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EVENTURI/eventuri_code_2310/"/>
    </mc:Choice>
  </mc:AlternateContent>
  <xr:revisionPtr revIDLastSave="209" documentId="8_{EE4B4696-368C-494B-8C0F-CB507B25B636}" xr6:coauthVersionLast="47" xr6:coauthVersionMax="47" xr10:uidLastSave="{50D1655D-6DB3-48F3-BA5E-B00002ADA833}"/>
  <bookViews>
    <workbookView xWindow="28680" yWindow="-120" windowWidth="29040" windowHeight="15840" firstSheet="4" activeTab="7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Global (2)" sheetId="7" r:id="rId5"/>
    <sheet name="Global" sheetId="6" r:id="rId6"/>
    <sheet name="website" sheetId="8" r:id="rId7"/>
    <sheet name="prices" sheetId="9" r:id="rId8"/>
  </sheets>
  <definedNames>
    <definedName name="_xlnm.Print_Area" localSheetId="5">Global!$A$1:$H$158</definedName>
    <definedName name="_xlnm.Print_Area" localSheetId="4">'Global (2)'!$A$1:$J$189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9" i="7" l="1"/>
  <c r="E188" i="7"/>
  <c r="E187" i="7"/>
  <c r="E186" i="7"/>
  <c r="G184" i="7"/>
  <c r="E184" i="7"/>
  <c r="E181" i="7"/>
  <c r="E180" i="7"/>
  <c r="E176" i="7"/>
  <c r="E174" i="7"/>
  <c r="E173" i="7"/>
  <c r="E172" i="7"/>
  <c r="E171" i="7"/>
  <c r="E165" i="7"/>
  <c r="E158" i="7"/>
  <c r="E157" i="7"/>
  <c r="E156" i="7"/>
  <c r="E150" i="7"/>
  <c r="E147" i="7"/>
  <c r="E133" i="7"/>
  <c r="E132" i="7"/>
  <c r="E130" i="7"/>
  <c r="E127" i="7"/>
  <c r="E125" i="7"/>
  <c r="I124" i="7"/>
  <c r="E121" i="7"/>
  <c r="E116" i="7"/>
  <c r="G104" i="7"/>
  <c r="E86" i="7"/>
  <c r="E75" i="7"/>
  <c r="E69" i="7"/>
  <c r="E67" i="7"/>
  <c r="E60" i="7"/>
  <c r="E59" i="7"/>
  <c r="E56" i="7"/>
  <c r="E55" i="7"/>
  <c r="E31" i="7"/>
  <c r="E26" i="7"/>
  <c r="E25" i="7"/>
  <c r="E24" i="7"/>
  <c r="E23" i="7"/>
  <c r="E19" i="7"/>
  <c r="E18" i="7"/>
  <c r="E17" i="7"/>
  <c r="F15" i="7"/>
  <c r="E15" i="7"/>
  <c r="E14" i="7"/>
  <c r="E11" i="7"/>
  <c r="G105" i="6" l="1"/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S170" i="4" l="1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K84" i="1" l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<sst xmlns="http://schemas.openxmlformats.org/spreadsheetml/2006/main" count="10563" uniqueCount="1061">
  <si>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</si>
  <si>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</si>
  <si>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</si>
  <si>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</si>
  <si>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</si>
  <si>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</si>
  <si>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</si>
  <si>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</si>
  <si>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</si>
  <si>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</si>
  <si>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</si>
  <si>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</si>
  <si>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</si>
  <si>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6 kg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</si>
  <si>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</si>
  <si>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</si>
  <si>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</si>
  <si>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</si>
  <si>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</si>
  <si>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</si>
  <si>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</si>
  <si>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</si>
  <si>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</si>
  <si>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</si>
  <si>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</si>
  <si>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</si>
  <si>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</si>
  <si>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</si>
  <si>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</si>
  <si>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</si>
  <si>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</si>
  <si>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</si>
  <si>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</si>
  <si>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</si>
  <si>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</si>
  <si>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</si>
  <si>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</si>
  <si>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</si>
  <si>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</si>
  <si>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</si>
  <si>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</si>
  <si>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</si>
  <si>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</si>
  <si>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</si>
  <si>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</si>
  <si>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</si>
  <si>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</si>
  <si>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</si>
  <si>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</si>
  <si>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</si>
  <si>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</si>
  <si>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</si>
  <si>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</si>
  <si>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</si>
  <si>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</si>
  <si>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</si>
  <si>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</si>
  <si>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</si>
  <si>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</si>
  <si>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</si>
  <si>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</si>
  <si>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</si>
  <si>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</si>
  <si>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</si>
  <si>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</si>
  <si>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</si>
  <si>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</si>
  <si>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</si>
  <si>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</si>
  <si>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</si>
  <si>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</si>
  <si>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</si>
  <si>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</si>
  <si>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</si>
  <si>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</si>
  <si>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</si>
  <si>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</si>
  <si>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</si>
  <si>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</si>
  <si>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</si>
  <si>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</si>
  <si>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</si>
  <si>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</si>
  <si>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</si>
  <si>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</si>
  <si>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</si>
  <si>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</si>
  <si>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</si>
  <si>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</si>
  <si>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</si>
  <si>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</si>
  <si>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</si>
  <si>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</si>
  <si>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</si>
  <si>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</si>
  <si>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</si>
  <si>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</si>
  <si>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</si>
  <si>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</si>
  <si>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</si>
  <si>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</si>
  <si>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</si>
  <si>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</si>
  <si>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</si>
  <si>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</si>
  <si>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</si>
  <si>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</si>
  <si>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</si>
  <si>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</si>
  <si>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</si>
  <si>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</si>
  <si>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</si>
  <si>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</si>
  <si>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</si>
  <si>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</si>
  <si>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</si>
  <si>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</si>
  <si>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</si>
  <si>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</si>
  <si>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</si>
  <si>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</si>
  <si>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</si>
  <si>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</si>
  <si>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</si>
  <si>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</si>
  <si>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</si>
  <si>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</si>
  <si>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</si>
  <si>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</si>
  <si>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</si>
  <si>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</si>
  <si>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</si>
  <si>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</si>
  <si>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</si>
  <si>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</si>
  <si>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</si>
  <si>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</si>
  <si>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</si>
  <si>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</si>
  <si>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</si>
  <si>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</si>
  <si>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</si>
  <si>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</si>
  <si>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</si>
  <si>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</si>
  <si>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</si>
  <si>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</si>
  <si>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</si>
  <si>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</si>
  <si>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</si>
  <si>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</si>
  <si>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</si>
  <si>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</si>
  <si>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</si>
  <si>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</si>
  <si>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</si>
  <si>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</si>
  <si>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</si>
  <si>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</si>
  <si>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</si>
  <si>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</si>
  <si>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</si>
  <si>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</si>
  <si>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</si>
  <si>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</si>
  <si>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</si>
  <si>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</si>
  <si>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</si>
  <si>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</si>
  <si>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</si>
  <si>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</si>
  <si>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</si>
  <si>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</si>
  <si>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</si>
  <si>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</si>
  <si>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</si>
  <si>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</si>
  <si>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</si>
  <si>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</si>
  <si>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</si>
  <si>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</si>
  <si>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</si>
  <si>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</si>
  <si>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</si>
  <si>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</si>
  <si>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</si>
  <si>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</si>
  <si>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</si>
  <si>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</si>
  <si>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</si>
  <si>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</si>
  <si>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</si>
  <si>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</si>
  <si>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</si>
  <si>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</si>
  <si>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</si>
  <si>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</si>
  <si>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B58 M140i, M240i, M340i Black Carbon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</si>
  <si>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</si>
  <si>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</si>
  <si>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</si>
  <si>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</si>
  <si>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</si>
  <si>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</si>
  <si>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</si>
  <si>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</si>
  <si>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</si>
  <si>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</si>
  <si>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</si>
  <si>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</si>
  <si>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</si>
  <si>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</si>
  <si>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</si>
  <si>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</si>
  <si>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</si>
  <si>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</si>
  <si>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</si>
  <si>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</si>
  <si>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</si>
  <si>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</si>
  <si>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</si>
  <si>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</si>
  <si>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</si>
  <si>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</si>
  <si>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</si>
  <si>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</si>
  <si>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</si>
  <si>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</si>
  <si>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</si>
  <si>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</si>
  <si>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</si>
  <si>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</si>
  <si>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</si>
  <si>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</si>
  <si>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</si>
  <si>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</si>
  <si>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</si>
  <si>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</si>
  <si>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</si>
  <si>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</si>
  <si>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</si>
  <si>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</si>
  <si>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</si>
  <si>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</si>
  <si>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</si>
  <si>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</si>
  <si>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</si>
  <si>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</si>
  <si>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</si>
  <si>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</si>
  <si>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</si>
  <si>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</si>
  <si>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</si>
  <si>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</si>
  <si>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</si>
  <si>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</si>
  <si>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</si>
  <si>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</si>
  <si>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</si>
  <si>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</si>
  <si>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</si>
  <si>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</si>
  <si>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</si>
  <si>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</si>
  <si>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</si>
  <si>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</si>
  <si>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</si>
  <si>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</si>
  <si>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</si>
  <si>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</si>
  <si>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</si>
  <si>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</si>
  <si>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</si>
  <si>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</si>
  <si>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</si>
  <si>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</si>
  <si>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</si>
  <si>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</si>
  <si>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</si>
  <si>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</si>
  <si>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</si>
  <si>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</si>
  <si>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</si>
  <si>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</si>
  <si>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</si>
  <si>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</si>
  <si>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</si>
  <si>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</si>
  <si>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</si>
  <si>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</si>
  <si>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</si>
  <si>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</si>
  <si>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</si>
  <si>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</si>
  <si>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</si>
  <si>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</si>
  <si>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</si>
  <si>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Audi RS3 Gen 2 / TTRS 8S intake for DAZA and DWNA Engines</t>
  </si>
  <si>
    <t>Mercedes all X205 C63/C63S variants, AMG Carbon intake</t>
  </si>
  <si>
    <t>EVE-B58F-CF-ENG</t>
  </si>
  <si>
    <t>B58 F-Series</t>
  </si>
  <si>
    <t>BMW B58 F Series M140i, M240i, M340i Black Carbon intake</t>
  </si>
  <si>
    <t>BMW B58 F Series M140i, M240i, M340i Carbon Engine Cover</t>
  </si>
  <si>
    <t>BMW B58 M140i, M240i, M340i  F Series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</si>
  <si>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</si>
  <si>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</si>
  <si>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</si>
  <si>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</si>
  <si>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</si>
  <si>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</si>
  <si>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</si>
  <si>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</si>
  <si>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</si>
  <si>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</si>
  <si>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</si>
  <si>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</si>
  <si>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</si>
  <si>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</si>
  <si>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</si>
  <si>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</si>
  <si>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</si>
  <si>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</si>
  <si>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</si>
  <si>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</si>
  <si>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</si>
  <si>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</si>
  <si>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</si>
  <si>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</si>
  <si>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</si>
  <si>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</si>
  <si>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</si>
  <si>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</si>
  <si>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</si>
  <si>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</si>
  <si>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</si>
  <si>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</si>
  <si>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</si>
  <si>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</si>
  <si>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</si>
  <si>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</si>
  <si>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</si>
  <si>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</si>
  <si>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</si>
  <si>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</si>
  <si>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</si>
  <si>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</si>
  <si>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</si>
  <si>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</si>
  <si>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</si>
  <si>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</si>
  <si>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</si>
  <si>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</si>
  <si>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</si>
  <si>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</si>
  <si>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</si>
  <si>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</si>
  <si>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</si>
  <si>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</si>
  <si>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</si>
  <si>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</si>
  <si>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</si>
  <si>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</si>
  <si>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</si>
  <si>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</si>
  <si>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</si>
  <si>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</si>
  <si>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</si>
  <si>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</si>
  <si>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</si>
  <si>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</si>
  <si>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</si>
  <si>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</si>
  <si>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</si>
  <si>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</si>
  <si>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</si>
  <si>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</si>
  <si>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</si>
  <si>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</si>
  <si>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</si>
  <si>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</si>
  <si>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</si>
  <si>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</si>
  <si>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</si>
  <si>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</si>
  <si>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</si>
  <si>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</si>
  <si>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</si>
  <si>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</si>
  <si>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</si>
  <si>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</si>
  <si>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</si>
  <si>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</si>
  <si>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</si>
  <si>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</si>
  <si>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</si>
  <si>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</si>
  <si>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</si>
  <si>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</si>
  <si>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</si>
  <si>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</si>
  <si>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</si>
  <si>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</si>
  <si>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</si>
  <si>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</si>
  <si>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</si>
  <si>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</si>
  <si>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</si>
  <si>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</si>
  <si>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</si>
  <si>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</si>
  <si>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</si>
  <si>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</si>
  <si>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</si>
  <si>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</si>
  <si>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</si>
  <si>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</si>
  <si>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</si>
  <si>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</si>
  <si>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</si>
  <si>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</si>
  <si>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</si>
  <si>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</si>
  <si>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</si>
  <si>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</si>
  <si>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</si>
  <si>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</si>
  <si>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</si>
  <si>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</si>
  <si>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</si>
  <si>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</si>
  <si>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</si>
  <si>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</si>
  <si>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</si>
  <si>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</si>
  <si>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</si>
  <si>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</si>
  <si>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</si>
  <si>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</si>
  <si>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</si>
  <si>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</si>
  <si>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</si>
  <si>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 xml:space="preserve">PRICE LIST </t>
  </si>
  <si>
    <t>sales@eventuri.net</t>
  </si>
  <si>
    <t>E39 M5</t>
  </si>
  <si>
    <t>EVE-E39-INT</t>
  </si>
  <si>
    <t>BMW E39 M5 Black Carbon intake</t>
  </si>
  <si>
    <t>EVE-ST38V8S-CF-ENG</t>
  </si>
  <si>
    <t>Audi RS3 Gen 2 / TTRS 8S Black and Red Engine Cover</t>
  </si>
  <si>
    <t xml:space="preserve"> C8 RS6 / RS7</t>
  </si>
  <si>
    <t>EVE-C8RS6-CF-INT</t>
  </si>
  <si>
    <t>EVE-C8RS6-CFM-INT</t>
  </si>
  <si>
    <t>C8</t>
  </si>
  <si>
    <t>Audi C8 RS6 RS7 Black Carbon intake Gloss</t>
  </si>
  <si>
    <t>Audi C8 RS6 RS7 Black Carbon intake Matte</t>
  </si>
  <si>
    <t>EVE-C8BMC-FTR</t>
  </si>
  <si>
    <t>A45S</t>
  </si>
  <si>
    <t>EVE-A45S-CF-INT</t>
  </si>
  <si>
    <t xml:space="preserve">EVE-W192-FTR </t>
  </si>
  <si>
    <t>Replacement Filter TYPE D2</t>
  </si>
  <si>
    <t>D2</t>
  </si>
  <si>
    <t>COMPONENTS</t>
  </si>
  <si>
    <t>68x38x16</t>
  </si>
  <si>
    <t>100x35x17</t>
  </si>
  <si>
    <t xml:space="preserve">Mercedes A45S CLA45S GLA45 GLB45 AMG Carbon Intake </t>
  </si>
  <si>
    <t>Audi S3 8V 2.0 TFSI Full Black Carbon intake</t>
  </si>
  <si>
    <t xml:space="preserve">RS3 GEN 2 8V / TTRS 8S </t>
  </si>
  <si>
    <t>RS3 8Y</t>
  </si>
  <si>
    <t>EVE-ST38Y-CF-INT</t>
  </si>
  <si>
    <t>Audi RS3 8Y 2020+ Carbon Intake</t>
  </si>
  <si>
    <t>RSQ3</t>
  </si>
  <si>
    <t>EVE-RSQ3-CF-INT</t>
  </si>
  <si>
    <t>EVE-RSQ3-DWNA</t>
  </si>
  <si>
    <t>Audi RSQ3 DWNA Adapter set</t>
  </si>
  <si>
    <t>Audi RSQ3 F3 2019+ Carbon Intake</t>
  </si>
  <si>
    <t>EVE-E9X-CFM-ARB</t>
  </si>
  <si>
    <t>BMW E9X M3 Carbon Airbox Lid Gloss</t>
  </si>
  <si>
    <t>BMW E9X M3 Carbon Airbox Lid Matte</t>
  </si>
  <si>
    <t>EVE-E9X-CFM-PLM</t>
  </si>
  <si>
    <t>BMW E9X M3 Carbon Inlet Plenum Matte</t>
  </si>
  <si>
    <t>BMW E9X M3 Carbon Inlet Plenum Gloss</t>
  </si>
  <si>
    <t>EVE-E9X-CFM-INT</t>
  </si>
  <si>
    <t>BMW E9X M3 Black Carbon intake Gloss</t>
  </si>
  <si>
    <t>BMW E9X M3 Black Carbon intake Matte</t>
  </si>
  <si>
    <t>EVE-E9X-CF-DCT</t>
  </si>
  <si>
    <t>BMW E9X M3 Carbon Duct Set Gloss</t>
  </si>
  <si>
    <t>EVE-E9X-CFM-DCT</t>
  </si>
  <si>
    <t>BMW E9X M3 Carbon Duct Set Matte</t>
  </si>
  <si>
    <t xml:space="preserve">BMW E46 M3 Carbon Scoop </t>
  </si>
  <si>
    <t>EVE-G8XM-CF-ENG</t>
  </si>
  <si>
    <t>EVE-C8RS6-TTE</t>
  </si>
  <si>
    <t>19x19x18</t>
  </si>
  <si>
    <t>EVE-C8RS6-CF-ENG</t>
  </si>
  <si>
    <t>EVE-C8RS6-CFM-ENG</t>
  </si>
  <si>
    <t>Audi C8 RS6 RS7 Black Carbon Engine Cover Gloss</t>
  </si>
  <si>
    <t>Audi C8 RS6 RS7 Black Carbon Engine Cover Matte</t>
  </si>
  <si>
    <t>Huracan</t>
  </si>
  <si>
    <t>Lamborghini Huracan Carbon Intake</t>
  </si>
  <si>
    <t>EVE-GR4-CF-ENG</t>
  </si>
  <si>
    <t>EVE-GR4-CFM-ENG</t>
  </si>
  <si>
    <t>MK8</t>
  </si>
  <si>
    <t>MK7</t>
  </si>
  <si>
    <t>EVE-GT3RS-INT</t>
  </si>
  <si>
    <t>Porsche 991.1 991.2 GT3RS Carbon Intake</t>
  </si>
  <si>
    <t>991 GT3RS</t>
  </si>
  <si>
    <t>EVE-RSQ3-DCT</t>
  </si>
  <si>
    <t>Audi RS3 Gen 2 Duct for APR Throttle Body</t>
  </si>
  <si>
    <t xml:space="preserve">Audi C8 RS6 RS7 TTE 888/1020 Hybrid Turbo Inlets </t>
  </si>
  <si>
    <t>GEN 4</t>
  </si>
  <si>
    <t>GEN 3</t>
  </si>
  <si>
    <t>EVE-FK8-CHG-SLC</t>
  </si>
  <si>
    <t>Honda FK8 Silicon between Intake and Upgraded Chargepipe</t>
  </si>
  <si>
    <t>Mini JCW GP3 / Clubman / JCW 306HP Carbon Intake</t>
  </si>
  <si>
    <t>27x17x12</t>
  </si>
  <si>
    <t>Golf MK7 GTi, R Carbon intake</t>
  </si>
  <si>
    <t>Mercedes A35 AMG, GLA35, GLB35, A250 Carbon Intake</t>
  </si>
  <si>
    <t>EVE-G20B48-CF-ENG</t>
  </si>
  <si>
    <t>BMW G20, G29 Z4, B48 Engine Cover</t>
  </si>
  <si>
    <t>EVE-G29Z4-B48-INT</t>
  </si>
  <si>
    <t>EVE-A90B48-INT</t>
  </si>
  <si>
    <t>BMW G29 Z4 M40i B58 Carbon Intake</t>
  </si>
  <si>
    <t>BMW G29 Z4 2.0 B48 Carbon Intake</t>
  </si>
  <si>
    <t>BMW G20 B48/B46 Intake System - Pre 2018 November</t>
  </si>
  <si>
    <t>TURBO INLET Gen 2 RS3 8V, RS3 8Y, TTRS 8S</t>
  </si>
  <si>
    <t>Audi RS3 / TTRS Gen 2 8V 8Y LHD Carbon turbo inlet with NO FLANGE</t>
  </si>
  <si>
    <t>Audi RS3 / TTRS Gen 2 8V 8Y RHD Carbon turbo inlet with NO FLANGE</t>
  </si>
  <si>
    <t>Toyota MK5 3.0 B58 Supra Carbon Intake</t>
  </si>
  <si>
    <t>Toyota MK5 2.0 B48 Supra Carbon Intake</t>
  </si>
  <si>
    <t>G20 / G42</t>
  </si>
  <si>
    <t>BMW G20/G42 B48/B46 Intake System - Post 2018 November</t>
  </si>
  <si>
    <t>BMW G20/G42 B58 Intake System - Post 2018 November</t>
  </si>
  <si>
    <t>EVE-EA8884-R-INT</t>
  </si>
  <si>
    <t>EVE-EA8884-GTi-INT</t>
  </si>
  <si>
    <t>EVE-EA8884-GTI-INT</t>
  </si>
  <si>
    <t>Golf MK8 Gti Carbon intake</t>
  </si>
  <si>
    <t>EVE-8YS3-CF-INT</t>
  </si>
  <si>
    <t>S3 / TTS</t>
  </si>
  <si>
    <t>Audi S3 8Y 2020+, TTS 2022+ Carbon Intake</t>
  </si>
  <si>
    <t>MK4 Leon Cupra Formentor 2.0 VZ1 245hp 2020+ Carbon intake</t>
  </si>
  <si>
    <t>MK4 Leon Cupra Formentor 2.0 VZ2 300hp 2020+ Carbon intake</t>
  </si>
  <si>
    <t>MK4 Leon Cupra Formentor 2.5 VZ5 390hp 2020+ Carbon intake</t>
  </si>
  <si>
    <t>Lamborghini Huracan Carbon Engine Cover Set Matte Finish</t>
  </si>
  <si>
    <t>10 Kg</t>
  </si>
  <si>
    <t>152x76x20</t>
  </si>
  <si>
    <t>XL</t>
  </si>
  <si>
    <t>Custom BMC Panel Filter For C8 RS6 Intake</t>
  </si>
  <si>
    <t>Golf MK8 R, Gti Clubsport Carbon intake</t>
  </si>
  <si>
    <t>EVE-HCN-CFM-ENG</t>
  </si>
  <si>
    <t>71x66x13</t>
  </si>
  <si>
    <t>EVE-F9XM5M8-CHG</t>
  </si>
  <si>
    <t>BMW F9X M5/M8 Turbo Inlets</t>
  </si>
  <si>
    <t>EVE-EA8884-CF-ENG</t>
  </si>
  <si>
    <t>Golf MK8 Engine Cover</t>
  </si>
  <si>
    <t>CHEVROLET</t>
  </si>
  <si>
    <t>C8 Corvette</t>
  </si>
  <si>
    <t>EVE-C8VT-CF-INT</t>
  </si>
  <si>
    <t xml:space="preserve">C8 Corvette Stingray Coupe Carbon Intake </t>
  </si>
  <si>
    <t>EVE-C8VT-CF-ENG</t>
  </si>
  <si>
    <t xml:space="preserve">C8 Corvette Stingray Carbon Engine Cover </t>
  </si>
  <si>
    <t>72x42x17</t>
  </si>
  <si>
    <t>110x52x42</t>
  </si>
  <si>
    <t>EVE-FX34M-LCI-INT</t>
  </si>
  <si>
    <t>BMW F9X X3M/X4M Carbon Intake System - LCI Version</t>
  </si>
  <si>
    <t>X3M</t>
  </si>
  <si>
    <t>Urus</t>
  </si>
  <si>
    <t>EVE-4V8TT-CF-INT</t>
  </si>
  <si>
    <t>Lamborghini Urus Intake System</t>
  </si>
  <si>
    <t>97x76x22</t>
  </si>
  <si>
    <t>L2</t>
  </si>
  <si>
    <t>Replacement Filter TYPE L2</t>
  </si>
  <si>
    <t>Cayenne</t>
  </si>
  <si>
    <t xml:space="preserve">SQ7 / SQ8 </t>
  </si>
  <si>
    <t>Audi SQ7 / SQ8 2020+ 4.0 TFSI V8 Twin Turbo Intake</t>
  </si>
  <si>
    <t>RSQ7 / RSQ8</t>
  </si>
  <si>
    <t>Audi RSQ7 / RSQ8 2020+ 4.0 TFSI V8 Twin Turbo Intake</t>
  </si>
  <si>
    <t>Porsche Cayenne 2020+ GTS, 2019+ Turbo S 4.0 TFSI Intake</t>
  </si>
  <si>
    <t>EVE-1046-FTR</t>
  </si>
  <si>
    <t>S62</t>
  </si>
  <si>
    <t>EVE-S62-CF-PLM</t>
  </si>
  <si>
    <t>BENTLEY</t>
  </si>
  <si>
    <t>Bentayga</t>
  </si>
  <si>
    <t xml:space="preserve">Bentayga 4.0 TFSI V8 Twin Turbo Intake </t>
  </si>
  <si>
    <t>L3</t>
  </si>
  <si>
    <t>EVE-G8XMV2-CF-INT</t>
  </si>
  <si>
    <t>EVE-G8XMV2-CFM-INT</t>
  </si>
  <si>
    <t>BMW G8X M3/M4 Carbon Intake for all strut braces - Gloss Finish</t>
  </si>
  <si>
    <t>BMW G8X M3/M4 Carbon Intake for all strut braces - Matte Finish</t>
  </si>
  <si>
    <t>EVE-G8XCSL-CF-KIT</t>
  </si>
  <si>
    <t>EVE-G8XCSL-CFM-KIT</t>
  </si>
  <si>
    <t>Conversion kit for G8X M3/M4 intake for CSL Strut Brace - Gloss</t>
  </si>
  <si>
    <t>Conversion kit for G8X M3/M4 intake for CSL Strut Brace - Matte</t>
  </si>
  <si>
    <t>GR4</t>
  </si>
  <si>
    <t>GR COROLLA</t>
  </si>
  <si>
    <t>Toyota GR Corolla Carbon Intake - Gloss</t>
  </si>
  <si>
    <t>Toyota GR Corolla Carbon Intake - Matte</t>
  </si>
  <si>
    <t>EVE-C8HTC-CF-INT</t>
  </si>
  <si>
    <t>70x37x27</t>
  </si>
  <si>
    <t>71x38x35</t>
  </si>
  <si>
    <t xml:space="preserve">C8 Corvette Stingray Hard Top Convertible Carbon Intake </t>
  </si>
  <si>
    <t>EVE-GR4CR-CF-INT</t>
  </si>
  <si>
    <t>EVE-GR4CR-CFM-INT</t>
  </si>
  <si>
    <t>Toyota GR Yaris/Corolla Carbon Engine Cover - Gloss</t>
  </si>
  <si>
    <t>Toyota GR Yaris/Corolla Carbon Engine Cover - Matte</t>
  </si>
  <si>
    <t>BMW S62 V8 Carbon Plenum Lid for E39 M5 and Z8</t>
  </si>
  <si>
    <t>EVE-G8XM-CFM-ENG</t>
  </si>
  <si>
    <t>BMW G8X M3/M4/CSL Carbon Engine Cover - Matte Finish</t>
  </si>
  <si>
    <t>BMW G8X M3/M4/CSL Carbon Engine Cover - Gloss Finish</t>
  </si>
  <si>
    <t>R8</t>
  </si>
  <si>
    <t>Audi R8 V10 4S 2015+</t>
  </si>
  <si>
    <t>EVE-C8RS6-PCV</t>
  </si>
  <si>
    <t>Audi C8 RS6 2023 Breather Adapter Kit</t>
  </si>
  <si>
    <t>Mercedes A35 AMG, GLA35, GLB35, Turbo Tube</t>
  </si>
  <si>
    <t>G8X M3/M4</t>
  </si>
  <si>
    <t>EVE-S85-CF-PLM</t>
  </si>
  <si>
    <t>BMW E6X M5/M6 Carbon Plenum Gloss</t>
  </si>
  <si>
    <t>76x76x23</t>
  </si>
  <si>
    <t>EVE-X56M-CF-INT</t>
  </si>
  <si>
    <t>BMW F9X X5M/X6M, G09 XM, X5 M60i Intake System</t>
  </si>
  <si>
    <t>OCTOBER 2023</t>
  </si>
  <si>
    <t>OFF</t>
  </si>
  <si>
    <t>Home</t>
  </si>
  <si>
    <t>Eventuri</t>
  </si>
  <si>
    <t>BMW X5M / X6M F9x / XM G09 EVENTURI CARBON INTAKE</t>
  </si>
  <si>
    <t>EVE-TRB8V8S-RHD-NIL</t>
  </si>
  <si>
    <t>C8 Corvette Stingray Carbon Engine Cover</t>
  </si>
  <si>
    <t>C8 Corvette Stingray Hard Top Convertible Carbon Intake</t>
  </si>
  <si>
    <t>C8 Corvette Stingray Coupe Carbon Intake</t>
  </si>
  <si>
    <t>BMW M5 E39 CARBON INLET PLENUM</t>
  </si>
  <si>
    <t>Intake</t>
  </si>
  <si>
    <t>EVENTURI CAYENNE, URUS, RSQ7, BENTAYGA 4.0 TFSI INTAKE</t>
  </si>
  <si>
    <t>GOLF MK8 EVENTURI CARBON FIBER ENGINE COVER</t>
  </si>
  <si>
    <t>BMW M5 F90 / M8 F92 EVENTURI CARBON INLET PIPES</t>
  </si>
  <si>
    <t>EVE-W192-FTR</t>
  </si>
  <si>
    <t>BMW G8X M3/M4 Carbon Engine Cover</t>
  </si>
  <si>
    <t>EVENTURI LAMBORGHINI HURACAN CARBON INTAKE</t>
  </si>
  <si>
    <t>EVENTURI AUDI S3 8Y CARBON INTAKE</t>
  </si>
  <si>
    <t>Custom BMC Panel Filter</t>
  </si>
  <si>
    <t>Toyota MK5 2.0 B48 Carbon Intake</t>
  </si>
  <si>
    <t>EVE-TRB8V8S-LHD-NIL</t>
  </si>
  <si>
    <t>EVENTURI GOLF 8 GTI / CUPRA 245 / OCTAVIA 245 EA888.4 CARBON INTAKE</t>
  </si>
  <si>
    <t>Toyota GR Yaris Carbon Engine Cover - Matte</t>
  </si>
  <si>
    <t>Toyota GR Yaris Carbon Engine Cover - Gloss</t>
  </si>
  <si>
    <t>BMW G8X M3/M4 Carbon Intake</t>
  </si>
  <si>
    <t>Audi C8 RS6 RS7 TTE 888/1020 Hybrid Turbo Inlets</t>
  </si>
  <si>
    <t>EVENTURI GOLF 8 R / CUPRA / 310 EA888.4 CARBON INTAKE</t>
  </si>
  <si>
    <t>SUPRA A90 2.0T / Z4 G29 B48 EVENTURI CARBON INTAKE</t>
  </si>
  <si>
    <t>EVENTURI SPECIAL ORDER</t>
  </si>
  <si>
    <t>EVE-SPEC</t>
  </si>
  <si>
    <t>AUDI RSQ3 F3 EVENTURI CARBON INTAKE</t>
  </si>
  <si>
    <t>MERCEDES A45 AMG W177 EVENTURI CARBON INTAKE</t>
  </si>
  <si>
    <t>RS3 8.5V / TTRS 8S EVENTURI RED AND BLACK CARBON ENGINE COVER</t>
  </si>
  <si>
    <t>AUDI C8 RS6 / RS7 MATTE CARBON INTAKE</t>
  </si>
  <si>
    <t>AUDI C8 RS6 / RS7 GLOSSY CARBON INTAKE</t>
  </si>
  <si>
    <t>TOYOTA YARIS GR EVENTURI CARBON INTAKE</t>
  </si>
  <si>
    <t>MINI COOPER S/JCW FACELIFT MAF TUBE</t>
  </si>
  <si>
    <t>MINI COOPER S/JCW MAF TUBE</t>
  </si>
  <si>
    <t>V BADGE</t>
  </si>
  <si>
    <t>PANEL FILTER FOR EVENTURI GLC63S / C63S INTAKE SET OF 2</t>
  </si>
  <si>
    <t>REPLACEMENT FILTER TYPE L</t>
  </si>
  <si>
    <t>REPLACEMENT FILTER TYPE D</t>
  </si>
  <si>
    <t>EVE-W210-FTR</t>
  </si>
  <si>
    <t>REPLACEMENT FILTER TYPE E</t>
  </si>
  <si>
    <t>EVE-991-FTR</t>
  </si>
  <si>
    <t>REPLACEMENT FILTER TYPE B</t>
  </si>
  <si>
    <t>REPLACEMENT FILTER TYPE S</t>
  </si>
  <si>
    <t>FILTER CLEANING KIT</t>
  </si>
  <si>
    <t>TOYOTA MK5 SUPRA CARBON HEADLAMP DUCT</t>
  </si>
  <si>
    <t>TOYOTA MK5 SUPRA CARBON ENGINE COVER</t>
  </si>
  <si>
    <t>TOYOTA MK5 SUPRA CARBON INTAKE</t>
  </si>
  <si>
    <t>PORSCHE 991 TURBO BLACK CARBON INTAKE</t>
  </si>
  <si>
    <t>MINI COUNTRYMAN S FACELIFT PLASTIC INTAKE WITH NO SCOOP</t>
  </si>
  <si>
    <t>MINI COUNTRYMAN S PLASTIC INTAKE WITH NO SCOOP</t>
  </si>
  <si>
    <t>MINI COUNTRYMAN S FACELIFT BLACK CARBON INTAKE WITH NO SCOOP</t>
  </si>
  <si>
    <t>MINI COUNTRYMAN S BLACK CARBON INTAKE WITH NO SCOOP</t>
  </si>
  <si>
    <t>MINI COOPER S / JCW FACELIFT PLASTIC INTAKE WITH CARBON SCOOP</t>
  </si>
  <si>
    <t>MINI COOPER S / JCW PLASTIC INTAKE WITH CARBON SCOOP</t>
  </si>
  <si>
    <t>MINI COOPER S / JCW FACELIFT BLACK CARBON INTAKE</t>
  </si>
  <si>
    <t>MINI COOPER S / JCW BLACK CARBON INTAKE</t>
  </si>
  <si>
    <t>MINI JCW COUNTRYMAN 306HP CARBON INTAKE WITH NO SCOOP</t>
  </si>
  <si>
    <t>MINI JCW GP3 / CLUBMAN 306HP CARBON INTAKE</t>
  </si>
  <si>
    <t>MERCEDES GLC63S CARBON INTAKE</t>
  </si>
  <si>
    <t>MERCEDES ALL AMG C63/C63S VARIANTS CARBON INTAKE WITH CARBON DUCTS</t>
  </si>
  <si>
    <t>MERCEDES C190/R190 AMG GTR, GTS, GT MATTE FINISH</t>
  </si>
  <si>
    <t>MERCEDES C190/R190 AMG GTR, GTS, GT GLOSS FINISH</t>
  </si>
  <si>
    <t>MERCEDES A35 AMG TURBO TUBE</t>
  </si>
  <si>
    <t>MERCEDES A35 AMG, A250 CARBON INTAKE</t>
  </si>
  <si>
    <t>FK8 CARBON TURBO TUBE PACKAGE WITH V2 MAF TUBE</t>
  </si>
  <si>
    <t>FK8 CARBON TURBO TUBE FOR CUSTOMERS WITH V2 MAF TUBE</t>
  </si>
  <si>
    <t>FK8 AND FK2 ENGINE COVER RED AND BLACK</t>
  </si>
  <si>
    <t>FK8 CARBON V2 MAF TUBE AND SILICON SET</t>
  </si>
  <si>
    <t>FK8 CIVIC TYPE R BLACK CARBON INTAKE</t>
  </si>
  <si>
    <t>FK2 CARBON TURBO TUBE PACKAGE WITH V2 MAF TUBE</t>
  </si>
  <si>
    <t>FK2 CARBON TURBO TUBE FOR CUSTOMERS WITH FK2 V2 INTAKE</t>
  </si>
  <si>
    <t>HONDA FK2 BLACK CARBON MAF-TUBE AND SILICONE HOSE</t>
  </si>
  <si>
    <t>FK2 CIVIC TYPE R LHD BLACK CARBON INTAKE</t>
  </si>
  <si>
    <t>BMW BMW G29 Z4 M40I B58 CARBON INTAKE</t>
  </si>
  <si>
    <t>BMW G20 B58 INTAKE SYSTEM - POST 2018 NOVEMBER</t>
  </si>
  <si>
    <t>BMW G20 B58 INTAKE SYSTEM - PRE 2018 NOVEMBER</t>
  </si>
  <si>
    <t>BMW G20 B48 INTAKE SYSTEM 11/18 - 01/23</t>
  </si>
  <si>
    <t>BMW G20 B48 INTAKE SYSTEM - PRE 2018 NOVEMBER</t>
  </si>
  <si>
    <t>BMW Z4M BLACK CARBON INTAKE</t>
  </si>
  <si>
    <t>BMW F9X X3M/X4M PANEL FILTER REPLACEMENT SET</t>
  </si>
  <si>
    <t>BMW F9X X3M/X4M CARBON INTAKE SYSTEM</t>
  </si>
  <si>
    <t>BMW N55 PANEL FILTER</t>
  </si>
  <si>
    <t>BMW F87 M2 BLACK CARBON ENGINE COVER</t>
  </si>
  <si>
    <t>BMW N55 BLACK CARBON ENGINE COVER</t>
  </si>
  <si>
    <t>V2 BMW F87 M2, F2X M135I, M235I, F3X 335I, 435I CARBON INTAKE</t>
  </si>
  <si>
    <t>BMW F87 M2 COMPETITION BLACK CARBON INTAKE</t>
  </si>
  <si>
    <t>BMW F40 M135I, F44 M235I</t>
  </si>
  <si>
    <t>BMW F1X M6 FULL BLACK CARBON INTAKE</t>
  </si>
  <si>
    <t>BMW F1X M5/M6 PANEL FILTER PAIR</t>
  </si>
  <si>
    <t>BMW F10 M5 FULL BLACK CARBON INTAKE</t>
  </si>
  <si>
    <t>BMW F9X M5 SHROUD SET FOR UPGRADING V1 INTAKE</t>
  </si>
  <si>
    <t>BMW F9X M5/M8 BLACK CARBON INTAKE WITH SHROUDS</t>
  </si>
  <si>
    <t>BMW F8X M3/M4 PANEL FILTER PAIR</t>
  </si>
  <si>
    <t>BMW F8X M3/M4 BLACK CARBON ENGINE COVER</t>
  </si>
  <si>
    <t>BMW F8X M3/M4 BLACK CARBON SEAT BACK COVERS</t>
  </si>
  <si>
    <t>BMW F8X M3/M4 V2 FULL BLACK CARBON INTAKE WITH SEALED CARBON DUCTS</t>
  </si>
  <si>
    <t>BMW S55 CARBON CHARGEPIPES - SET OF 2 UPPER CHARGEPIPES</t>
  </si>
  <si>
    <t>BMW E9X M3 BLACK CARBON AIRBOX LID</t>
  </si>
  <si>
    <t>BMW E9X M3 CARBON INLET PLENUM</t>
  </si>
  <si>
    <t>BMW E9X M3 BLACK CARBON INTAKE</t>
  </si>
  <si>
    <t>BMW E6X M5/M6 BLACK CARBON INTAKE</t>
  </si>
  <si>
    <t>BMW E46 M3 PANEL FILTER FOR STOCK AIRBOX</t>
  </si>
  <si>
    <t>BMW E46 M3 CARBON/KEVLAR SCOOP</t>
  </si>
  <si>
    <t>BMW E46 M3 BLACK CARBON INTAKE</t>
  </si>
  <si>
    <t>BMW B58 F SERIES M140I, M240I, M340I CARBON ENGINE COVER</t>
  </si>
  <si>
    <t>BMW B58 F SERIES M140I, M240I, M340I BLACK CARBON INTAKE</t>
  </si>
  <si>
    <t>AUDI C7 RS6 RS7 BLACK CARBON INTAKE</t>
  </si>
  <si>
    <t>AUDI C7 S6 S7 BLACK CARBON INTAKE</t>
  </si>
  <si>
    <t>AUDI B9 RS5/RS4 BLACK CARBON INTAKE WITH SECONDARY DUCT</t>
  </si>
  <si>
    <t>AUDI B9 S5/S4 BLACK CARBON INTAKE</t>
  </si>
  <si>
    <t>AUDI B8 RS5/RS4 BLACK CARBON ENGINE COVER</t>
  </si>
  <si>
    <t>AUDI B8 RS5 BLACK CARBON FACELIFT SLAM PANEL COVER</t>
  </si>
  <si>
    <t>AUDI B8 RS4 BLACK CARBON SLAM PANEL COVER</t>
  </si>
  <si>
    <t>AUDI B8 RS5/RS4 BLACK CARBON INTAKE</t>
  </si>
  <si>
    <t>SRM GTX TURBO FLANGE FOR RS3/TTRS CARBON TURBO INLET</t>
  </si>
  <si>
    <t>TTE700/625 TURBO FLANGE FOR RS3/TTRS CARBON TURBO INLET</t>
  </si>
  <si>
    <t>AUDI RS3 CARBON HEADLAMP RACE DUCTS</t>
  </si>
  <si>
    <t>AUDI RS3 GEN 2 / TTRS 8S INTAKE FOR DAZA AND DWNA ENGINES</t>
  </si>
  <si>
    <t>AUDI 8V RS3 RHD FULL BLACK CARBON INTAKE GEN 1</t>
  </si>
  <si>
    <t>AUDI 8V RS3 LHD FULL BLACK CARBON INTAKE GEN 1</t>
  </si>
  <si>
    <t>GOLF 7 GTI / S3 8V / LEON 3 CUPRA 2.0 TFSI FULL BLACK CARBON INTAKE</t>
  </si>
  <si>
    <t>AUDI S1 2.0 TFSI BLACK CARBON INTAKE</t>
  </si>
  <si>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</si>
  <si>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</si>
  <si>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</si>
  <si>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</si>
  <si>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</si>
  <si>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</si>
  <si>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</si>
  <si>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</si>
  <si>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</si>
  <si>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</si>
  <si>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</si>
  <si>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</si>
  <si>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</si>
  <si>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Size</t>
  </si>
  <si>
    <t>25</t>
  </si>
  <si>
    <t>7</t>
  </si>
  <si>
    <t>Eventuri,EVE-S1-CF-INT,Audi,S1,2.0,TFSI,Black,Carbon,intake,S1</t>
  </si>
  <si>
    <t>Eventuri-EVE-S1-CF-INT</t>
  </si>
  <si>
    <t>Eventuri,EVE-8YS3-CF-INT,Audi,S3,8Y,2020+,TTS,2022+,Carbon,Intake,S3,TTS</t>
  </si>
  <si>
    <t>Eventuri-EVE-8YS3-CF-INT</t>
  </si>
  <si>
    <t>Eventuri,EVE-2TFSI-CF-INT,Audi,S3,8V,2.0,TFSI,Full,Black,Carbon,intake,S3,TTS</t>
  </si>
  <si>
    <t>Eventuri-EVE-2TFSI-CF-INT</t>
  </si>
  <si>
    <t>Eventuri,EVE-8VRS3-CF-LHD-INT,Audi,8V,RS3,LHD,Full,Black,Carbon,intake,Gen,1,RS3,GEN,1</t>
  </si>
  <si>
    <t>Eventuri-EVE-8VRS3-CF-LHD-INT</t>
  </si>
  <si>
    <t>Eventuri,EVE-8VRS3-CF-RHD-INT,Audi,8V,RS3,RHD,Full,Black,Carbon,intake,Gen,1,RS3,GEN,1</t>
  </si>
  <si>
    <t>Eventuri-EVE-8VRS3-CF-RHD-INT</t>
  </si>
  <si>
    <t>Eventuri,EVE-ST38V8S-CF-INT,Audi,RS3,Gen,2,TTRS,8S,intake,for,DAZA,and,DWNA,Engines,RS3,GEN,2,8V,TTRS,8S,</t>
  </si>
  <si>
    <t>Eventuri-EVE-ST38V8S-CF-INT</t>
  </si>
  <si>
    <t>Eventuri,EVE-RSQ3-DCT,Audi,RS3,Gen,2,Duct,for,APR,Throttle,Body,RS3,GEN,2,8V,TTRS,8S,</t>
  </si>
  <si>
    <t>Eventuri-EVE-RSQ3-DCT</t>
  </si>
  <si>
    <t>Eventuri,EVE-ST38V8S-CF-HDP,Audi,RS3,Carbon,Headlamp,Race,Ducts,for,Stage,3,intake,RS3,GEN,2,8V,TTRS,8S,</t>
  </si>
  <si>
    <t>Eventuri-EVE-ST38V8S-CF-HDP</t>
  </si>
  <si>
    <t>Eventuri,EVE-ST38Y-CF-INT,Audi,RS3,8Y,2020+,Carbon,Intake,RS3,8Y</t>
  </si>
  <si>
    <t>Eventuri-EVE-ST38Y-CF-INT</t>
  </si>
  <si>
    <t>Eventuri,EVE-TRB8V8S-LHD-NIL ,Audi,RS3,TTRS,Gen,2,8V,8Y,LHD,Carbon,turbo,inlet,with,NO,FLANGE,TURBO,INLET,Gen,2,RS3,8V,RS3,8Y,TTRS,8S</t>
  </si>
  <si>
    <t>Eventuri-EVE-TRB8V8S-LHD-NIL</t>
  </si>
  <si>
    <t>Eventuri,EVE-TRB8V8S-RHD-NIL ,Audi,RS3,TTRS,Gen,2,8V,8Y,RHD,Carbon,turbo,inlet,with,NO,FLANGE,TURBO,INLET,Gen,2,RS3,8V,RS3,8Y,TTRS,8S</t>
  </si>
  <si>
    <t>Eventuri-EVE-TRB8V8S-RHD-NIL</t>
  </si>
  <si>
    <t>Eventuri,EVE-TRB8V8S-FLG-STK,Stock,Turbo,Flange,for,RS3/TTRS,Carbon,Turbo,Inlet,TURBO,INLET,Gen,2,RS3,8V,RS3,8Y,TTRS,8S</t>
  </si>
  <si>
    <t>Eventuri-EVE-TRB8V8S-FLG-STK</t>
  </si>
  <si>
    <t>Eventuri,EVE-TRB8V8S-FLG-TTE,TTE700/625,Turbo,Flange,for,RS3/TTRS,Carbon,Turbo,Inlet,TURBO,INLET,Gen,2,RS3,8V,RS3,8Y,TTRS,8S</t>
  </si>
  <si>
    <t>Eventuri-EVE-TRB8V8S-FLG-TTE</t>
  </si>
  <si>
    <t>Eventuri,EVE-TRB8V8S-FLG-SRM,SRM,GTX,Turbo,Flange,for,RS3/TTRS,Carbon,Turbo,Inlet,TURBO,INLET,Gen,2,RS3,8V,RS3,8Y,TTRS,8S</t>
  </si>
  <si>
    <t>Eventuri-EVE-TRB8V8S-FLG-SRM</t>
  </si>
  <si>
    <t>Eventuri,EVE-ST38V8S-CF-ENG,Audi,RS3,Gen,2,TTRS,8S,Black,and,Red,Engine,Cover,TURBO,INLET,Gen,2,RS3,8V,RS3,8Y,TTRS,8S</t>
  </si>
  <si>
    <t>Eventuri-EVE-ST38V8S-CF-ENG</t>
  </si>
  <si>
    <t>Eventuri,EVE-RSQ3-CF-INT,Audi,RSQ3,F3,2019+,Carbon,Intake,RSQ3</t>
  </si>
  <si>
    <t>Eventuri-EVE-RSQ3-CF-INT</t>
  </si>
  <si>
    <t>Eventuri,EVE-RSQ3-DWNA,Audi,RSQ3,DWNA,Adapter,set,RSQ3</t>
  </si>
  <si>
    <t>Eventuri-EVE-RSQ3-DWNA</t>
  </si>
  <si>
    <t>Eventuri,EVE-RS5-INT,Audi,B8,RS5/RS4,Black,Carbon,intake,B8,RS4,RS5</t>
  </si>
  <si>
    <t>Eventuri-EVE-RS5-INT</t>
  </si>
  <si>
    <t>Eventuri,EVE-RS4-CF-SLM,Audi,B8,RS4,Black,Carbon,Slam,Panel,Cover,B8,RS4,RS5</t>
  </si>
  <si>
    <t>Eventuri-EVE-RS4-CF-SLM</t>
  </si>
  <si>
    <t>Eventuri,EVE-RS5-CF-SLM,Audi,B8,RS5,Black,Carbon,Facelift,Slam,Panel,Cover,B8,RS4,RS5</t>
  </si>
  <si>
    <t>Eventuri-EVE-RS5-CF-SLM</t>
  </si>
  <si>
    <t>Eventuri,EVE-RS5-CF-ENG,Audi,B8,RS5/RS4,Black,Carbon,Engine,Cover,B8,RS4,RS5</t>
  </si>
  <si>
    <t>Eventuri-EVE-RS5-CF-ENG</t>
  </si>
  <si>
    <t>Eventuri,EVE-B9S5-CF-INT,Audi,B9,S5/S4,Black,Carbon,intake,B9,S4,S5</t>
  </si>
  <si>
    <t>Eventuri-EVE-B9S5-CF-INT</t>
  </si>
  <si>
    <t>Eventuri,EVE-B9RS5-CF-INT,Audi,B9,RS5/RS4,Black,Carbon,intake,with,secondary,duct,B9,RS4,RS5</t>
  </si>
  <si>
    <t>Eventuri-EVE-B9RS5-CF-INT</t>
  </si>
  <si>
    <t>Eventuri,EVE-C7S6-CF-INT,Audi,C7,S6,S7,Black,Carbon,intake,S6,S7</t>
  </si>
  <si>
    <t>Eventuri-EVE-C7S6-CF-INT</t>
  </si>
  <si>
    <t>Eventuri,EVE-4V8TT-CF-INT,Audi,SQ7,SQ8,2020+,4.0,TFSI,V8,Twin,Turbo,Intake,SQ7,SQ8,</t>
  </si>
  <si>
    <t>Eventuri-EVE-4V8TT-CF-INT</t>
  </si>
  <si>
    <t>Eventuri,EVE-C7RS6-CF-INT,Audi,C7,RS6,RS7,Black,Carbon,intake,RS6,RS7</t>
  </si>
  <si>
    <t>Eventuri-EVE-C7RS6-CF-INT</t>
  </si>
  <si>
    <t>Eventuri,EVE-C8RS6-CF-INT,Audi,C8,RS6,RS7,Black,Carbon,intake,Gloss,C8,RS6,RS7</t>
  </si>
  <si>
    <t>Eventuri-EVE-C8RS6-CF-INT</t>
  </si>
  <si>
    <t>Eventuri,EVE-C8RS6-CFM-INT,Audi,C8,RS6,RS7,Black,Carbon,intake,Matte,C8,RS6,RS7</t>
  </si>
  <si>
    <t>Eventuri-EVE-C8RS6-CFM-INT</t>
  </si>
  <si>
    <t>Eventuri,EVE-C8RS6-TTE,Audi,C8,RS6,RS7,TTE,888/1020,Hybrid,Turbo,Inlets,C8,RS6,RS7</t>
  </si>
  <si>
    <t>Eventuri-EVE-C8RS6-TTE</t>
  </si>
  <si>
    <t>Eventuri,EVE-C8RS6-CF-ENG,Audi,C8,RS6,RS7,Black,Carbon,Engine,Cover,Gloss,C8,RS6,RS7</t>
  </si>
  <si>
    <t>Eventuri-EVE-C8RS6-CF-ENG</t>
  </si>
  <si>
    <t>Eventuri,EVE-C8RS6-CFM-ENG,Audi,C8,RS6,RS7,Black,Carbon,Engine,Cover,Matte,C8,RS6,RS7</t>
  </si>
  <si>
    <t>Eventuri-EVE-C8RS6-CFM-ENG</t>
  </si>
  <si>
    <t>Eventuri,EVE-C8RS6-PCV,Audi,C8,RS6,2023,Breather,Adapter,Kit,C8,RS6,RS7</t>
  </si>
  <si>
    <t>Eventuri-EVE-C8RS6-PCV</t>
  </si>
  <si>
    <t>Eventuri,EVE-4V8TT-CF-INT,Audi,RSQ7,RSQ8,2020+,4.0,TFSI,V8,Twin,Turbo,Intake,RSQ7,RSQ8</t>
  </si>
  <si>
    <t>Eventuri,EVE-HCN-CF-INT,Audi,R8,V10,4S,2015+,R8</t>
  </si>
  <si>
    <t>Eventuri-EVE-HCN-CF-INT</t>
  </si>
  <si>
    <t>Eventuri,EVE-4V8TT-CF-INT,Bentayga,4.0,TFSI,V8,Twin,Turbo,Intake,Bentayga</t>
  </si>
  <si>
    <t>Eventuri,EVE-B58-CF-INT,BMW,B58,M140i,M240i,M340i,Black,Carbon,intake,B58</t>
  </si>
  <si>
    <t>Eventuri-EVE-B58-CF-INT</t>
  </si>
  <si>
    <t>Eventuri,EVE-B58F-CF-ENG,BMW,B58,M140i,M240i,M340i,F,Series,Carbon,Engine,Cover,B58</t>
  </si>
  <si>
    <t>Eventuri-EVE-B58F-CF-ENG</t>
  </si>
  <si>
    <t>Eventuri,EVE-E39-INT,BMW,E39,M5,Black,Carbon,intake,E39,M5</t>
  </si>
  <si>
    <t>Eventuri-EVE-E39-INT</t>
  </si>
  <si>
    <t>Eventuri,EVE-E46-INT,BMW,E46,M3,Black,Carbon,intake,E46,M3</t>
  </si>
  <si>
    <t>Eventuri-EVE-E46-INT</t>
  </si>
  <si>
    <t>Eventuri,EVE-E46-SC,BMW,E46,M3,Carbon,Scoop,E46,M3</t>
  </si>
  <si>
    <t>Eventuri-EVE-E46-SC</t>
  </si>
  <si>
    <t>Eventuri,EVE-E60-CF-INT,BMW,E6X,M5/M6,Black,Carbon,intake,E60,M5,M6</t>
  </si>
  <si>
    <t>Eventuri-EVE-E60-CF-INT</t>
  </si>
  <si>
    <t>Eventuri,EVE-S85-CF-PLM,BMW,E6X,M5/M6,Carbon,Plenum,Gloss,E60,M5,M6</t>
  </si>
  <si>
    <t>Eventuri-EVE-S85-CF-PLM</t>
  </si>
  <si>
    <t>Eventuri,EVE-E9X-CF-INT,BMW,E9X,M3,Black,Carbon,intake,Gloss,E9X,M3</t>
  </si>
  <si>
    <t>Eventuri-EVE-E9X-CF-INT</t>
  </si>
  <si>
    <t>Eventuri,EVE-E9X-CFM-INT,BMW,E9X,M3,Black,Carbon,intake,Matte,E9X,M3</t>
  </si>
  <si>
    <t>Eventuri-EVE-E9X-CFM-INT</t>
  </si>
  <si>
    <t>Eventuri,EVE-E9X-CF-PLM,BMW,E9X,M3,Carbon,Inlet,Plenum,Gloss,E9X,M3</t>
  </si>
  <si>
    <t>Eventuri-EVE-E9X-CF-PLM</t>
  </si>
  <si>
    <t>Eventuri,EVE-E9X-CFM-PLM,BMW,E9X,M3,Carbon,Inlet,Plenum,Matte,E9X,M3</t>
  </si>
  <si>
    <t>Eventuri-EVE-E9X-CFM-PLM</t>
  </si>
  <si>
    <t>Eventuri,EVE-E9X-CF-ARB,BMW,E9X,M3,Carbon,Airbox,Lid,Gloss,E9X,M3</t>
  </si>
  <si>
    <t>Eventuri-EVE-E9X-CF-ARB</t>
  </si>
  <si>
    <t>Eventuri,EVE-E9X-CFM-ARB,BMW,E9X,M3,Carbon,Airbox,Lid,Matte,E9X,M3</t>
  </si>
  <si>
    <t>Eventuri-EVE-E9X-CFM-ARB</t>
  </si>
  <si>
    <t>Eventuri,EVE-E9X-CF-DCT,BMW,E9X,M3,Carbon,Duct,Set,Gloss,E9X,M3</t>
  </si>
  <si>
    <t>Eventuri-EVE-E9X-CF-DCT</t>
  </si>
  <si>
    <t>Eventuri,EVE-E9X-CFM-DCT,BMW,E9X,M3,Carbon,Duct,Set,Matte,E9X,M3</t>
  </si>
  <si>
    <t>Eventuri-EVE-E9X-CFM-DCT</t>
  </si>
  <si>
    <t>Eventuri,EVE-S55-CF-CHG,BMW,S55,Carbon,Chargepipes,-,Set,of,2,Upper,Chargepipes,S55</t>
  </si>
  <si>
    <t>Eventuri-EVE-S55-CF-CHG</t>
  </si>
  <si>
    <t>Eventuri,EVE-S62-CF-PLM,BMW,S62,V8,Carbon,Plenum,Lid,for,E39,M5,and,Z8,S62</t>
  </si>
  <si>
    <t>Eventuri-EVE-S62-CF-PLM</t>
  </si>
  <si>
    <t>Eventuri,EVE-F8XMV2-CF-INT,BMW,F8X,M3/M4,V2,Full,Black,Carbon,intake,with,SEALED,Carbon,ducts,F8X,M3,M4</t>
  </si>
  <si>
    <t>Eventuri-EVE-F8XMV2-CF-INT</t>
  </si>
  <si>
    <t>Eventuri,EVE-F8XM-CF-SBC,BMW,F8X,M3/M4,Black,Carbon,Seat,Back,Covers,F8X,M3,M4</t>
  </si>
  <si>
    <t>Eventuri-EVE-F8XM-CF-SBC</t>
  </si>
  <si>
    <t>Eventuri,EVE-F8XM-CF-ENG,BMW,F8X,M3/M4,Black,Carbon,Engine,Cover,F8X,M3,M4</t>
  </si>
  <si>
    <t>Eventuri-EVE-F8XM-CF-ENG</t>
  </si>
  <si>
    <t>Eventuri,EVE-F9XM5M8-CF-INT,BMW,F9X,M5/M8,Black,Carbon,intake,with,shrouds,F9X,M5,M8</t>
  </si>
  <si>
    <t>Eventuri-EVE-F9XM5M8-CF-INT</t>
  </si>
  <si>
    <t>Eventuri,EVE-F90M5-CF-SHR,BMW,F9X,M5,Shroud,set,for,upgrading,V1,intake,F9X,M5,M8</t>
  </si>
  <si>
    <t>Eventuri-EVE-F90M5-CF-SHR</t>
  </si>
  <si>
    <t>Eventuri,EVE-F9XM5M8-CHG,BMW,F9X,M5/M8,Turbo,Inlets,F9X,M5,M8</t>
  </si>
  <si>
    <t>Eventuri-EVE-F9XM5M8-CHG</t>
  </si>
  <si>
    <t>Eventuri,EVE-F10M5-INT,BMW,F10,M5,Full,Black,Carbon,intake,F10,M5</t>
  </si>
  <si>
    <t>Eventuri-EVE-F10M5-INT</t>
  </si>
  <si>
    <t>Eventuri,EVE-F1XM6-INT,BMW,F1X,M6,Full,Black,Carbon,intake,F1X,M6</t>
  </si>
  <si>
    <t>Eventuri-EVE-F1XM6-INT</t>
  </si>
  <si>
    <t>Eventuri,EVE-F4XB48-CF-INT,BMW,F40,M135i,F44,M235i,F4X</t>
  </si>
  <si>
    <t>Eventuri-EVE-F4XB48-CF-INT</t>
  </si>
  <si>
    <t>Eventuri,EVE-M2C-CF-INT,BMW,F87,M2,Competition,Black,Carbon,intake,F87,M2C</t>
  </si>
  <si>
    <t>Eventuri-EVE-M2C-CF-INT</t>
  </si>
  <si>
    <t>Eventuri,EVE-N55V2-CF-INT,V2,BMW,F87,M2,F2X,M135i,M235i,F3X,335i,435i,Carbon,intake,F87,M2,F2X,N55,</t>
  </si>
  <si>
    <t>Eventuri-EVE-N55V2-CF-INT</t>
  </si>
  <si>
    <t>Eventuri,EVE-N55-ENG,BMW,N55,Black,Carbon,Engine,Cover,F87,M2,F2X,N55,</t>
  </si>
  <si>
    <t>Eventuri-EVE-N55-ENG</t>
  </si>
  <si>
    <t>Eventuri,EVE-N55-M2-ENG,BMW,F87,M2,Black,Carbon,Engine,Cover,F87,M2,F2X,N55,</t>
  </si>
  <si>
    <t>Eventuri-EVE-N55-M2-ENG</t>
  </si>
  <si>
    <t>Eventuri,EVE-FX34M-CF-INT,BMW,F9X,X3M/X4M,Carbon,Intake,System,F97,X3M,F98,X4M</t>
  </si>
  <si>
    <t>Eventuri-EVE-FX34M-CF-INT</t>
  </si>
  <si>
    <t>Eventuri,EVE-FX34M-LCI-INT,BMW,F9X,X3M/X4M,Carbon,Intake,System,-,LCI,Version,F97,X3M,F98,X4M</t>
  </si>
  <si>
    <t>Eventuri-EVE-FX34M-LCI-INT</t>
  </si>
  <si>
    <t>Eventuri,EVE-X56M-CF-INT,BMW,F9X,X5M/X6M,G09,XM,X5,M60i,Intake,System,</t>
  </si>
  <si>
    <t>Eventuri-EVE-X56M-CF-INT</t>
  </si>
  <si>
    <t>Eventuri,EVE-Z4M-INT,BMW,Z4M,Black,Carbon,intake,Z4M</t>
  </si>
  <si>
    <t>Eventuri-EVE-Z4M-INT</t>
  </si>
  <si>
    <t>Eventuri,EVE-G20B48-V1-INT,BMW,G20,B48/B46,Intake,System,-,Pre,2018,November,G20,G42</t>
  </si>
  <si>
    <t>Eventuri-EVE-G20B48-V1-INT</t>
  </si>
  <si>
    <t>Eventuri,EVE-G20B48-V2-INT,BMW,G20/G42,B48/B46,Intake,System,-,Post,2018,November,G20,G42</t>
  </si>
  <si>
    <t>Eventuri-EVE-G20B48-V2-INT</t>
  </si>
  <si>
    <t>Eventuri,EVE-G20B58-V1-INT,BMW,G20,B58,Intake,System,-,Pre,2018,November,G20,G42</t>
  </si>
  <si>
    <t>Eventuri-EVE-G20B58-V1-INT</t>
  </si>
  <si>
    <t>Eventuri,EVE-G20B58-V2-INT,BMW,G20/G42,B58,Intake,System,-,Post,2018,November,G20,G42</t>
  </si>
  <si>
    <t>Eventuri-EVE-G20B58-V2-INT</t>
  </si>
  <si>
    <t>Eventuri,EVE-G20B48-CF-ENG,BMW,G20,G29,Z4,B48,Engine,Cover,G20,G42</t>
  </si>
  <si>
    <t>Eventuri-EVE-G20B48-CF-ENG</t>
  </si>
  <si>
    <t>Eventuri,EVE-Z4B58-CF-INT,BMW,G29,Z4,M40i,B58,Carbon,Intake,G29,Z4</t>
  </si>
  <si>
    <t>Eventuri-EVE-Z4B58-CF-INT</t>
  </si>
  <si>
    <t>Eventuri,EVE-G29Z4-B48-INT,BMW,G29,Z4,2.0,B48,Carbon,Intake,G29,Z4</t>
  </si>
  <si>
    <t>Eventuri-EVE-G29Z4-B48-INT</t>
  </si>
  <si>
    <t>Eventuri,EVE-G8XM-CF-ENG,BMW,G8X,M3/M4/CSL,Carbon,Engine,Cover,-,Gloss,Finish,G8X,M3/M4</t>
  </si>
  <si>
    <t>Eventuri-EVE-G8XM-CF-ENG</t>
  </si>
  <si>
    <t>Eventuri,EVE-G8XM-CFM-ENG,BMW,G8X,M3/M4/CSL,Carbon,Engine,Cover,-,Matte,Finish,G8X,M3/M4</t>
  </si>
  <si>
    <t>Eventuri-EVE-G8XM-CFM-ENG</t>
  </si>
  <si>
    <t>Eventuri,EVE-G8XMV2-CF-INT,BMW,G8X,M3/M4,Carbon,Intake,for,all,strut,braces,-,Gloss,Finish,G8X,M3/M4</t>
  </si>
  <si>
    <t>Eventuri-EVE-G8XMV2-CF-INT</t>
  </si>
  <si>
    <t>Eventuri,EVE-G8XMV2-CFM-INT,BMW,G8X,M3/M4,Carbon,Intake,for,all,strut,braces,-,Matte,Finish,G8X,M3/M4</t>
  </si>
  <si>
    <t>Eventuri-EVE-G8XMV2-CFM-INT</t>
  </si>
  <si>
    <t>Eventuri,EVE-G8XCSL-CF-KIT,Conversion,kit,for,G8X,M3/M4,intake,for,CSL,Strut,Brace,-,Gloss,G8X,M3/M4</t>
  </si>
  <si>
    <t>Eventuri-EVE-G8XCSL-CF-KIT</t>
  </si>
  <si>
    <t>Eventuri,EVE-G8XCSL-CFM-KIT,Conversion,kit,for,G8X,M3/M4,intake,for,CSL,Strut,Brace,-,Matte,G8X,M3/M4</t>
  </si>
  <si>
    <t>Eventuri-EVE-G8XCSL-CFM-KIT</t>
  </si>
  <si>
    <t>Eventuri,EVE-C8VT-CF-INT,C8,Corvette,Stingray,Coupe,Carbon,Intake,C8,Corvette</t>
  </si>
  <si>
    <t>Eventuri-EVE-C8VT-CF-INT</t>
  </si>
  <si>
    <t>Eventuri,EVE-C8HTC-CF-INT,C8,Corvette,Stingray,Hard,Top,Convertible,Carbon,Intake,C8,Corvette</t>
  </si>
  <si>
    <t>Eventuri-EVE-C8HTC-CF-INT</t>
  </si>
  <si>
    <t>Eventuri,EVE-C8VT-CF-ENG,C8,Corvette,Stingray,Carbon,Engine,Cover,C8,Corvette</t>
  </si>
  <si>
    <t>Eventuri-EVE-C8VT-CF-ENG</t>
  </si>
  <si>
    <t>Eventuri,EVE-FK2-CF-MAF,Honda,FK2,Black,Carbon,MAF-TUBE,and,silicone,hose,FK2,Civic</t>
  </si>
  <si>
    <t>Eventuri-EVE-FK2-CF-MAF</t>
  </si>
  <si>
    <t>Eventuri,EVE-FK2V2-CF-LHD-INT,V2,FK2,Civic,Type,R,LHD,Carbon,intake,with,upgraded,Carbon,Tube,FK2,Civic</t>
  </si>
  <si>
    <t>Eventuri-EVE-FK2V2-CF-LHD-INT</t>
  </si>
  <si>
    <t>Eventuri,EVE-FK2V2-CF-RHD-INT,V2,FK2,Civic,Type,R,RHD,Carbon,intake,with,upgraded,Carbon,Tube,FK2,Civic</t>
  </si>
  <si>
    <t>Eventuri-EVE-FK2V2-CF-RHD-INT</t>
  </si>
  <si>
    <t>Eventuri,EVE-FK8FK2-ENG,FK8,and,FK2,Engine,Cover,Red,and,Black,FK2,Civic</t>
  </si>
  <si>
    <t>Eventuri-EVE-FK8FK2-ENG</t>
  </si>
  <si>
    <t>Eventuri,EVE-FK2-CF-CHG,FK2,Carbon,Turbo,Tube,for,Customers,with,FK2,V2,Intake,FK2,Civic,Turbo,Tube</t>
  </si>
  <si>
    <t>Eventuri-EVE-FK2-CF-CHG</t>
  </si>
  <si>
    <t>Eventuri,EVE-FK2V2-CF-CHG,FK2,Carbon,Turbo,Tube,Package,with,V2,MAF,Tube,FK2,Civic,Turbo,Tube</t>
  </si>
  <si>
    <t>Eventuri-EVE-FK2V2-CF-CHG</t>
  </si>
  <si>
    <t>Eventuri,EVE-FK8-CF-INT,FK8,Civic,Type,R,Black,Carbon,intake,FK8,Civic</t>
  </si>
  <si>
    <t>Eventuri-EVE-FK8-CF-INT</t>
  </si>
  <si>
    <t>Eventuri,EVE-FK8V2-CF-MAF,FK8,Carbon,V2,MAF,Tube,and,Silicon,Set,FK8,Civic</t>
  </si>
  <si>
    <t>Eventuri-EVE-FK8V2-CF-MAF</t>
  </si>
  <si>
    <t>Eventuri,EVE-FK8FK2-ENG,FK8,and,FK2,Engine,Cover,Red,and,Black,FK8,Civic</t>
  </si>
  <si>
    <t>Eventuri,EVE-FK8-CF-CHG,FK8,Carbon,Turbo,Tube,for,customers,with,V2,MAF,tube,FK8,Civic,Turbo,Tube</t>
  </si>
  <si>
    <t>Eventuri-EVE-FK8-CF-CHG</t>
  </si>
  <si>
    <t>Eventuri,EVE-FK8V2-CF-CHG,FK8,Carbon,Turbo,Tube,Package,with,V2,MAF,Tube,FK8,Civic,Turbo,Tube</t>
  </si>
  <si>
    <t>Eventuri-EVE-FK8V2-CF-CHG</t>
  </si>
  <si>
    <t>Eventuri,EVE-HCN-CF-INT,Lamborghini,Huracan,Carbon,Intake,Huracan</t>
  </si>
  <si>
    <t>Eventuri,EVE-HCN-CFM-ENG,Lamborghini,Huracan,Carbon,Engine,Cover,Set,Matte,Finish,Huracan</t>
  </si>
  <si>
    <t>Eventuri-EVE-HCN-CFM-ENG</t>
  </si>
  <si>
    <t>Eventuri,EVE-4V8TT-CF-INT,Lamborghini,Urus,Intake,System,Urus</t>
  </si>
  <si>
    <t>Eventuri,EVE-A35-CF-INT,Mercedes,A35,AMG,GLA35,GLB35,A250,Carbon,Intake,A35</t>
  </si>
  <si>
    <t>Eventuri-EVE-A35-CF-INT</t>
  </si>
  <si>
    <t>Eventuri,EVE-A35-CF-CHG,Mercedes,A35,AMG,GLA35,GLB35,Turbo,Tube,A35</t>
  </si>
  <si>
    <t>Eventuri-EVE-A35-CF-CHG</t>
  </si>
  <si>
    <t>Eventuri,EVE-A45S-CF-INT,Mercedes,A45S,CLA45S,GLA45,GLB45,AMG,Carbon,Intake,A45S</t>
  </si>
  <si>
    <t>Eventuri-EVE-A45S-CF-INT</t>
  </si>
  <si>
    <t>Eventuri,EVE-AMGGT-CF-INT,Mercedes,C190/R190,AMG,GTR,GTS,GT,GLOSS,Finish,GTR,GTS</t>
  </si>
  <si>
    <t>Eventuri-EVE-AMGGT-CF-INT</t>
  </si>
  <si>
    <t>Eventuri,EVE-AMGGT-CFM-INT,Mercedes,C190/R190,AMG,GTR,GTS,GT,MATTE,Finish,GTR,GTS</t>
  </si>
  <si>
    <t>Eventuri-EVE-AMGGT-CFM-INT</t>
  </si>
  <si>
    <t>Eventuri,EVE-C63S-CF-INT,Mercedes,all,X205,C63/C63S,variants,AMG,Carbon,intake,C63,C63S</t>
  </si>
  <si>
    <t>Eventuri-EVE-C63S-CF-INT</t>
  </si>
  <si>
    <t>Eventuri,EVE-C63S-DCT,C63S,Carbon,Duct,upgrade,package,C63,C63S</t>
  </si>
  <si>
    <t>Eventuri-EVE-C63S-DCT</t>
  </si>
  <si>
    <t>Eventuri,EVE-GLC63S-CF-INT,Mercedes,GLC63S,carbon,intake,GLC63S</t>
  </si>
  <si>
    <t>Eventuri-EVE-GLC63S-CF-INT</t>
  </si>
  <si>
    <t>Eventuri,EVE-JCWGP3-INT,Mini,JCW,GP3,Clubman,JCW,306HP,Carbon,Intake,306HP,GP3/Clubman</t>
  </si>
  <si>
    <t>Eventuri-EVE-JCWGP3-INT</t>
  </si>
  <si>
    <t>Eventuri,EVE-F60-306-INT,Mini,JCW,Countryman,306HP,Carbon,Intake,with,no,scoop,306HP,F60</t>
  </si>
  <si>
    <t>Eventuri-EVE-F60-306-INT</t>
  </si>
  <si>
    <t>Eventuri,EVE-F56-CF-INT,Mini,Cooper,S,JCW,Black,Carbon,intake,F56,Cooper,S</t>
  </si>
  <si>
    <t>Eventuri-EVE-F56-CF-INT</t>
  </si>
  <si>
    <t>Eventuri,EVE-F56-LCI-CF-INT,Mini,Cooper,S,JCW,Facelift,Black,Carbon,intake,F56,Cooper,S</t>
  </si>
  <si>
    <t>Eventuri-EVE-F56-LCI-CF-INT</t>
  </si>
  <si>
    <t>Eventuri,EVE-F56-PL-INT,Mini,Cooper,S,JCW,Plastic,intake,with,Carbon,Scoop,F56,Cooper,S</t>
  </si>
  <si>
    <t>Eventuri-EVE-F56-PL-INT</t>
  </si>
  <si>
    <t>Eventuri,EVE-F56-LCI-PL-INT,Mini,Cooper,S,JCW,Facelift,Plastic,intake,with,Carbon,Scoop,F56,Cooper,S</t>
  </si>
  <si>
    <t>Eventuri-EVE-F56-LCI-PL-INT</t>
  </si>
  <si>
    <t>Eventuri,EVE-F60-CF-INT,MINI,Countryman,S,Black,Carbon,intake,with,no,scoop,F60,Countryman,S</t>
  </si>
  <si>
    <t>Eventuri-EVE-F60-CF-INT</t>
  </si>
  <si>
    <t>Eventuri,EVE-F60-LCI-CF-INT,MINI,Countryman,S,Facelift,Black,Carbon,intake,with,no,scoop,F60,Countryman,S</t>
  </si>
  <si>
    <t>Eventuri-EVE-F60-LCI-CF-INT</t>
  </si>
  <si>
    <t>Eventuri,EVE-F60-PL-INT,MINI,Countryman,S,Plastic,intake,with,no,scoop,F60,Countryman,S</t>
  </si>
  <si>
    <t>Eventuri-EVE-F60-PL-INT</t>
  </si>
  <si>
    <t>Eventuri,EVE-F60-LCI-PL-INT,MINI,Countryman,S,Facelift,Plastic,intake,with,no,scoop,F60,Countryman,S</t>
  </si>
  <si>
    <t>Eventuri-EVE-F60-LCI-PL-INT</t>
  </si>
  <si>
    <t>Eventuri,EVE-P991T-INT,Porsche,991,Turbo,Black,Carbon,intake,991,Turbo</t>
  </si>
  <si>
    <t>Eventuri-EVE-P991T-INT</t>
  </si>
  <si>
    <t>Eventuri,EVE-GT3RS-INT,Porsche,991.1,991.2,GT3RS,Carbon,Intake,991,GT3RS</t>
  </si>
  <si>
    <t>Eventuri-EVE-GT3RS-INT</t>
  </si>
  <si>
    <t>Eventuri,EVE-4V8TT-CF-INT,Porsche,Cayenne,2020+,GTS,2019+,Turbo,S,4.0,TFSI,Intake,Cayenne</t>
  </si>
  <si>
    <t>Eventuri,EVE-2TFSI-CF-INT,Leon,Cupra,2.0,TFSI-,Full,Black,Carbon,intake,GEN,3</t>
  </si>
  <si>
    <t>Eventuri,EVE-EA8884-GTi-INT,MK4,Leon,Cupra,Formentor,2.0,VZ1,245hp,2020+,Carbon,intake,GEN,4</t>
  </si>
  <si>
    <t>Eventuri-EVE-EA8884-GTi-INT</t>
  </si>
  <si>
    <t>Eventuri,EVE-EA8884-R-INT,MK4,Leon,Cupra,Formentor,2.0,VZ2,300hp,2020+,Carbon,intake,GEN,4</t>
  </si>
  <si>
    <t>Eventuri-EVE-EA8884-R-INT</t>
  </si>
  <si>
    <t>Eventuri,EVE-ST38Y-CF-INT,MK4,Leon,Cupra,Formentor,2.5,VZ5,390hp,2020+,Carbon,intake,GEN,4</t>
  </si>
  <si>
    <t>Eventuri,EVE-A90-CF-INT,Toyota,MK5,3.0,B58,Supra,Carbon,Intake,MK5,A90</t>
  </si>
  <si>
    <t>Eventuri-EVE-A90-CF-INT</t>
  </si>
  <si>
    <t>Eventuri,EVE-A90B48-INT,Toyota,MK5,2.0,B48,Supra,Carbon,Intake,MK5,A90</t>
  </si>
  <si>
    <t>Eventuri-EVE-A90B48-INT</t>
  </si>
  <si>
    <t>Eventuri,EVE-A90-CF-HDP,Toyota,MK5,Supra,Carbon,Headlamp,Duct,MK5,A90</t>
  </si>
  <si>
    <t>Eventuri-EVE-A90-CF-HDP</t>
  </si>
  <si>
    <t>Eventuri,EVE-A90-CF-ENG,Toyota,MK5,Supra,Carbon,Engine,cover,MK5,A90</t>
  </si>
  <si>
    <t>Eventuri-EVE-A90-CF-ENG</t>
  </si>
  <si>
    <t>Eventuri,EVE-GR4-CF-ENG,Toyota,GR,Yaris/Corolla,Carbon,Engine,Cover,-,Gloss,GR4</t>
  </si>
  <si>
    <t>Eventuri-EVE-GR4-CF-ENG</t>
  </si>
  <si>
    <t>Eventuri,EVE-GR4-CFM-ENG,Toyota,GR,Yaris/Corolla,Carbon,Engine,Cover,-,Matte,GR4</t>
  </si>
  <si>
    <t>Eventuri-EVE-GR4-CFM-ENG</t>
  </si>
  <si>
    <t>Eventuri,EVE-GR4-CF-INT,Toyota,GR,Yaris,Carbon,Intake,-,Gloss,GR,YARIS</t>
  </si>
  <si>
    <t>Eventuri-EVE-GR4-CF-INT</t>
  </si>
  <si>
    <t>Eventuri,EVE-GR4-CFM-INT,Toyota,GR,Yaris,Carbon,Intake,-,Matte,GR,YARIS</t>
  </si>
  <si>
    <t>Eventuri-EVE-GR4-CFM-INT</t>
  </si>
  <si>
    <t>Eventuri,EVE-GR4CR-CF-INT,Toyota,GR,Corolla,Carbon,Intake,-,Gloss,GR,COROLLA</t>
  </si>
  <si>
    <t>Eventuri-EVE-GR4CR-CF-INT</t>
  </si>
  <si>
    <t>Eventuri,EVE-GR4CR-CFM-INT,Toyota,GR,Corolla,Carbon,Intake,-,Matte,GR,COROLLA</t>
  </si>
  <si>
    <t>Eventuri-EVE-GR4CR-CFM-INT</t>
  </si>
  <si>
    <t>Eventuri,EVE-2TFSI-CF-INT,Golf,MK7,GTi,R,Carbon,intake,MK7</t>
  </si>
  <si>
    <t>Eventuri,EVE-EA8884-R-INT,Golf,MK8,R,Gti,Clubsport,Carbon,intake,MK8</t>
  </si>
  <si>
    <t>Eventuri,EVE-EA8884-GTI-INT,Golf,MK8,Gti,Carbon,intake,MK8</t>
  </si>
  <si>
    <t>Eventuri-EVE-EA8884-GTI-INT</t>
  </si>
  <si>
    <t>Eventuri,EVE-EA8884-CF-ENG,Golf,MK8,Engine,Cover,MK8</t>
  </si>
  <si>
    <t>Eventuri-EVE-EA8884-CF-ENG</t>
  </si>
  <si>
    <t>Eventuri,EVE-FLC,Filter,Cleaning,Kit,</t>
  </si>
  <si>
    <t>Eventuri-EVE-FLC</t>
  </si>
  <si>
    <t>Eventuri,EVE-151-G2-FTR,Replacement,Filter,TYPE,S,</t>
  </si>
  <si>
    <t>Eventuri-EVE-151-G2-FTR</t>
  </si>
  <si>
    <t>Eventuri,EVE-661-G2-FTR,Replacement,Filter,TYPE,B,</t>
  </si>
  <si>
    <t>Eventuri-EVE-661-G2-FTR</t>
  </si>
  <si>
    <t>Eventuri,EVE-991-FTR ,Replacement,Filter,TYPE,E,</t>
  </si>
  <si>
    <t>Eventuri-EVE-991-FTR</t>
  </si>
  <si>
    <t>Eventuri,EVE-W210-FTR ,Replacement,Filter,TYPE,D,</t>
  </si>
  <si>
    <t>Eventuri-EVE-W210-FTR</t>
  </si>
  <si>
    <t>Eventuri,EVE-15144-G2-FTR,Replacement,Filter,TYPE,L,</t>
  </si>
  <si>
    <t>Eventuri-EVE-15144-G2-FTR</t>
  </si>
  <si>
    <t>Eventuri,EVE-W192-FTR ,Replacement,Filter,TYPE,D2,</t>
  </si>
  <si>
    <t>Eventuri-EVE-W192-FTR</t>
  </si>
  <si>
    <t>Eventuri,EVE-1046-FTR,Replacement,Filter,TYPE,L2,</t>
  </si>
  <si>
    <t>Eventuri-EVE-1046-FTR</t>
  </si>
  <si>
    <t>Eventuri,EVE-E46-PF,BMW,E46,M3,Panel,Filter,Pair,</t>
  </si>
  <si>
    <t>Eventuri-EVE-E46-PF</t>
  </si>
  <si>
    <t>Eventuri,EVE-F8XM-PF,BMW,F8X,M3/M4,Panel,Filter,Pair,</t>
  </si>
  <si>
    <t>Eventuri-EVE-F8XM-PF</t>
  </si>
  <si>
    <t>Eventuri,EVE-F10M5-PF,BMW,F1X,M5/M6,Panel,Filter,Pair,</t>
  </si>
  <si>
    <t>Eventuri-EVE-F10M5-PF</t>
  </si>
  <si>
    <t>Eventuri,EVE-N55-PF,BMW,N55,Panel,Filter,</t>
  </si>
  <si>
    <t>Eventuri-EVE-N55-PF</t>
  </si>
  <si>
    <t>Eventuri,EVE-FX34M-PF,BMW,F9X,X3M/X4M,Panel,Filter,Replacement,Set,</t>
  </si>
  <si>
    <t>Eventuri-EVE-FX34M-PF</t>
  </si>
  <si>
    <t>Eventuri,EVE-C63-FTR,Panel,Filter,for,Eventuri,GLC63S,C63S,Intake,set,of,2,</t>
  </si>
  <si>
    <t>Eventuri-EVE-C63-FTR</t>
  </si>
  <si>
    <t>Eventuri,EVE-C8BMC-FTR,Custom,BMC,Panel,Filter,For,C8,RS6,Intake,</t>
  </si>
  <si>
    <t>Eventuri-EVE-C8BMC-FTR</t>
  </si>
  <si>
    <t>Eventuri,EVE-Vbadge,V,Badge,</t>
  </si>
  <si>
    <t>Eventuri-EVE-Vbadge</t>
  </si>
  <si>
    <t>Eventuri,EVE-F56-MAF,Mini,Cooper,S/JCW,MAF,tube,</t>
  </si>
  <si>
    <t>Eventuri-EVE-F56-MAF</t>
  </si>
  <si>
    <t>Eventuri,EVE-F56-LCI-MAF,Mini,Cooper,S/JCW,Facelift,MAF,tube,</t>
  </si>
  <si>
    <t>Eventuri-EVE-F56-LCI-MAF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</si>
</sst>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6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57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165" fontId="14" fillId="0" borderId="0" xfId="2" applyNumberFormat="1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166" fontId="17" fillId="0" borderId="6" xfId="0" applyNumberFormat="1" applyFont="1" applyBorder="1" applyAlignment="1">
      <alignment horizontal="center" vertical="center"/>
    </xf>
    <xf numFmtId="169" fontId="17" fillId="4" borderId="6" xfId="0" applyNumberFormat="1" applyFont="1" applyFill="1" applyBorder="1" applyAlignment="1">
      <alignment horizontal="center" vertical="center"/>
    </xf>
    <xf numFmtId="168" fontId="17" fillId="4" borderId="6" xfId="0" applyNumberFormat="1" applyFont="1" applyFill="1" applyBorder="1" applyAlignment="1">
      <alignment horizontal="center" vertical="center"/>
    </xf>
    <xf numFmtId="165" fontId="17" fillId="4" borderId="6" xfId="1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166" fontId="17" fillId="0" borderId="5" xfId="0" applyNumberFormat="1" applyFont="1" applyBorder="1" applyAlignment="1">
      <alignment vertical="center" wrapText="1"/>
    </xf>
    <xf numFmtId="166" fontId="17" fillId="0" borderId="5" xfId="0" applyNumberFormat="1" applyFont="1" applyBorder="1" applyAlignment="1">
      <alignment horizontal="center" vertical="center"/>
    </xf>
    <xf numFmtId="169" fontId="17" fillId="4" borderId="5" xfId="0" applyNumberFormat="1" applyFont="1" applyFill="1" applyBorder="1" applyAlignment="1">
      <alignment horizontal="center" vertical="center"/>
    </xf>
    <xf numFmtId="168" fontId="17" fillId="4" borderId="5" xfId="0" applyNumberFormat="1" applyFont="1" applyFill="1" applyBorder="1" applyAlignment="1">
      <alignment horizontal="center" vertical="center"/>
    </xf>
    <xf numFmtId="165" fontId="17" fillId="4" borderId="5" xfId="1" applyNumberFormat="1" applyFont="1" applyFill="1" applyBorder="1" applyAlignment="1">
      <alignment horizontal="center" vertical="center"/>
    </xf>
    <xf numFmtId="166" fontId="17" fillId="0" borderId="5" xfId="0" applyNumberFormat="1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7" fillId="3" borderId="8" xfId="0" applyFont="1" applyFill="1" applyBorder="1" applyAlignment="1">
      <alignment vertical="center"/>
    </xf>
    <xf numFmtId="166" fontId="17" fillId="0" borderId="9" xfId="0" applyNumberFormat="1" applyFont="1" applyBorder="1" applyAlignment="1">
      <alignment horizontal="center" vertical="center"/>
    </xf>
    <xf numFmtId="169" fontId="17" fillId="4" borderId="8" xfId="0" applyNumberFormat="1" applyFont="1" applyFill="1" applyBorder="1" applyAlignment="1">
      <alignment horizontal="center" vertical="center"/>
    </xf>
    <xf numFmtId="168" fontId="17" fillId="4" borderId="8" xfId="0" applyNumberFormat="1" applyFont="1" applyFill="1" applyBorder="1" applyAlignment="1">
      <alignment horizontal="center" vertical="center"/>
    </xf>
    <xf numFmtId="165" fontId="17" fillId="4" borderId="8" xfId="1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3" borderId="5" xfId="0" applyFont="1" applyFill="1" applyBorder="1" applyAlignment="1">
      <alignment vertical="center"/>
    </xf>
    <xf numFmtId="166" fontId="17" fillId="3" borderId="5" xfId="0" applyNumberFormat="1" applyFont="1" applyFill="1" applyBorder="1" applyAlignment="1">
      <alignment vertical="center" wrapText="1"/>
    </xf>
    <xf numFmtId="165" fontId="17" fillId="4" borderId="5" xfId="1" applyNumberFormat="1" applyFont="1" applyFill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169" fontId="17" fillId="4" borderId="2" xfId="0" applyNumberFormat="1" applyFont="1" applyFill="1" applyBorder="1" applyAlignment="1">
      <alignment horizontal="center" vertical="center"/>
    </xf>
    <xf numFmtId="168" fontId="17" fillId="4" borderId="2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169" fontId="19" fillId="4" borderId="5" xfId="0" applyNumberFormat="1" applyFont="1" applyFill="1" applyBorder="1" applyAlignment="1">
      <alignment horizontal="center" vertical="center" wrapText="1"/>
    </xf>
    <xf numFmtId="165" fontId="19" fillId="4" borderId="5" xfId="1" applyNumberFormat="1" applyFont="1" applyFill="1" applyBorder="1" applyAlignment="1">
      <alignment horizontal="center" vertical="center" wrapText="1"/>
    </xf>
    <xf numFmtId="166" fontId="19" fillId="0" borderId="2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right" vertical="center" wrapText="1"/>
    </xf>
    <xf numFmtId="166" fontId="19" fillId="0" borderId="4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3" borderId="5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165" fontId="17" fillId="4" borderId="5" xfId="0" applyNumberFormat="1" applyFont="1" applyFill="1" applyBorder="1" applyAlignment="1">
      <alignment horizontal="center" vertical="center"/>
    </xf>
    <xf numFmtId="166" fontId="17" fillId="0" borderId="5" xfId="0" applyNumberFormat="1" applyFont="1" applyBorder="1" applyAlignment="1">
      <alignment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165" fontId="17" fillId="4" borderId="6" xfId="1" applyNumberFormat="1" applyFont="1" applyFill="1" applyBorder="1" applyAlignment="1">
      <alignment vertical="center"/>
    </xf>
    <xf numFmtId="166" fontId="17" fillId="0" borderId="6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/>
    </xf>
    <xf numFmtId="166" fontId="17" fillId="3" borderId="5" xfId="0" applyNumberFormat="1" applyFont="1" applyFill="1" applyBorder="1" applyAlignment="1">
      <alignment horizontal="center" vertical="center"/>
    </xf>
    <xf numFmtId="166" fontId="17" fillId="3" borderId="2" xfId="0" applyNumberFormat="1" applyFont="1" applyFill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horizontal="center" vertical="center"/>
    </xf>
    <xf numFmtId="166" fontId="17" fillId="3" borderId="2" xfId="0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166" fontId="17" fillId="3" borderId="6" xfId="0" applyNumberFormat="1" applyFont="1" applyFill="1" applyBorder="1" applyAlignment="1">
      <alignment vertical="center" wrapText="1"/>
    </xf>
    <xf numFmtId="166" fontId="17" fillId="3" borderId="8" xfId="0" applyNumberFormat="1" applyFont="1" applyFill="1" applyBorder="1" applyAlignment="1">
      <alignment vertical="center" wrapText="1"/>
    </xf>
    <xf numFmtId="0" fontId="17" fillId="3" borderId="5" xfId="0" applyFont="1" applyFill="1" applyBorder="1" applyAlignment="1" applyProtection="1">
      <alignment horizontal="left" vertical="center"/>
      <protection locked="0"/>
    </xf>
    <xf numFmtId="0" fontId="19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horizontal="center" vertical="center" wrapText="1"/>
    </xf>
    <xf numFmtId="166" fontId="17" fillId="3" borderId="5" xfId="0" applyNumberFormat="1" applyFont="1" applyFill="1" applyBorder="1" applyAlignment="1">
      <alignment vertical="center"/>
    </xf>
    <xf numFmtId="166" fontId="17" fillId="3" borderId="6" xfId="0" applyNumberFormat="1" applyFont="1" applyFill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 wrapText="1"/>
    </xf>
    <xf numFmtId="169" fontId="17" fillId="4" borderId="5" xfId="0" applyNumberFormat="1" applyFont="1" applyFill="1" applyBorder="1" applyAlignment="1">
      <alignment horizontal="center" vertical="center" wrapText="1"/>
    </xf>
    <xf numFmtId="165" fontId="17" fillId="4" borderId="5" xfId="1" applyNumberFormat="1" applyFont="1" applyFill="1" applyBorder="1" applyAlignment="1">
      <alignment horizontal="center" vertical="center" wrapText="1"/>
    </xf>
    <xf numFmtId="166" fontId="17" fillId="0" borderId="5" xfId="0" applyNumberFormat="1" applyFont="1" applyBorder="1" applyAlignment="1">
      <alignment horizontal="center" vertical="center" wrapText="1"/>
    </xf>
    <xf numFmtId="0" fontId="17" fillId="7" borderId="5" xfId="0" applyFont="1" applyFill="1" applyBorder="1" applyAlignment="1">
      <alignment vertical="center"/>
    </xf>
    <xf numFmtId="166" fontId="17" fillId="7" borderId="5" xfId="0" applyNumberFormat="1" applyFont="1" applyFill="1" applyBorder="1" applyAlignment="1">
      <alignment vertical="center" wrapText="1"/>
    </xf>
    <xf numFmtId="0" fontId="17" fillId="7" borderId="5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0" fontId="17" fillId="7" borderId="5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166" fontId="19" fillId="3" borderId="5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166" fontId="17" fillId="3" borderId="0" xfId="0" applyNumberFormat="1" applyFont="1" applyFill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166" fontId="23" fillId="3" borderId="6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 wrapText="1"/>
    </xf>
    <xf numFmtId="8" fontId="0" fillId="0" borderId="0" xfId="0" applyNumberFormat="1" applyAlignment="1">
      <alignment vertical="center" wrapText="1"/>
    </xf>
    <xf numFmtId="0" fontId="4" fillId="0" borderId="0" xfId="2"/>
    <xf numFmtId="14" fontId="0" fillId="0" borderId="0" xfId="0" applyNumberFormat="1" applyAlignment="1">
      <alignment vertical="center" wrapText="1"/>
    </xf>
    <xf numFmtId="0" fontId="24" fillId="0" borderId="0" xfId="0" applyFont="1"/>
  </cellXfs>
  <cellStyles count="4">
    <cellStyle name="Currency 2" xfId="3" xr:uid="{00000000-0005-0000-0000-000031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172279</xdr:colOff>
      <xdr:row>0</xdr:row>
      <xdr:rowOff>53010</xdr:rowOff>
    </xdr:from>
    <xdr:to>
      <xdr:col>3</xdr:col>
      <xdr:colOff>109828</xdr:colOff>
      <xdr:row>2</xdr:row>
      <xdr:rowOff>117366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6DA67-B71C-4CA9-8B07-00604A410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604" y="53010"/>
          <a:ext cx="3423699" cy="350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ales@eventuri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l-stars-distribution.com/admin77500/index.php?controller=AdminProducts&amp;id_product=20917&amp;statusproduct&amp;token=b1715d0289df4b0efef09aba120c2f57" TargetMode="External"/><Relationship Id="rId117" Type="http://schemas.openxmlformats.org/officeDocument/2006/relationships/hyperlink" Target="https://www.all-stars-distribution.com/admin77500/index.php?controller=AdminProducts&amp;id_product=2195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21026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15103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15098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2265&amp;status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2260&amp;status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2243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2238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2202&amp;status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2166&amp;status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2161&amp;status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27664&amp;status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2211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27683&amp;status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20910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15112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14669&amp;status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9244&amp;status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2254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2249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2220&amp;status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2182&amp;status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2173&amp;status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2152&amp;status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27689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2237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2230&amp;status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21025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20915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15102&amp;status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15097&amp;status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2264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2259&amp;status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2201&amp;status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2192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2165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2160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2248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2242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27691&amp;status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27682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25997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20918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20909&amp;status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15111&amp;status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15099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2270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2261&amp;status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2218&amp;status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2210&amp;status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2196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2180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2172&amp;status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2162&amp;status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21030&amp;status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15104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14347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2266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2258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2253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2245&amp;status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2239&amp;status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2236&amp;status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2228&amp;status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2205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2167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2159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2150&amp;status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0533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27688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27679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21011&amp;status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20914&amp;status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20905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15096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14344&amp;status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2213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2198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2190&amp;status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2175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27684&amp;status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20911&amp;status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15101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14829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2269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2263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2255&amp;status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2250&amp;status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2247&amp;status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2241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2231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2223&amp;status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2221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2183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2171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2164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2153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27690&amp;status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27685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27681&amp;status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21381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15110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2208&amp;status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20908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15095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14346&amp;status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2252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2226&amp;status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2217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2186&amp;status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2178&amp;status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2155&amp;status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27687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2257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2234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27850&amp;status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20913&amp;status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21008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15106&amp;status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15100&amp;status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2262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2240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2206&amp;status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2197&amp;status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2169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2163&amp;status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2267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2246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21374&amp;status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27680&amp;status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20912&amp;status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20907&amp;status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14345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2251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2222&amp;status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2216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2177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27686&amp;status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15094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2256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2232&amp;status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2224&amp;status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2185&amp;status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2154&amp;statusproduct&amp;token=b1715d0289df4b0efef09aba120c2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80</v>
      </c>
      <c r="C4" s="23"/>
      <c r="D4" s="40"/>
      <c r="E4" s="325" t="s">
        <v>1</v>
      </c>
      <c r="F4" s="325"/>
      <c r="G4" s="40"/>
      <c r="H4" s="40"/>
      <c r="J4" s="22" t="s">
        <v>78</v>
      </c>
      <c r="M4" s="40"/>
      <c r="N4" s="325" t="s">
        <v>1</v>
      </c>
      <c r="O4" s="325"/>
      <c r="P4" s="40"/>
      <c r="Q4" s="40"/>
      <c r="S4" s="22" t="s">
        <v>0</v>
      </c>
      <c r="V4" s="40"/>
      <c r="W4" s="325" t="s">
        <v>1</v>
      </c>
      <c r="X4" s="325"/>
      <c r="Y4" s="40"/>
      <c r="Z4" s="40"/>
    </row>
    <row r="5" spans="1:26" ht="15.6" customHeight="1" x14ac:dyDescent="0.25">
      <c r="A5" s="45" t="s">
        <v>377</v>
      </c>
      <c r="C5" s="23"/>
      <c r="D5" s="40"/>
      <c r="E5" s="325"/>
      <c r="F5" s="325"/>
      <c r="G5" s="40"/>
      <c r="H5" s="40"/>
      <c r="J5" s="320" t="str">
        <f>A5</f>
        <v>October 2020</v>
      </c>
      <c r="K5" s="320"/>
      <c r="M5" s="40"/>
      <c r="N5" s="325"/>
      <c r="O5" s="325"/>
      <c r="P5" s="40"/>
      <c r="Q5" s="40"/>
      <c r="S5" s="320" t="str">
        <f>J5</f>
        <v>October 2020</v>
      </c>
      <c r="T5" s="320"/>
      <c r="V5" s="40"/>
      <c r="W5" s="325"/>
      <c r="X5" s="325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8"/>
      <c r="L7" s="55"/>
      <c r="M7" s="52"/>
      <c r="N7" s="4"/>
      <c r="O7" s="73"/>
      <c r="P7" s="73"/>
      <c r="Q7" s="98"/>
      <c r="U7" s="51"/>
      <c r="W7" s="4"/>
      <c r="X7" s="73"/>
      <c r="Y7" s="73"/>
      <c r="Z7" s="98"/>
    </row>
    <row r="8" spans="1:26" ht="21" x14ac:dyDescent="0.25">
      <c r="A8" s="302" t="s">
        <v>3</v>
      </c>
      <c r="B8" s="303"/>
      <c r="C8" s="303"/>
      <c r="D8" s="303"/>
      <c r="E8" s="303"/>
      <c r="F8" s="303"/>
      <c r="G8" s="304"/>
      <c r="H8" s="157"/>
      <c r="J8" s="302" t="s">
        <v>3</v>
      </c>
      <c r="K8" s="303"/>
      <c r="L8" s="303"/>
      <c r="M8" s="303"/>
      <c r="N8" s="303"/>
      <c r="O8" s="303"/>
      <c r="P8" s="304"/>
      <c r="Q8" s="157"/>
      <c r="S8" s="302" t="s">
        <v>3</v>
      </c>
      <c r="T8" s="303"/>
      <c r="U8" s="303"/>
      <c r="V8" s="303"/>
      <c r="W8" s="303"/>
      <c r="X8" s="303"/>
      <c r="Y8" s="304"/>
      <c r="Z8" s="157"/>
    </row>
    <row r="9" spans="1:26" ht="4.5" customHeight="1" x14ac:dyDescent="0.25">
      <c r="A9" s="50"/>
      <c r="B9" s="5"/>
      <c r="C9" s="6"/>
      <c r="D9" s="41"/>
      <c r="E9" s="7"/>
      <c r="F9" s="316"/>
      <c r="G9" s="316"/>
      <c r="H9" s="98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82" t="s">
        <v>7</v>
      </c>
      <c r="G10" s="83"/>
      <c r="H10" s="169" t="s">
        <v>423</v>
      </c>
      <c r="J10" s="76"/>
      <c r="K10" s="29" t="s">
        <v>4</v>
      </c>
      <c r="L10" s="29" t="s">
        <v>5</v>
      </c>
      <c r="M10" s="44" t="s">
        <v>81</v>
      </c>
      <c r="N10" s="30" t="s">
        <v>79</v>
      </c>
      <c r="O10" s="82" t="s">
        <v>7</v>
      </c>
      <c r="P10" s="83"/>
      <c r="Q10" s="169" t="s">
        <v>423</v>
      </c>
      <c r="S10" s="76"/>
      <c r="T10" s="29" t="s">
        <v>4</v>
      </c>
      <c r="U10" s="29" t="s">
        <v>5</v>
      </c>
      <c r="V10" s="44" t="s">
        <v>81</v>
      </c>
      <c r="W10" s="47" t="s">
        <v>6</v>
      </c>
      <c r="X10" s="82" t="s">
        <v>7</v>
      </c>
      <c r="Y10" s="83"/>
      <c r="Z10" s="169" t="s">
        <v>423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390</v>
      </c>
      <c r="G12" s="37" t="s">
        <v>391</v>
      </c>
      <c r="H12" s="37" t="s">
        <v>86</v>
      </c>
      <c r="I12" s="10"/>
      <c r="J12" s="77" t="s">
        <v>246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390</v>
      </c>
      <c r="P12" s="37" t="s">
        <v>391</v>
      </c>
      <c r="Q12" s="37" t="str">
        <f>H12</f>
        <v>S</v>
      </c>
      <c r="S12" s="77" t="s">
        <v>246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390</v>
      </c>
      <c r="Y12" s="37" t="s">
        <v>391</v>
      </c>
      <c r="Z12" s="159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9"/>
      <c r="S13" s="50"/>
      <c r="T13" s="5"/>
      <c r="U13" s="56"/>
      <c r="V13" s="41"/>
      <c r="W13" s="7"/>
      <c r="X13" s="68"/>
      <c r="Y13" s="81"/>
      <c r="Z13" s="159"/>
    </row>
    <row r="14" spans="1:26" x14ac:dyDescent="0.25">
      <c r="A14" s="310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390</v>
      </c>
      <c r="G14" s="37" t="s">
        <v>391</v>
      </c>
      <c r="H14" s="37" t="s">
        <v>86</v>
      </c>
      <c r="I14" s="10"/>
      <c r="J14" s="310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390</v>
      </c>
      <c r="P14" s="37" t="s">
        <v>391</v>
      </c>
      <c r="Q14" s="37" t="str">
        <f t="shared" ref="Q14:Q15" si="1">H14</f>
        <v>S</v>
      </c>
      <c r="S14" s="310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390</v>
      </c>
      <c r="Y14" s="37" t="s">
        <v>391</v>
      </c>
      <c r="Z14" s="159" t="str">
        <f t="shared" ref="Z14:Z42" si="3">H14</f>
        <v>S</v>
      </c>
    </row>
    <row r="15" spans="1:26" x14ac:dyDescent="0.25">
      <c r="A15" s="309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390</v>
      </c>
      <c r="G15" s="37" t="s">
        <v>391</v>
      </c>
      <c r="H15" s="37" t="s">
        <v>86</v>
      </c>
      <c r="I15" s="10"/>
      <c r="J15" s="309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390</v>
      </c>
      <c r="P15" s="37" t="s">
        <v>391</v>
      </c>
      <c r="Q15" s="37" t="str">
        <f t="shared" si="1"/>
        <v>S</v>
      </c>
      <c r="S15" s="309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390</v>
      </c>
      <c r="Y15" s="37" t="s">
        <v>391</v>
      </c>
      <c r="Z15" s="159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9"/>
      <c r="S16" s="50"/>
      <c r="T16" s="5"/>
      <c r="U16" s="56"/>
      <c r="V16" s="41"/>
      <c r="W16" s="7"/>
      <c r="X16" s="68"/>
      <c r="Y16" s="81"/>
      <c r="Z16" s="159"/>
    </row>
    <row r="17" spans="1:26" s="121" customFormat="1" x14ac:dyDescent="0.25">
      <c r="A17" s="313"/>
      <c r="B17" s="116" t="s">
        <v>100</v>
      </c>
      <c r="C17" s="117" t="s">
        <v>189</v>
      </c>
      <c r="D17" s="118" t="s">
        <v>75</v>
      </c>
      <c r="E17" s="119">
        <v>1250</v>
      </c>
      <c r="F17" s="126" t="s">
        <v>392</v>
      </c>
      <c r="G17" s="120" t="s">
        <v>395</v>
      </c>
      <c r="H17" s="120" t="s">
        <v>424</v>
      </c>
      <c r="J17" s="313"/>
      <c r="K17" s="131" t="str">
        <f t="shared" ref="K17:M18" si="4">B17</f>
        <v>EVE-8VRS3-CF-LHD-INT</v>
      </c>
      <c r="L17" s="132" t="str">
        <f t="shared" si="4"/>
        <v>Audi 8V RS3 LHD Full Black Carbon intake Gen 1</v>
      </c>
      <c r="M17" s="123" t="str">
        <f t="shared" si="4"/>
        <v>B</v>
      </c>
      <c r="N17" s="129">
        <v>1435</v>
      </c>
      <c r="O17" s="126" t="s">
        <v>392</v>
      </c>
      <c r="P17" s="120" t="s">
        <v>395</v>
      </c>
      <c r="Q17" s="120" t="str">
        <f>H17</f>
        <v>M</v>
      </c>
      <c r="S17" s="313"/>
      <c r="T17" s="131" t="str">
        <f t="shared" ref="T17:T18" si="5">K17</f>
        <v>EVE-8VRS3-CF-LHD-INT</v>
      </c>
      <c r="U17" s="132" t="str">
        <f t="shared" ref="U17:V18" si="6">L17</f>
        <v>Audi 8V RS3 LHD Full Black Carbon intake Gen 1</v>
      </c>
      <c r="V17" s="123" t="str">
        <f t="shared" si="6"/>
        <v>B</v>
      </c>
      <c r="W17" s="130">
        <v>1650</v>
      </c>
      <c r="X17" s="126" t="s">
        <v>392</v>
      </c>
      <c r="Y17" s="120" t="s">
        <v>395</v>
      </c>
      <c r="Z17" s="159" t="str">
        <f t="shared" si="3"/>
        <v>M</v>
      </c>
    </row>
    <row r="18" spans="1:26" s="121" customFormat="1" x14ac:dyDescent="0.25">
      <c r="A18" s="313"/>
      <c r="B18" s="116" t="s">
        <v>101</v>
      </c>
      <c r="C18" s="117" t="s">
        <v>190</v>
      </c>
      <c r="D18" s="118" t="s">
        <v>75</v>
      </c>
      <c r="E18" s="119">
        <v>1250</v>
      </c>
      <c r="F18" s="126" t="s">
        <v>392</v>
      </c>
      <c r="G18" s="120" t="s">
        <v>395</v>
      </c>
      <c r="H18" s="120" t="s">
        <v>424</v>
      </c>
      <c r="J18" s="313"/>
      <c r="K18" s="131" t="str">
        <f t="shared" si="4"/>
        <v>EVE-8VRS3-CF-RHD-INT</v>
      </c>
      <c r="L18" s="132" t="str">
        <f t="shared" si="4"/>
        <v>Audi 8V RS3 RHD Full Black Carbon intake Gen 1</v>
      </c>
      <c r="M18" s="123" t="str">
        <f t="shared" si="4"/>
        <v>B</v>
      </c>
      <c r="N18" s="129">
        <v>1435</v>
      </c>
      <c r="O18" s="126" t="s">
        <v>392</v>
      </c>
      <c r="P18" s="120" t="s">
        <v>395</v>
      </c>
      <c r="Q18" s="120" t="str">
        <f>H18</f>
        <v>M</v>
      </c>
      <c r="S18" s="313"/>
      <c r="T18" s="131" t="str">
        <f t="shared" si="5"/>
        <v>EVE-8VRS3-CF-RHD-INT</v>
      </c>
      <c r="U18" s="132" t="str">
        <f t="shared" si="6"/>
        <v>Audi 8V RS3 RHD Full Black Carbon intake Gen 1</v>
      </c>
      <c r="V18" s="123" t="str">
        <f t="shared" si="6"/>
        <v>B</v>
      </c>
      <c r="W18" s="130">
        <v>1650</v>
      </c>
      <c r="X18" s="126" t="s">
        <v>392</v>
      </c>
      <c r="Y18" s="120" t="s">
        <v>395</v>
      </c>
      <c r="Z18" s="159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9"/>
    </row>
    <row r="20" spans="1:26" s="121" customFormat="1" ht="21.6" customHeight="1" x14ac:dyDescent="0.25">
      <c r="A20" s="308" t="s">
        <v>296</v>
      </c>
      <c r="B20" s="116" t="s">
        <v>265</v>
      </c>
      <c r="C20" s="117" t="s">
        <v>266</v>
      </c>
      <c r="D20" s="118" t="s">
        <v>77</v>
      </c>
      <c r="E20" s="119">
        <v>1333</v>
      </c>
      <c r="F20" s="126" t="s">
        <v>392</v>
      </c>
      <c r="G20" s="120" t="s">
        <v>395</v>
      </c>
      <c r="H20" s="120" t="s">
        <v>424</v>
      </c>
      <c r="J20" s="308" t="s">
        <v>296</v>
      </c>
      <c r="K20" s="116" t="str">
        <f>B20</f>
        <v>EVE-ST38V8S-CF-INT</v>
      </c>
      <c r="L20" s="122" t="str">
        <f>C20</f>
        <v>Audi RS3 Gen 2 / TTRS 8S stage 3 intake for DAZA and DWNA Engines</v>
      </c>
      <c r="M20" s="123" t="s">
        <v>77</v>
      </c>
      <c r="N20" s="124">
        <v>1515</v>
      </c>
      <c r="O20" s="126" t="s">
        <v>392</v>
      </c>
      <c r="P20" s="120" t="s">
        <v>395</v>
      </c>
      <c r="Q20" s="120" t="str">
        <f>H20</f>
        <v>M</v>
      </c>
      <c r="S20" s="308" t="s">
        <v>296</v>
      </c>
      <c r="T20" s="116" t="str">
        <f>K20</f>
        <v>EVE-ST38V8S-CF-INT</v>
      </c>
      <c r="U20" s="122" t="str">
        <f t="shared" ref="U20" si="7">L20</f>
        <v>Audi RS3 Gen 2 / TTRS 8S stage 3 intake for DAZA and DWNA Engines</v>
      </c>
      <c r="V20" s="123" t="s">
        <v>77</v>
      </c>
      <c r="W20" s="125">
        <v>1750</v>
      </c>
      <c r="X20" s="126" t="s">
        <v>392</v>
      </c>
      <c r="Y20" s="120" t="s">
        <v>395</v>
      </c>
      <c r="Z20" s="159" t="str">
        <f t="shared" si="3"/>
        <v>M</v>
      </c>
    </row>
    <row r="21" spans="1:26" ht="19.899999999999999" customHeight="1" x14ac:dyDescent="0.25">
      <c r="A21" s="309"/>
      <c r="B21" s="8" t="s">
        <v>286</v>
      </c>
      <c r="C21" s="39" t="s">
        <v>150</v>
      </c>
      <c r="D21" s="42"/>
      <c r="E21" s="31">
        <v>657</v>
      </c>
      <c r="F21" s="36" t="s">
        <v>392</v>
      </c>
      <c r="G21" s="37" t="s">
        <v>395</v>
      </c>
      <c r="H21" s="37" t="s">
        <v>424</v>
      </c>
      <c r="J21" s="309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392</v>
      </c>
      <c r="P21" s="37" t="s">
        <v>395</v>
      </c>
      <c r="Q21" s="120" t="str">
        <f t="shared" ref="Q21:Q42" si="8">H21</f>
        <v>M</v>
      </c>
      <c r="S21" s="309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392</v>
      </c>
      <c r="Y21" s="37" t="s">
        <v>395</v>
      </c>
      <c r="Z21" s="159" t="str">
        <f t="shared" si="3"/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8"/>
      <c r="J22" s="87"/>
      <c r="K22" s="5"/>
      <c r="L22" s="56"/>
      <c r="M22" s="41"/>
      <c r="N22" s="25"/>
      <c r="O22" s="68"/>
      <c r="P22" s="68"/>
      <c r="Q22" s="160"/>
      <c r="S22" s="87"/>
      <c r="T22" s="5"/>
      <c r="U22" s="56"/>
      <c r="V22" s="41"/>
      <c r="W22" s="7"/>
      <c r="X22" s="68"/>
      <c r="Y22" s="68"/>
      <c r="Z22" s="159"/>
    </row>
    <row r="23" spans="1:26" ht="14.45" customHeight="1" x14ac:dyDescent="0.25">
      <c r="A23" s="321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6" t="s">
        <v>393</v>
      </c>
      <c r="G23" s="37" t="s">
        <v>394</v>
      </c>
      <c r="H23" s="37" t="s">
        <v>86</v>
      </c>
      <c r="J23" s="321" t="s">
        <v>287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393</v>
      </c>
      <c r="P23" s="37" t="s">
        <v>394</v>
      </c>
      <c r="Q23" s="120" t="str">
        <f t="shared" si="8"/>
        <v>S</v>
      </c>
      <c r="S23" s="321" t="s">
        <v>287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393</v>
      </c>
      <c r="Y23" s="37" t="s">
        <v>394</v>
      </c>
      <c r="Z23" s="159" t="str">
        <f t="shared" si="3"/>
        <v>S</v>
      </c>
    </row>
    <row r="24" spans="1:26" x14ac:dyDescent="0.25">
      <c r="A24" s="322"/>
      <c r="B24" s="86" t="s">
        <v>259</v>
      </c>
      <c r="C24" s="39" t="s">
        <v>264</v>
      </c>
      <c r="D24" s="42" t="s">
        <v>75</v>
      </c>
      <c r="E24" s="31">
        <v>480</v>
      </c>
      <c r="F24" s="36" t="s">
        <v>393</v>
      </c>
      <c r="G24" s="37" t="s">
        <v>394</v>
      </c>
      <c r="H24" s="37" t="s">
        <v>86</v>
      </c>
      <c r="J24" s="322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393</v>
      </c>
      <c r="P24" s="37" t="s">
        <v>394</v>
      </c>
      <c r="Q24" s="120" t="str">
        <f t="shared" si="8"/>
        <v>S</v>
      </c>
      <c r="S24" s="322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393</v>
      </c>
      <c r="Y24" s="37" t="s">
        <v>394</v>
      </c>
      <c r="Z24" s="159" t="str">
        <f t="shared" si="3"/>
        <v>S</v>
      </c>
    </row>
    <row r="25" spans="1:26" x14ac:dyDescent="0.25">
      <c r="A25" s="323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36" t="s">
        <v>396</v>
      </c>
      <c r="G25" s="37" t="s">
        <v>397</v>
      </c>
      <c r="H25" s="37" t="s">
        <v>86</v>
      </c>
      <c r="J25" s="323" t="s">
        <v>257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396</v>
      </c>
      <c r="P25" s="37" t="s">
        <v>397</v>
      </c>
      <c r="Q25" s="120" t="str">
        <f t="shared" si="8"/>
        <v>S</v>
      </c>
      <c r="S25" s="323" t="s">
        <v>257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396</v>
      </c>
      <c r="Y25" s="37" t="s">
        <v>397</v>
      </c>
      <c r="Z25" s="159" t="str">
        <f t="shared" si="3"/>
        <v>S</v>
      </c>
    </row>
    <row r="26" spans="1:26" ht="14.45" customHeight="1" x14ac:dyDescent="0.25">
      <c r="A26" s="323"/>
      <c r="B26" s="86" t="s">
        <v>261</v>
      </c>
      <c r="C26" s="39" t="s">
        <v>138</v>
      </c>
      <c r="D26" s="42" t="s">
        <v>75</v>
      </c>
      <c r="E26" s="31">
        <v>40</v>
      </c>
      <c r="F26" s="36" t="s">
        <v>396</v>
      </c>
      <c r="G26" s="37" t="s">
        <v>397</v>
      </c>
      <c r="H26" s="37" t="s">
        <v>86</v>
      </c>
      <c r="J26" s="323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396</v>
      </c>
      <c r="P26" s="37" t="s">
        <v>397</v>
      </c>
      <c r="Q26" s="120" t="str">
        <f t="shared" si="8"/>
        <v>S</v>
      </c>
      <c r="S26" s="323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396</v>
      </c>
      <c r="Y26" s="37" t="s">
        <v>397</v>
      </c>
      <c r="Z26" s="159" t="str">
        <f t="shared" si="3"/>
        <v>S</v>
      </c>
    </row>
    <row r="27" spans="1:26" x14ac:dyDescent="0.25">
      <c r="A27" s="324"/>
      <c r="B27" s="86" t="s">
        <v>262</v>
      </c>
      <c r="C27" s="39" t="s">
        <v>139</v>
      </c>
      <c r="D27" s="42" t="s">
        <v>75</v>
      </c>
      <c r="E27" s="31">
        <v>40</v>
      </c>
      <c r="F27" s="36" t="s">
        <v>396</v>
      </c>
      <c r="G27" s="37" t="s">
        <v>397</v>
      </c>
      <c r="H27" s="37" t="s">
        <v>86</v>
      </c>
      <c r="J27" s="324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396</v>
      </c>
      <c r="P27" s="37" t="s">
        <v>397</v>
      </c>
      <c r="Q27" s="120" t="str">
        <f t="shared" si="8"/>
        <v>S</v>
      </c>
      <c r="S27" s="324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396</v>
      </c>
      <c r="Y27" s="37" t="s">
        <v>397</v>
      </c>
      <c r="Z27" s="159" t="str">
        <f t="shared" si="3"/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8"/>
      <c r="J28" s="88"/>
      <c r="K28" s="5"/>
      <c r="L28" s="56"/>
      <c r="M28" s="41"/>
      <c r="N28" s="25"/>
      <c r="O28" s="68"/>
      <c r="P28" s="68"/>
      <c r="Q28" s="160"/>
      <c r="S28" s="88"/>
      <c r="T28" s="5"/>
      <c r="U28" s="56"/>
      <c r="V28" s="41"/>
      <c r="W28" s="7"/>
      <c r="X28" s="68"/>
      <c r="Y28" s="68"/>
      <c r="Z28" s="159"/>
    </row>
    <row r="29" spans="1:26" x14ac:dyDescent="0.25">
      <c r="A29" s="308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6" t="s">
        <v>398</v>
      </c>
      <c r="G29" s="37" t="s">
        <v>399</v>
      </c>
      <c r="H29" s="37" t="s">
        <v>424</v>
      </c>
      <c r="I29" s="10"/>
      <c r="J29" s="308" t="s">
        <v>248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398</v>
      </c>
      <c r="P29" s="37" t="s">
        <v>399</v>
      </c>
      <c r="Q29" s="120" t="str">
        <f t="shared" si="8"/>
        <v>M</v>
      </c>
      <c r="S29" s="308" t="s">
        <v>248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398</v>
      </c>
      <c r="Y29" s="37" t="s">
        <v>399</v>
      </c>
      <c r="Z29" s="159" t="str">
        <f t="shared" si="3"/>
        <v>M</v>
      </c>
    </row>
    <row r="30" spans="1:26" x14ac:dyDescent="0.25">
      <c r="A30" s="310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400</v>
      </c>
      <c r="G30" s="37" t="s">
        <v>391</v>
      </c>
      <c r="H30" s="37" t="s">
        <v>424</v>
      </c>
      <c r="J30" s="310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400</v>
      </c>
      <c r="P30" s="37" t="s">
        <v>391</v>
      </c>
      <c r="Q30" s="120" t="str">
        <f t="shared" si="8"/>
        <v>M</v>
      </c>
      <c r="S30" s="310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400</v>
      </c>
      <c r="Y30" s="37" t="s">
        <v>391</v>
      </c>
      <c r="Z30" s="159" t="str">
        <f t="shared" si="3"/>
        <v>M</v>
      </c>
    </row>
    <row r="31" spans="1:26" x14ac:dyDescent="0.25">
      <c r="A31" s="310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400</v>
      </c>
      <c r="G31" s="37" t="s">
        <v>391</v>
      </c>
      <c r="H31" s="37" t="s">
        <v>424</v>
      </c>
      <c r="J31" s="310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400</v>
      </c>
      <c r="P31" s="37" t="s">
        <v>391</v>
      </c>
      <c r="Q31" s="120" t="str">
        <f t="shared" si="8"/>
        <v>M</v>
      </c>
      <c r="S31" s="310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400</v>
      </c>
      <c r="Y31" s="37" t="s">
        <v>391</v>
      </c>
      <c r="Z31" s="159" t="str">
        <f t="shared" si="3"/>
        <v>M</v>
      </c>
    </row>
    <row r="32" spans="1:26" x14ac:dyDescent="0.25">
      <c r="A32" s="309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401</v>
      </c>
      <c r="G32" s="37" t="s">
        <v>394</v>
      </c>
      <c r="H32" s="37" t="s">
        <v>86</v>
      </c>
      <c r="J32" s="309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401</v>
      </c>
      <c r="P32" s="37" t="s">
        <v>394</v>
      </c>
      <c r="Q32" s="120" t="str">
        <f t="shared" si="8"/>
        <v>S</v>
      </c>
      <c r="S32" s="309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401</v>
      </c>
      <c r="Y32" s="37" t="s">
        <v>394</v>
      </c>
      <c r="Z32" s="159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8"/>
      <c r="J33" s="50"/>
      <c r="K33" s="5"/>
      <c r="L33" s="56"/>
      <c r="M33" s="41"/>
      <c r="N33" s="25"/>
      <c r="O33" s="68"/>
      <c r="P33" s="68"/>
      <c r="Q33" s="160"/>
      <c r="S33" s="50"/>
      <c r="T33" s="5"/>
      <c r="U33" s="56"/>
      <c r="V33" s="41"/>
      <c r="W33" s="7"/>
      <c r="X33" s="68"/>
      <c r="Y33" s="68"/>
      <c r="Z33" s="159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6" t="s">
        <v>390</v>
      </c>
      <c r="G34" s="37" t="s">
        <v>391</v>
      </c>
      <c r="H34" s="37" t="s">
        <v>86</v>
      </c>
      <c r="I34" s="10"/>
      <c r="J34" s="58" t="s">
        <v>249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390</v>
      </c>
      <c r="P34" s="37" t="s">
        <v>391</v>
      </c>
      <c r="Q34" s="120" t="str">
        <f t="shared" si="8"/>
        <v>S</v>
      </c>
      <c r="S34" s="58" t="s">
        <v>249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390</v>
      </c>
      <c r="Y34" s="37" t="s">
        <v>391</v>
      </c>
      <c r="Z34" s="159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8"/>
      <c r="J35" s="50"/>
      <c r="K35" s="5"/>
      <c r="L35" s="56"/>
      <c r="M35" s="41"/>
      <c r="N35" s="25"/>
      <c r="O35" s="68"/>
      <c r="P35" s="68"/>
      <c r="Q35" s="160"/>
      <c r="S35" s="50"/>
      <c r="T35" s="5"/>
      <c r="U35" s="56"/>
      <c r="V35" s="41"/>
      <c r="W35" s="7"/>
      <c r="X35" s="68"/>
      <c r="Y35" s="68"/>
      <c r="Z35" s="159"/>
    </row>
    <row r="36" spans="1:26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6" t="s">
        <v>392</v>
      </c>
      <c r="G36" s="37" t="s">
        <v>395</v>
      </c>
      <c r="H36" s="37" t="s">
        <v>424</v>
      </c>
      <c r="I36" s="10"/>
      <c r="J36" s="99" t="s">
        <v>295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392</v>
      </c>
      <c r="P36" s="37" t="s">
        <v>395</v>
      </c>
      <c r="Q36" s="120" t="str">
        <f t="shared" si="8"/>
        <v>M</v>
      </c>
      <c r="S36" s="99" t="s">
        <v>295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392</v>
      </c>
      <c r="Y36" s="37" t="s">
        <v>395</v>
      </c>
      <c r="Z36" s="159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8"/>
      <c r="J37" s="50"/>
      <c r="K37" s="5"/>
      <c r="L37" s="56"/>
      <c r="M37" s="41"/>
      <c r="N37" s="25"/>
      <c r="O37" s="68"/>
      <c r="P37" s="68"/>
      <c r="Q37" s="160"/>
      <c r="S37" s="50"/>
      <c r="T37" s="5"/>
      <c r="U37" s="56"/>
      <c r="V37" s="41"/>
      <c r="W37" s="7"/>
      <c r="X37" s="68"/>
      <c r="Y37" s="68"/>
      <c r="Z37" s="159"/>
    </row>
    <row r="38" spans="1:26" x14ac:dyDescent="0.25">
      <c r="A38" s="308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6" t="s">
        <v>392</v>
      </c>
      <c r="G38" s="37" t="s">
        <v>395</v>
      </c>
      <c r="H38" s="37" t="s">
        <v>424</v>
      </c>
      <c r="J38" s="308" t="s">
        <v>253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392</v>
      </c>
      <c r="P38" s="37" t="s">
        <v>395</v>
      </c>
      <c r="Q38" s="120" t="str">
        <f t="shared" si="8"/>
        <v>M</v>
      </c>
      <c r="S38" s="308" t="s">
        <v>253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392</v>
      </c>
      <c r="Y38" s="37" t="s">
        <v>395</v>
      </c>
      <c r="Z38" s="159" t="str">
        <f t="shared" si="3"/>
        <v>M</v>
      </c>
    </row>
    <row r="39" spans="1:26" x14ac:dyDescent="0.25">
      <c r="A39" s="309"/>
      <c r="B39" s="8" t="s">
        <v>140</v>
      </c>
      <c r="C39" s="39" t="s">
        <v>250</v>
      </c>
      <c r="D39" s="37" t="s">
        <v>86</v>
      </c>
      <c r="E39" s="31">
        <v>2100</v>
      </c>
      <c r="F39" s="36" t="s">
        <v>392</v>
      </c>
      <c r="G39" s="37" t="s">
        <v>395</v>
      </c>
      <c r="H39" s="37" t="s">
        <v>424</v>
      </c>
      <c r="J39" s="309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392</v>
      </c>
      <c r="P39" s="37" t="s">
        <v>395</v>
      </c>
      <c r="Q39" s="120" t="str">
        <f t="shared" si="8"/>
        <v>M</v>
      </c>
      <c r="S39" s="309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392</v>
      </c>
      <c r="Y39" s="37" t="s">
        <v>395</v>
      </c>
      <c r="Z39" s="159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8"/>
      <c r="J40" s="50"/>
      <c r="K40" s="5"/>
      <c r="L40" s="56"/>
      <c r="M40" s="41"/>
      <c r="N40" s="25"/>
      <c r="O40" s="68"/>
      <c r="P40" s="68"/>
      <c r="Q40" s="160"/>
      <c r="S40" s="50"/>
      <c r="T40" s="5"/>
      <c r="U40" s="56"/>
      <c r="V40" s="41"/>
      <c r="W40" s="7"/>
      <c r="X40" s="68"/>
      <c r="Y40" s="68"/>
      <c r="Z40" s="159"/>
    </row>
    <row r="41" spans="1:26" x14ac:dyDescent="0.25">
      <c r="A41" s="308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6" t="s">
        <v>392</v>
      </c>
      <c r="G41" s="37" t="s">
        <v>395</v>
      </c>
      <c r="H41" s="37" t="s">
        <v>424</v>
      </c>
      <c r="J41" s="308" t="s">
        <v>254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392</v>
      </c>
      <c r="P41" s="37" t="s">
        <v>395</v>
      </c>
      <c r="Q41" s="120" t="str">
        <f t="shared" si="8"/>
        <v>M</v>
      </c>
      <c r="S41" s="308" t="s">
        <v>254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392</v>
      </c>
      <c r="Y41" s="37" t="s">
        <v>395</v>
      </c>
      <c r="Z41" s="159" t="str">
        <f t="shared" si="3"/>
        <v>M</v>
      </c>
    </row>
    <row r="42" spans="1:26" x14ac:dyDescent="0.25">
      <c r="A42" s="309"/>
      <c r="B42" s="8" t="s">
        <v>20</v>
      </c>
      <c r="C42" s="39" t="s">
        <v>196</v>
      </c>
      <c r="D42" s="37" t="s">
        <v>86</v>
      </c>
      <c r="E42" s="31">
        <v>2100</v>
      </c>
      <c r="F42" s="36" t="s">
        <v>392</v>
      </c>
      <c r="G42" s="37" t="s">
        <v>395</v>
      </c>
      <c r="H42" s="37" t="s">
        <v>424</v>
      </c>
      <c r="J42" s="309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392</v>
      </c>
      <c r="P42" s="37" t="s">
        <v>395</v>
      </c>
      <c r="Q42" s="120" t="str">
        <f t="shared" si="8"/>
        <v>M</v>
      </c>
      <c r="S42" s="309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392</v>
      </c>
      <c r="Y42" s="37" t="s">
        <v>395</v>
      </c>
      <c r="Z42" s="159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8"/>
      <c r="L43" s="55"/>
      <c r="M43" s="52"/>
      <c r="N43" s="4"/>
      <c r="O43" s="73"/>
      <c r="P43" s="73"/>
      <c r="Q43" s="98"/>
      <c r="U43" s="51"/>
      <c r="W43" s="4"/>
      <c r="X43" s="73"/>
      <c r="Y43" s="73"/>
      <c r="Z43" s="98"/>
    </row>
    <row r="44" spans="1:26" ht="21" x14ac:dyDescent="0.25">
      <c r="A44" s="302" t="s">
        <v>21</v>
      </c>
      <c r="B44" s="303"/>
      <c r="C44" s="303"/>
      <c r="D44" s="303"/>
      <c r="E44" s="303"/>
      <c r="F44" s="303"/>
      <c r="G44" s="304"/>
      <c r="H44" s="157"/>
      <c r="J44" s="302" t="s">
        <v>21</v>
      </c>
      <c r="K44" s="303"/>
      <c r="L44" s="303"/>
      <c r="M44" s="303"/>
      <c r="N44" s="303"/>
      <c r="O44" s="303"/>
      <c r="P44" s="304"/>
      <c r="Q44" s="157"/>
      <c r="S44" s="302" t="s">
        <v>21</v>
      </c>
      <c r="T44" s="303"/>
      <c r="U44" s="303"/>
      <c r="V44" s="303"/>
      <c r="W44" s="303"/>
      <c r="X44" s="303"/>
      <c r="Y44" s="304"/>
      <c r="Z44" s="157"/>
    </row>
    <row r="45" spans="1:26" ht="4.5" customHeight="1" x14ac:dyDescent="0.25">
      <c r="A45" s="50"/>
      <c r="B45" s="5"/>
      <c r="C45" s="6"/>
      <c r="D45" s="41"/>
      <c r="E45" s="7"/>
      <c r="F45" s="316"/>
      <c r="G45" s="316"/>
      <c r="H45" s="98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8"/>
    </row>
    <row r="46" spans="1:26" s="46" customFormat="1" ht="39.6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14" t="s">
        <v>7</v>
      </c>
      <c r="G46" s="315"/>
      <c r="H46" s="169" t="s">
        <v>423</v>
      </c>
      <c r="J46" s="76"/>
      <c r="K46" s="29" t="s">
        <v>4</v>
      </c>
      <c r="L46" s="29" t="s">
        <v>5</v>
      </c>
      <c r="M46" s="44" t="s">
        <v>81</v>
      </c>
      <c r="N46" s="30" t="s">
        <v>79</v>
      </c>
      <c r="O46" s="326" t="s">
        <v>7</v>
      </c>
      <c r="P46" s="297"/>
      <c r="Q46" s="164"/>
      <c r="S46" s="76"/>
      <c r="T46" s="29" t="s">
        <v>4</v>
      </c>
      <c r="U46" s="29" t="s">
        <v>5</v>
      </c>
      <c r="V46" s="44" t="s">
        <v>81</v>
      </c>
      <c r="W46" s="47" t="s">
        <v>6</v>
      </c>
      <c r="X46" s="82" t="s">
        <v>7</v>
      </c>
      <c r="Y46" s="83"/>
      <c r="Z46" s="158"/>
    </row>
    <row r="47" spans="1:26" ht="4.5" customHeight="1" x14ac:dyDescent="0.25">
      <c r="A47" s="50"/>
      <c r="B47" s="5"/>
      <c r="C47" s="6"/>
      <c r="D47" s="41"/>
      <c r="E47" s="25"/>
      <c r="F47" s="316"/>
      <c r="G47" s="316"/>
      <c r="H47" s="98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308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392</v>
      </c>
      <c r="G48" s="37" t="s">
        <v>395</v>
      </c>
      <c r="H48" s="37" t="s">
        <v>424</v>
      </c>
      <c r="J48" s="77" t="s">
        <v>255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392</v>
      </c>
      <c r="P48" s="37" t="s">
        <v>395</v>
      </c>
      <c r="Q48" s="159"/>
      <c r="S48" s="77" t="s">
        <v>255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392</v>
      </c>
      <c r="Y48" s="37" t="s">
        <v>395</v>
      </c>
      <c r="Z48" s="159"/>
    </row>
    <row r="49" spans="1:26" x14ac:dyDescent="0.25">
      <c r="A49" s="309"/>
      <c r="B49" s="11" t="s">
        <v>299</v>
      </c>
      <c r="C49" s="39" t="s">
        <v>302</v>
      </c>
      <c r="D49" s="43" t="s">
        <v>75</v>
      </c>
      <c r="E49" s="31">
        <v>508</v>
      </c>
      <c r="F49" s="37" t="s">
        <v>402</v>
      </c>
      <c r="G49" s="37" t="s">
        <v>394</v>
      </c>
      <c r="H49" s="37" t="s">
        <v>424</v>
      </c>
      <c r="J49" s="77" t="s">
        <v>255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402</v>
      </c>
      <c r="P49" s="37" t="s">
        <v>394</v>
      </c>
      <c r="Q49" s="159"/>
      <c r="S49" s="77" t="s">
        <v>255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402</v>
      </c>
      <c r="Y49" s="37" t="s">
        <v>394</v>
      </c>
      <c r="Z49" s="159"/>
    </row>
    <row r="50" spans="1:26" ht="4.5" customHeight="1" x14ac:dyDescent="0.25">
      <c r="A50" s="50"/>
      <c r="B50" s="5"/>
      <c r="C50" s="48"/>
      <c r="D50" s="41"/>
      <c r="E50" s="25"/>
      <c r="F50" s="316"/>
      <c r="G50" s="316"/>
      <c r="H50" s="98"/>
      <c r="J50" s="50"/>
      <c r="K50" s="5"/>
      <c r="L50" s="56"/>
      <c r="M50" s="41"/>
      <c r="N50" s="25"/>
      <c r="O50" s="98"/>
      <c r="P50" s="98"/>
      <c r="Q50" s="98"/>
      <c r="S50" s="50"/>
      <c r="T50" s="5"/>
      <c r="U50" s="56"/>
      <c r="V50" s="41"/>
      <c r="W50" s="7"/>
      <c r="X50" s="98"/>
      <c r="Y50" s="98"/>
      <c r="Z50" s="98"/>
    </row>
    <row r="51" spans="1:26" x14ac:dyDescent="0.25">
      <c r="A51" s="308" t="s">
        <v>256</v>
      </c>
      <c r="B51" s="116" t="s">
        <v>24</v>
      </c>
      <c r="C51" s="122" t="s">
        <v>198</v>
      </c>
      <c r="D51" s="127" t="s">
        <v>75</v>
      </c>
      <c r="E51" s="119">
        <v>679</v>
      </c>
      <c r="F51" s="37" t="s">
        <v>390</v>
      </c>
      <c r="G51" s="37" t="s">
        <v>391</v>
      </c>
      <c r="H51" s="37" t="s">
        <v>86</v>
      </c>
      <c r="I51" s="10"/>
      <c r="J51" s="308" t="s">
        <v>256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390</v>
      </c>
      <c r="P51" s="37" t="s">
        <v>391</v>
      </c>
      <c r="Q51" s="159"/>
      <c r="S51" s="308" t="s">
        <v>256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390</v>
      </c>
      <c r="Y51" s="37" t="s">
        <v>391</v>
      </c>
      <c r="Z51" s="159"/>
    </row>
    <row r="52" spans="1:26" x14ac:dyDescent="0.25">
      <c r="A52" s="310"/>
      <c r="B52" s="116" t="s">
        <v>25</v>
      </c>
      <c r="C52" s="122" t="s">
        <v>199</v>
      </c>
      <c r="D52" s="127" t="s">
        <v>75</v>
      </c>
      <c r="E52" s="119">
        <v>815</v>
      </c>
      <c r="F52" s="37" t="s">
        <v>390</v>
      </c>
      <c r="G52" s="37" t="s">
        <v>391</v>
      </c>
      <c r="H52" s="37" t="s">
        <v>86</v>
      </c>
      <c r="I52" s="10"/>
      <c r="J52" s="310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390</v>
      </c>
      <c r="P52" s="37" t="s">
        <v>391</v>
      </c>
      <c r="Q52" s="159"/>
      <c r="S52" s="310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390</v>
      </c>
      <c r="Y52" s="37" t="s">
        <v>391</v>
      </c>
      <c r="Z52" s="159"/>
    </row>
    <row r="53" spans="1:26" x14ac:dyDescent="0.25">
      <c r="A53" s="310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28</v>
      </c>
      <c r="H53" s="37"/>
      <c r="I53" s="10"/>
      <c r="J53" s="310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9"/>
      <c r="S53" s="310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9"/>
    </row>
    <row r="54" spans="1:26" x14ac:dyDescent="0.25">
      <c r="A54" s="309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403</v>
      </c>
      <c r="G54" s="37" t="s">
        <v>28</v>
      </c>
      <c r="H54" s="37" t="s">
        <v>86</v>
      </c>
      <c r="I54" s="19"/>
      <c r="J54" s="309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403</v>
      </c>
      <c r="P54" s="37" t="str">
        <f t="shared" si="27"/>
        <v>0.5 kg</v>
      </c>
      <c r="Q54" s="159"/>
      <c r="S54" s="309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403</v>
      </c>
      <c r="Y54" s="37" t="str">
        <f t="shared" si="28"/>
        <v>0.5 kg</v>
      </c>
      <c r="Z54" s="159"/>
    </row>
    <row r="55" spans="1:26" ht="4.5" customHeight="1" x14ac:dyDescent="0.25">
      <c r="A55" s="50"/>
      <c r="B55" s="5"/>
      <c r="C55" s="48"/>
      <c r="D55" s="41"/>
      <c r="E55" s="33"/>
      <c r="F55" s="327"/>
      <c r="G55" s="316"/>
      <c r="H55" s="98"/>
      <c r="J55" s="50"/>
      <c r="K55" s="5"/>
      <c r="L55" s="56"/>
      <c r="M55" s="41"/>
      <c r="N55" s="25"/>
      <c r="O55" s="68"/>
      <c r="P55" s="68"/>
      <c r="Q55" s="98"/>
      <c r="S55" s="50"/>
      <c r="T55" s="5"/>
      <c r="U55" s="56"/>
      <c r="V55" s="41"/>
      <c r="W55" s="7"/>
      <c r="X55" s="68"/>
      <c r="Y55" s="68"/>
      <c r="Z55" s="98"/>
    </row>
    <row r="56" spans="1:26" x14ac:dyDescent="0.25">
      <c r="A56" s="308" t="s">
        <v>267</v>
      </c>
      <c r="B56" s="11" t="s">
        <v>129</v>
      </c>
      <c r="C56" s="49" t="s">
        <v>200</v>
      </c>
      <c r="D56" s="43" t="s">
        <v>75</v>
      </c>
      <c r="E56" s="31">
        <v>1083</v>
      </c>
      <c r="F56" s="36" t="s">
        <v>390</v>
      </c>
      <c r="G56" s="37" t="s">
        <v>391</v>
      </c>
      <c r="H56" s="37" t="s">
        <v>86</v>
      </c>
      <c r="I56" s="10"/>
      <c r="J56" s="308" t="s">
        <v>267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390</v>
      </c>
      <c r="P56" s="37" t="s">
        <v>391</v>
      </c>
      <c r="Q56" s="159"/>
      <c r="S56" s="308" t="s">
        <v>267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390</v>
      </c>
      <c r="Y56" s="37" t="s">
        <v>391</v>
      </c>
      <c r="Z56" s="159"/>
    </row>
    <row r="57" spans="1:26" x14ac:dyDescent="0.25">
      <c r="A57" s="309"/>
      <c r="B57" s="8" t="s">
        <v>29</v>
      </c>
      <c r="C57" s="49" t="s">
        <v>201</v>
      </c>
      <c r="D57" s="43" t="s">
        <v>75</v>
      </c>
      <c r="E57" s="31">
        <v>1300</v>
      </c>
      <c r="F57" s="36" t="s">
        <v>390</v>
      </c>
      <c r="G57" s="37" t="s">
        <v>391</v>
      </c>
      <c r="H57" s="37" t="s">
        <v>86</v>
      </c>
      <c r="I57" s="10"/>
      <c r="J57" s="309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390</v>
      </c>
      <c r="P57" s="37" t="s">
        <v>391</v>
      </c>
      <c r="Q57" s="159"/>
      <c r="S57" s="309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390</v>
      </c>
      <c r="Y57" s="37" t="s">
        <v>391</v>
      </c>
      <c r="Z57" s="159"/>
    </row>
    <row r="58" spans="1:26" ht="4.5" customHeight="1" x14ac:dyDescent="0.25">
      <c r="A58" s="50"/>
      <c r="B58" s="5"/>
      <c r="C58" s="48"/>
      <c r="D58" s="41"/>
      <c r="E58" s="25"/>
      <c r="F58" s="316"/>
      <c r="G58" s="316"/>
      <c r="H58" s="98"/>
      <c r="J58" s="50"/>
      <c r="K58" s="5"/>
      <c r="L58" s="56"/>
      <c r="M58" s="41"/>
      <c r="N58" s="25"/>
      <c r="O58" s="98"/>
      <c r="P58" s="98"/>
      <c r="Q58" s="98"/>
      <c r="S58" s="50"/>
      <c r="T58" s="5"/>
      <c r="U58" s="56"/>
      <c r="V58" s="41"/>
      <c r="W58" s="7"/>
      <c r="X58" s="98"/>
      <c r="Y58" s="98"/>
      <c r="Z58" s="98"/>
    </row>
    <row r="59" spans="1:26" x14ac:dyDescent="0.25">
      <c r="A59" s="308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6" t="s">
        <v>390</v>
      </c>
      <c r="G59" s="37" t="s">
        <v>391</v>
      </c>
      <c r="H59" s="37" t="s">
        <v>86</v>
      </c>
      <c r="I59" s="10"/>
      <c r="J59" s="308" t="s">
        <v>268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390</v>
      </c>
      <c r="P59" s="37" t="s">
        <v>391</v>
      </c>
      <c r="Q59" s="159"/>
      <c r="S59" s="308" t="s">
        <v>268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390</v>
      </c>
      <c r="Y59" s="37" t="s">
        <v>391</v>
      </c>
      <c r="Z59" s="159"/>
    </row>
    <row r="60" spans="1:26" x14ac:dyDescent="0.25">
      <c r="A60" s="310"/>
      <c r="B60" s="8" t="s">
        <v>31</v>
      </c>
      <c r="C60" s="49" t="s">
        <v>203</v>
      </c>
      <c r="D60" s="43" t="s">
        <v>88</v>
      </c>
      <c r="E60" s="31">
        <v>798</v>
      </c>
      <c r="F60" s="36" t="s">
        <v>390</v>
      </c>
      <c r="G60" s="37" t="s">
        <v>391</v>
      </c>
      <c r="H60" s="37" t="s">
        <v>86</v>
      </c>
      <c r="I60" s="10"/>
      <c r="J60" s="310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390</v>
      </c>
      <c r="P60" s="37" t="s">
        <v>391</v>
      </c>
      <c r="Q60" s="159"/>
      <c r="S60" s="310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390</v>
      </c>
      <c r="Y60" s="37" t="s">
        <v>391</v>
      </c>
      <c r="Z60" s="159"/>
    </row>
    <row r="61" spans="1:26" s="121" customFormat="1" x14ac:dyDescent="0.25">
      <c r="A61" s="310"/>
      <c r="B61" s="116" t="s">
        <v>124</v>
      </c>
      <c r="C61" s="122" t="s">
        <v>156</v>
      </c>
      <c r="D61" s="127"/>
      <c r="E61" s="119">
        <v>1590</v>
      </c>
      <c r="F61" s="126" t="s">
        <v>404</v>
      </c>
      <c r="G61" s="120" t="s">
        <v>415</v>
      </c>
      <c r="H61" s="120" t="s">
        <v>357</v>
      </c>
      <c r="I61" s="128"/>
      <c r="J61" s="310"/>
      <c r="K61" s="116" t="str">
        <f t="shared" ref="K61:L63" si="33">B61</f>
        <v>EVE-E9X-CF-PLM</v>
      </c>
      <c r="L61" s="122" t="str">
        <f t="shared" si="33"/>
        <v>BMW E9X M3 Carbon Inlet Plenum</v>
      </c>
      <c r="M61" s="127"/>
      <c r="N61" s="129">
        <v>1825</v>
      </c>
      <c r="O61" s="126" t="s">
        <v>404</v>
      </c>
      <c r="P61" s="120" t="str">
        <f t="shared" ref="P61" si="34">G61</f>
        <v>8 Kg</v>
      </c>
      <c r="Q61" s="160"/>
      <c r="S61" s="310"/>
      <c r="T61" s="116" t="str">
        <f>K61</f>
        <v>EVE-E9X-CF-PLM</v>
      </c>
      <c r="U61" s="122" t="str">
        <f t="shared" ref="U61" si="35">L61</f>
        <v>BMW E9X M3 Carbon Inlet Plenum</v>
      </c>
      <c r="V61" s="127"/>
      <c r="W61" s="130">
        <v>2100</v>
      </c>
      <c r="X61" s="126" t="s">
        <v>404</v>
      </c>
      <c r="Y61" s="120" t="str">
        <f t="shared" ref="Y61" si="36">P61</f>
        <v>8 Kg</v>
      </c>
      <c r="Z61" s="160"/>
    </row>
    <row r="62" spans="1:26" x14ac:dyDescent="0.25">
      <c r="A62" s="310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401</v>
      </c>
      <c r="G62" s="37" t="s">
        <v>394</v>
      </c>
      <c r="H62" s="37" t="s">
        <v>86</v>
      </c>
      <c r="I62" s="10"/>
      <c r="J62" s="310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401</v>
      </c>
      <c r="P62" s="37" t="s">
        <v>394</v>
      </c>
      <c r="Q62" s="159"/>
      <c r="S62" s="310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401</v>
      </c>
      <c r="Y62" s="37" t="s">
        <v>394</v>
      </c>
      <c r="Z62" s="159"/>
    </row>
    <row r="63" spans="1:26" x14ac:dyDescent="0.25">
      <c r="A63" s="309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401</v>
      </c>
      <c r="G63" s="37" t="s">
        <v>394</v>
      </c>
      <c r="H63" s="37" t="s">
        <v>86</v>
      </c>
      <c r="I63" s="10"/>
      <c r="J63" s="309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401</v>
      </c>
      <c r="P63" s="37" t="s">
        <v>394</v>
      </c>
      <c r="Q63" s="159"/>
      <c r="S63" s="309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401</v>
      </c>
      <c r="Y63" s="37" t="s">
        <v>394</v>
      </c>
      <c r="Z63" s="159"/>
    </row>
    <row r="64" spans="1:26" ht="4.5" customHeight="1" x14ac:dyDescent="0.25">
      <c r="A64" s="50"/>
      <c r="B64" s="5"/>
      <c r="C64" s="48"/>
      <c r="D64" s="41"/>
      <c r="E64" s="25"/>
      <c r="F64" s="316"/>
      <c r="G64" s="316"/>
      <c r="H64" s="98"/>
      <c r="J64" s="50"/>
      <c r="K64" s="5"/>
      <c r="L64" s="56"/>
      <c r="M64" s="41"/>
      <c r="N64" s="25"/>
      <c r="O64" s="98"/>
      <c r="P64" s="98"/>
      <c r="Q64" s="98"/>
      <c r="S64" s="50"/>
      <c r="T64" s="5"/>
      <c r="U64" s="56"/>
      <c r="V64" s="41"/>
      <c r="W64" s="7"/>
      <c r="X64" s="98"/>
      <c r="Y64" s="98"/>
      <c r="Z64" s="9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6" t="s">
        <v>405</v>
      </c>
      <c r="G65" s="37" t="s">
        <v>394</v>
      </c>
      <c r="H65" s="37" t="s">
        <v>86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405</v>
      </c>
      <c r="P65" s="37" t="s">
        <v>394</v>
      </c>
      <c r="Q65" s="159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405</v>
      </c>
      <c r="Y65" s="37" t="s">
        <v>394</v>
      </c>
      <c r="Z65" s="159"/>
    </row>
    <row r="66" spans="1:26" ht="4.5" customHeight="1" x14ac:dyDescent="0.25">
      <c r="A66" s="50"/>
      <c r="B66" s="5"/>
      <c r="C66" s="48"/>
      <c r="D66" s="41"/>
      <c r="E66" s="25"/>
      <c r="F66" s="316"/>
      <c r="G66" s="316"/>
      <c r="H66" s="98"/>
      <c r="J66" s="50"/>
      <c r="K66" s="5"/>
      <c r="L66" s="56"/>
      <c r="M66" s="41"/>
      <c r="N66" s="25"/>
      <c r="O66" s="68"/>
      <c r="P66" s="68"/>
      <c r="Q66" s="98"/>
      <c r="S66" s="50"/>
      <c r="T66" s="5"/>
      <c r="U66" s="56"/>
      <c r="V66" s="41"/>
      <c r="W66" s="7"/>
      <c r="X66" s="68"/>
      <c r="Y66" s="68"/>
      <c r="Z66" s="98"/>
    </row>
    <row r="67" spans="1:26" ht="30" x14ac:dyDescent="0.25">
      <c r="A67" s="310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392</v>
      </c>
      <c r="G67" s="37" t="s">
        <v>395</v>
      </c>
      <c r="H67" s="37" t="s">
        <v>424</v>
      </c>
      <c r="I67" s="10"/>
      <c r="J67" s="310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392</v>
      </c>
      <c r="P67" s="37" t="s">
        <v>395</v>
      </c>
      <c r="Q67" s="159"/>
      <c r="S67" s="310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392</v>
      </c>
      <c r="Y67" s="37" t="s">
        <v>395</v>
      </c>
      <c r="Z67" s="159"/>
    </row>
    <row r="68" spans="1:26" x14ac:dyDescent="0.25">
      <c r="A68" s="310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392</v>
      </c>
      <c r="G68" s="37" t="s">
        <v>395</v>
      </c>
      <c r="H68" s="37" t="s">
        <v>424</v>
      </c>
      <c r="I68" s="10"/>
      <c r="J68" s="310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392</v>
      </c>
      <c r="P68" s="37" t="s">
        <v>395</v>
      </c>
      <c r="Q68" s="159"/>
      <c r="S68" s="310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392</v>
      </c>
      <c r="Y68" s="37" t="s">
        <v>395</v>
      </c>
      <c r="Z68" s="159"/>
    </row>
    <row r="69" spans="1:26" x14ac:dyDescent="0.25">
      <c r="A69" s="310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406</v>
      </c>
      <c r="G69" s="37" t="s">
        <v>394</v>
      </c>
      <c r="H69" s="37" t="s">
        <v>86</v>
      </c>
      <c r="I69" s="10"/>
      <c r="J69" s="310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406</v>
      </c>
      <c r="P69" s="37" t="s">
        <v>394</v>
      </c>
      <c r="Q69" s="159"/>
      <c r="S69" s="310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406</v>
      </c>
      <c r="Y69" s="37" t="s">
        <v>394</v>
      </c>
      <c r="Z69" s="159"/>
    </row>
    <row r="70" spans="1:26" x14ac:dyDescent="0.25">
      <c r="A70" s="310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406</v>
      </c>
      <c r="G70" s="37" t="s">
        <v>394</v>
      </c>
      <c r="H70" s="37" t="s">
        <v>86</v>
      </c>
      <c r="I70" s="10"/>
      <c r="J70" s="310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406</v>
      </c>
      <c r="P70" s="37" t="s">
        <v>394</v>
      </c>
      <c r="Q70" s="159"/>
      <c r="S70" s="310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406</v>
      </c>
      <c r="Y70" s="37" t="s">
        <v>394</v>
      </c>
      <c r="Z70" s="159"/>
    </row>
    <row r="71" spans="1:26" x14ac:dyDescent="0.25">
      <c r="A71" s="310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392</v>
      </c>
      <c r="G71" s="37" t="s">
        <v>395</v>
      </c>
      <c r="H71" s="37" t="s">
        <v>424</v>
      </c>
      <c r="J71" s="310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392</v>
      </c>
      <c r="P71" s="37" t="s">
        <v>395</v>
      </c>
      <c r="Q71" s="159"/>
      <c r="S71" s="310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392</v>
      </c>
      <c r="Y71" s="37" t="s">
        <v>395</v>
      </c>
      <c r="Z71" s="159"/>
    </row>
    <row r="72" spans="1:26" x14ac:dyDescent="0.25">
      <c r="A72" s="310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392</v>
      </c>
      <c r="G72" s="37" t="s">
        <v>395</v>
      </c>
      <c r="H72" s="37" t="s">
        <v>424</v>
      </c>
      <c r="J72" s="310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392</v>
      </c>
      <c r="P72" s="37" t="s">
        <v>395</v>
      </c>
      <c r="Q72" s="159"/>
      <c r="S72" s="310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392</v>
      </c>
      <c r="Y72" s="37" t="s">
        <v>395</v>
      </c>
      <c r="Z72" s="159"/>
    </row>
    <row r="73" spans="1:26" x14ac:dyDescent="0.25">
      <c r="A73" s="310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401</v>
      </c>
      <c r="G73" s="37" t="s">
        <v>394</v>
      </c>
      <c r="H73" s="37" t="s">
        <v>86</v>
      </c>
      <c r="J73" s="310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401</v>
      </c>
      <c r="P73" s="37" t="s">
        <v>394</v>
      </c>
      <c r="Q73" s="159"/>
      <c r="S73" s="310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401</v>
      </c>
      <c r="Y73" s="37" t="s">
        <v>394</v>
      </c>
      <c r="Z73" s="159"/>
    </row>
    <row r="74" spans="1:26" x14ac:dyDescent="0.25">
      <c r="A74" s="310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401</v>
      </c>
      <c r="G74" s="37" t="s">
        <v>394</v>
      </c>
      <c r="H74" s="37" t="s">
        <v>86</v>
      </c>
      <c r="J74" s="310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401</v>
      </c>
      <c r="P74" s="37" t="s">
        <v>394</v>
      </c>
      <c r="Q74" s="159"/>
      <c r="S74" s="310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401</v>
      </c>
      <c r="Y74" s="37" t="s">
        <v>394</v>
      </c>
      <c r="Z74" s="159"/>
    </row>
    <row r="75" spans="1:26" x14ac:dyDescent="0.25">
      <c r="A75" s="310"/>
      <c r="B75" s="8" t="s">
        <v>38</v>
      </c>
      <c r="C75" s="49" t="s">
        <v>163</v>
      </c>
      <c r="D75" s="43" t="s">
        <v>76</v>
      </c>
      <c r="E75" s="31">
        <v>415</v>
      </c>
      <c r="F75" s="36" t="s">
        <v>407</v>
      </c>
      <c r="G75" s="37" t="s">
        <v>408</v>
      </c>
      <c r="H75" s="37" t="s">
        <v>86</v>
      </c>
      <c r="I75" s="10"/>
      <c r="J75" s="310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407</v>
      </c>
      <c r="P75" s="37" t="s">
        <v>408</v>
      </c>
      <c r="Q75" s="159"/>
      <c r="S75" s="310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407</v>
      </c>
      <c r="Y75" s="37" t="s">
        <v>408</v>
      </c>
      <c r="Z75" s="159"/>
    </row>
    <row r="76" spans="1:26" x14ac:dyDescent="0.25">
      <c r="A76" s="309"/>
      <c r="B76" s="8" t="s">
        <v>39</v>
      </c>
      <c r="C76" s="49" t="s">
        <v>164</v>
      </c>
      <c r="D76" s="43" t="s">
        <v>76</v>
      </c>
      <c r="E76" s="31">
        <v>95.83</v>
      </c>
      <c r="F76" s="36" t="s">
        <v>409</v>
      </c>
      <c r="G76" s="37" t="s">
        <v>408</v>
      </c>
      <c r="H76" s="37" t="s">
        <v>86</v>
      </c>
      <c r="I76" s="10"/>
      <c r="J76" s="309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409</v>
      </c>
      <c r="P76" s="37" t="s">
        <v>408</v>
      </c>
      <c r="Q76" s="159"/>
      <c r="S76" s="309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409</v>
      </c>
      <c r="Y76" s="37" t="s">
        <v>408</v>
      </c>
      <c r="Z76" s="159"/>
    </row>
    <row r="77" spans="1:26" ht="4.5" customHeight="1" x14ac:dyDescent="0.25">
      <c r="A77" s="50"/>
      <c r="B77" s="5"/>
      <c r="C77" s="48"/>
      <c r="D77" s="41"/>
      <c r="E77" s="25"/>
      <c r="F77" s="316"/>
      <c r="G77" s="316"/>
      <c r="H77" s="98"/>
      <c r="J77" s="50"/>
      <c r="K77" s="5"/>
      <c r="L77" s="56"/>
      <c r="M77" s="41"/>
      <c r="N77" s="25"/>
      <c r="O77" s="68"/>
      <c r="P77" s="68"/>
      <c r="Q77" s="98"/>
      <c r="S77" s="50"/>
      <c r="T77" s="5"/>
      <c r="U77" s="56"/>
      <c r="V77" s="41"/>
      <c r="W77" s="7"/>
      <c r="X77" s="68"/>
      <c r="Y77" s="68"/>
      <c r="Z77" s="98"/>
    </row>
    <row r="78" spans="1:26" x14ac:dyDescent="0.25">
      <c r="A78" s="308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6" t="s">
        <v>392</v>
      </c>
      <c r="G78" s="37" t="s">
        <v>395</v>
      </c>
      <c r="H78" s="37" t="s">
        <v>424</v>
      </c>
      <c r="I78" s="10"/>
      <c r="J78" s="308" t="s">
        <v>270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392</v>
      </c>
      <c r="P78" s="37" t="s">
        <v>395</v>
      </c>
      <c r="Q78" s="159"/>
      <c r="S78" s="308" t="s">
        <v>270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392</v>
      </c>
      <c r="Y78" s="37" t="s">
        <v>395</v>
      </c>
      <c r="Z78" s="159"/>
    </row>
    <row r="79" spans="1:26" x14ac:dyDescent="0.25">
      <c r="A79" s="309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407</v>
      </c>
      <c r="G79" s="37" t="s">
        <v>408</v>
      </c>
      <c r="H79" s="37" t="s">
        <v>86</v>
      </c>
      <c r="I79" s="10"/>
      <c r="J79" s="309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407</v>
      </c>
      <c r="P79" s="37" t="s">
        <v>408</v>
      </c>
      <c r="Q79" s="159"/>
      <c r="S79" s="309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407</v>
      </c>
      <c r="Y79" s="37" t="s">
        <v>408</v>
      </c>
      <c r="Z79" s="159"/>
    </row>
    <row r="80" spans="1:26" ht="4.5" customHeight="1" x14ac:dyDescent="0.25">
      <c r="A80" s="50"/>
      <c r="B80" s="5"/>
      <c r="C80" s="48"/>
      <c r="D80" s="41"/>
      <c r="E80" s="25"/>
      <c r="F80" s="316"/>
      <c r="G80" s="316"/>
      <c r="H80" s="98"/>
      <c r="J80" s="50"/>
      <c r="K80" s="5"/>
      <c r="L80" s="56"/>
      <c r="M80" s="41"/>
      <c r="N80" s="25"/>
      <c r="O80" s="68"/>
      <c r="P80" s="68"/>
      <c r="Q80" s="98"/>
      <c r="S80" s="50"/>
      <c r="T80" s="5"/>
      <c r="U80" s="56"/>
      <c r="V80" s="41"/>
      <c r="W80" s="7"/>
      <c r="X80" s="68"/>
      <c r="Y80" s="68"/>
      <c r="Z80" s="98"/>
    </row>
    <row r="81" spans="1:26" x14ac:dyDescent="0.25">
      <c r="A81" s="308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392</v>
      </c>
      <c r="G81" s="37" t="s">
        <v>395</v>
      </c>
      <c r="H81" s="37" t="s">
        <v>424</v>
      </c>
      <c r="I81" s="10"/>
      <c r="J81" s="308" t="s">
        <v>271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392</v>
      </c>
      <c r="P81" s="37" t="s">
        <v>395</v>
      </c>
      <c r="Q81" s="159"/>
      <c r="S81" s="308" t="s">
        <v>271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392</v>
      </c>
      <c r="Y81" s="37" t="s">
        <v>395</v>
      </c>
      <c r="Z81" s="159"/>
    </row>
    <row r="82" spans="1:26" x14ac:dyDescent="0.25">
      <c r="A82" s="310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392</v>
      </c>
      <c r="G82" s="37" t="s">
        <v>395</v>
      </c>
      <c r="H82" s="37" t="s">
        <v>424</v>
      </c>
      <c r="I82" s="10"/>
      <c r="J82" s="310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392</v>
      </c>
      <c r="P82" s="37" t="s">
        <v>395</v>
      </c>
      <c r="Q82" s="159"/>
      <c r="S82" s="310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392</v>
      </c>
      <c r="Y82" s="37" t="s">
        <v>395</v>
      </c>
      <c r="Z82" s="159"/>
    </row>
    <row r="83" spans="1:26" x14ac:dyDescent="0.25">
      <c r="A83" s="310"/>
      <c r="B83" s="8" t="s">
        <v>44</v>
      </c>
      <c r="C83" s="49" t="s">
        <v>165</v>
      </c>
      <c r="D83" s="43" t="s">
        <v>76</v>
      </c>
      <c r="E83" s="31">
        <v>450</v>
      </c>
      <c r="F83" s="36" t="s">
        <v>407</v>
      </c>
      <c r="G83" s="37" t="s">
        <v>408</v>
      </c>
      <c r="H83" s="37" t="s">
        <v>86</v>
      </c>
      <c r="I83" s="10"/>
      <c r="J83" s="310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407</v>
      </c>
      <c r="P83" s="37" t="s">
        <v>408</v>
      </c>
      <c r="Q83" s="159"/>
      <c r="S83" s="310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407</v>
      </c>
      <c r="Y83" s="37" t="s">
        <v>408</v>
      </c>
      <c r="Z83" s="159"/>
    </row>
    <row r="84" spans="1:26" x14ac:dyDescent="0.25">
      <c r="A84" s="309"/>
      <c r="B84" s="8" t="s">
        <v>46</v>
      </c>
      <c r="C84" s="49" t="s">
        <v>167</v>
      </c>
      <c r="D84" s="43" t="s">
        <v>76</v>
      </c>
      <c r="E84" s="31">
        <v>95.83</v>
      </c>
      <c r="F84" s="36" t="s">
        <v>409</v>
      </c>
      <c r="G84" s="37" t="s">
        <v>408</v>
      </c>
      <c r="H84" s="37" t="s">
        <v>86</v>
      </c>
      <c r="I84" s="10"/>
      <c r="J84" s="309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409</v>
      </c>
      <c r="P84" s="37" t="s">
        <v>408</v>
      </c>
      <c r="Q84" s="159"/>
      <c r="S84" s="309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409</v>
      </c>
      <c r="Y84" s="37" t="s">
        <v>408</v>
      </c>
      <c r="Z84" s="159"/>
    </row>
    <row r="85" spans="1:26" ht="4.5" customHeight="1" x14ac:dyDescent="0.25">
      <c r="A85" s="50"/>
      <c r="B85" s="5"/>
      <c r="C85" s="48"/>
      <c r="D85" s="41"/>
      <c r="E85" s="25"/>
      <c r="F85" s="316"/>
      <c r="G85" s="316"/>
      <c r="H85" s="98"/>
      <c r="J85" s="50"/>
      <c r="K85" s="5"/>
      <c r="L85" s="56"/>
      <c r="M85" s="41"/>
      <c r="N85" s="25"/>
      <c r="O85" s="68"/>
      <c r="P85" s="68"/>
      <c r="Q85" s="98"/>
      <c r="S85" s="50"/>
      <c r="T85" s="5"/>
      <c r="U85" s="56"/>
      <c r="V85" s="41"/>
      <c r="W85" s="7"/>
      <c r="X85" s="68"/>
      <c r="Y85" s="68"/>
      <c r="Z85" s="98"/>
    </row>
    <row r="86" spans="1:26" x14ac:dyDescent="0.25">
      <c r="A86" s="308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392</v>
      </c>
      <c r="G86" s="37" t="s">
        <v>395</v>
      </c>
      <c r="H86" s="37" t="s">
        <v>424</v>
      </c>
      <c r="I86" s="10"/>
      <c r="J86" s="308" t="s">
        <v>272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392</v>
      </c>
      <c r="P86" s="37" t="s">
        <v>395</v>
      </c>
      <c r="Q86" s="159"/>
      <c r="S86" s="308" t="s">
        <v>272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392</v>
      </c>
      <c r="Y86" s="37" t="s">
        <v>395</v>
      </c>
      <c r="Z86" s="159"/>
    </row>
    <row r="87" spans="1:26" x14ac:dyDescent="0.25">
      <c r="A87" s="310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392</v>
      </c>
      <c r="G87" s="37" t="s">
        <v>395</v>
      </c>
      <c r="H87" s="37" t="s">
        <v>424</v>
      </c>
      <c r="I87" s="10"/>
      <c r="J87" s="310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392</v>
      </c>
      <c r="P87" s="37" t="s">
        <v>395</v>
      </c>
      <c r="Q87" s="159"/>
      <c r="S87" s="310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392</v>
      </c>
      <c r="Y87" s="37" t="s">
        <v>395</v>
      </c>
      <c r="Z87" s="159"/>
    </row>
    <row r="88" spans="1:26" x14ac:dyDescent="0.25">
      <c r="A88" s="309"/>
      <c r="B88" s="8" t="s">
        <v>45</v>
      </c>
      <c r="C88" s="49" t="s">
        <v>166</v>
      </c>
      <c r="D88" s="43" t="s">
        <v>76</v>
      </c>
      <c r="E88" s="31">
        <v>525</v>
      </c>
      <c r="F88" s="36" t="s">
        <v>407</v>
      </c>
      <c r="G88" s="37" t="s">
        <v>408</v>
      </c>
      <c r="H88" s="37" t="s">
        <v>86</v>
      </c>
      <c r="I88" s="10"/>
      <c r="J88" s="309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407</v>
      </c>
      <c r="P88" s="37" t="s">
        <v>408</v>
      </c>
      <c r="Q88" s="159"/>
      <c r="S88" s="309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407</v>
      </c>
      <c r="Y88" s="37" t="s">
        <v>408</v>
      </c>
      <c r="Z88" s="159"/>
    </row>
    <row r="89" spans="1:26" ht="4.5" customHeight="1" x14ac:dyDescent="0.25">
      <c r="A89" s="50"/>
      <c r="B89" s="5"/>
      <c r="C89" s="48"/>
      <c r="D89" s="41"/>
      <c r="E89" s="25"/>
      <c r="F89" s="316"/>
      <c r="G89" s="316"/>
      <c r="H89" s="98"/>
      <c r="J89" s="50"/>
      <c r="K89" s="5"/>
      <c r="L89" s="56"/>
      <c r="M89" s="41"/>
      <c r="N89" s="25"/>
      <c r="O89" s="68"/>
      <c r="P89" s="68"/>
      <c r="Q89" s="98"/>
      <c r="S89" s="50"/>
      <c r="T89" s="5"/>
      <c r="U89" s="56"/>
      <c r="V89" s="41"/>
      <c r="W89" s="7"/>
      <c r="X89" s="68"/>
      <c r="Y89" s="68"/>
      <c r="Z89" s="98"/>
    </row>
    <row r="90" spans="1:26" s="121" customFormat="1" x14ac:dyDescent="0.25">
      <c r="A90" s="133" t="s">
        <v>347</v>
      </c>
      <c r="B90" s="116" t="s">
        <v>376</v>
      </c>
      <c r="C90" s="122" t="s">
        <v>349</v>
      </c>
      <c r="D90" s="127" t="s">
        <v>86</v>
      </c>
      <c r="E90" s="119">
        <v>1000</v>
      </c>
      <c r="F90" s="120" t="s">
        <v>398</v>
      </c>
      <c r="G90" s="120" t="s">
        <v>399</v>
      </c>
      <c r="H90" s="120" t="s">
        <v>424</v>
      </c>
      <c r="I90" s="128"/>
      <c r="J90" s="133" t="s">
        <v>347</v>
      </c>
      <c r="K90" s="116" t="str">
        <f>B90</f>
        <v>EVE-F4XB48-CF-INT</v>
      </c>
      <c r="L90" s="122" t="str">
        <f>C90</f>
        <v>BMW F40 M135i, F44 M235i</v>
      </c>
      <c r="M90" s="127" t="str">
        <f>D90</f>
        <v>S</v>
      </c>
      <c r="N90" s="129">
        <v>1150</v>
      </c>
      <c r="O90" s="120" t="s">
        <v>398</v>
      </c>
      <c r="P90" s="120" t="s">
        <v>399</v>
      </c>
      <c r="Q90" s="160"/>
      <c r="S90" s="133" t="s">
        <v>347</v>
      </c>
      <c r="T90" s="116" t="str">
        <f t="shared" ref="T90" si="52">K90</f>
        <v>EVE-F4XB48-CF-INT</v>
      </c>
      <c r="U90" s="122" t="str">
        <f t="shared" ref="U90" si="53">L90</f>
        <v>BMW F40 M135i, F44 M235i</v>
      </c>
      <c r="V90" s="127" t="str">
        <f t="shared" ref="V90" si="54">M90</f>
        <v>S</v>
      </c>
      <c r="W90" s="130">
        <v>1300</v>
      </c>
      <c r="X90" s="120" t="s">
        <v>398</v>
      </c>
      <c r="Y90" s="120" t="s">
        <v>399</v>
      </c>
      <c r="Z90" s="160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8"/>
      <c r="J91" s="50"/>
      <c r="K91" s="5"/>
      <c r="L91" s="56"/>
      <c r="M91" s="41"/>
      <c r="N91" s="25"/>
      <c r="O91" s="68"/>
      <c r="P91" s="68"/>
      <c r="Q91" s="98"/>
      <c r="S91" s="50"/>
      <c r="T91" s="5"/>
      <c r="U91" s="56"/>
      <c r="V91" s="41"/>
      <c r="W91" s="7"/>
      <c r="X91" s="68"/>
      <c r="Y91" s="68"/>
      <c r="Z91" s="98"/>
    </row>
    <row r="92" spans="1:26" s="121" customFormat="1" x14ac:dyDescent="0.25">
      <c r="A92" s="311" t="s">
        <v>273</v>
      </c>
      <c r="B92" s="116" t="s">
        <v>97</v>
      </c>
      <c r="C92" s="122" t="s">
        <v>208</v>
      </c>
      <c r="D92" s="127" t="s">
        <v>86</v>
      </c>
      <c r="E92" s="119">
        <v>1555</v>
      </c>
      <c r="F92" s="120" t="s">
        <v>398</v>
      </c>
      <c r="G92" s="120" t="s">
        <v>399</v>
      </c>
      <c r="H92" s="120" t="s">
        <v>424</v>
      </c>
      <c r="I92" s="128"/>
      <c r="J92" s="311" t="s">
        <v>273</v>
      </c>
      <c r="K92" s="116" t="str">
        <f t="shared" ref="K92:M93" si="55">B92</f>
        <v>EVE-M2C-CF-INT</v>
      </c>
      <c r="L92" s="122" t="str">
        <f t="shared" si="55"/>
        <v>BMW F87 M2 Competition Black Carbon intake</v>
      </c>
      <c r="M92" s="127" t="str">
        <f t="shared" si="55"/>
        <v>S</v>
      </c>
      <c r="N92" s="129">
        <v>1780</v>
      </c>
      <c r="O92" s="120" t="s">
        <v>398</v>
      </c>
      <c r="P92" s="120" t="s">
        <v>399</v>
      </c>
      <c r="Q92" s="160"/>
      <c r="S92" s="311" t="s">
        <v>273</v>
      </c>
      <c r="T92" s="116" t="str">
        <f t="shared" ref="T92:V93" si="56">K92</f>
        <v>EVE-M2C-CF-INT</v>
      </c>
      <c r="U92" s="122" t="str">
        <f t="shared" si="56"/>
        <v>BMW F87 M2 Competition Black Carbon intake</v>
      </c>
      <c r="V92" s="127" t="str">
        <f t="shared" si="56"/>
        <v>S</v>
      </c>
      <c r="W92" s="130">
        <v>2050</v>
      </c>
      <c r="X92" s="120" t="s">
        <v>398</v>
      </c>
      <c r="Y92" s="120" t="s">
        <v>399</v>
      </c>
      <c r="Z92" s="160"/>
    </row>
    <row r="93" spans="1:26" s="121" customFormat="1" x14ac:dyDescent="0.25">
      <c r="A93" s="312"/>
      <c r="B93" s="116" t="s">
        <v>108</v>
      </c>
      <c r="C93" s="122" t="s">
        <v>209</v>
      </c>
      <c r="D93" s="127" t="s">
        <v>86</v>
      </c>
      <c r="E93" s="119">
        <f>E92*1.2</f>
        <v>1866</v>
      </c>
      <c r="F93" s="120" t="s">
        <v>398</v>
      </c>
      <c r="G93" s="120" t="s">
        <v>399</v>
      </c>
      <c r="H93" s="120" t="s">
        <v>424</v>
      </c>
      <c r="I93" s="128"/>
      <c r="J93" s="312"/>
      <c r="K93" s="116" t="str">
        <f t="shared" si="55"/>
        <v>EVE-M2C-KV-INT</v>
      </c>
      <c r="L93" s="122" t="str">
        <f t="shared" si="55"/>
        <v>BMW F87 M2 Competition Kevlar intake</v>
      </c>
      <c r="M93" s="127" t="str">
        <f t="shared" si="55"/>
        <v>S</v>
      </c>
      <c r="N93" s="129">
        <f>N92*1.2</f>
        <v>2136</v>
      </c>
      <c r="O93" s="120" t="s">
        <v>398</v>
      </c>
      <c r="P93" s="120" t="s">
        <v>399</v>
      </c>
      <c r="Q93" s="160"/>
      <c r="S93" s="312"/>
      <c r="T93" s="116" t="str">
        <f t="shared" si="56"/>
        <v>EVE-M2C-KV-INT</v>
      </c>
      <c r="U93" s="122" t="str">
        <f t="shared" si="56"/>
        <v>BMW F87 M2 Competition Kevlar intake</v>
      </c>
      <c r="V93" s="127" t="str">
        <f t="shared" si="56"/>
        <v>S</v>
      </c>
      <c r="W93" s="130">
        <f>W92*1.2</f>
        <v>2460</v>
      </c>
      <c r="X93" s="120" t="s">
        <v>398</v>
      </c>
      <c r="Y93" s="120" t="s">
        <v>399</v>
      </c>
      <c r="Z93" s="160"/>
    </row>
    <row r="94" spans="1:26" ht="3.75" customHeight="1" x14ac:dyDescent="0.25">
      <c r="A94" s="50"/>
      <c r="B94" s="5"/>
      <c r="C94" s="48"/>
      <c r="D94" s="41"/>
      <c r="E94" s="25"/>
      <c r="F94" s="316"/>
      <c r="G94" s="316"/>
      <c r="H94" s="98"/>
      <c r="J94" s="50"/>
      <c r="K94" s="5"/>
      <c r="L94" s="56"/>
      <c r="M94" s="41"/>
      <c r="N94" s="25"/>
      <c r="O94" s="68"/>
      <c r="P94" s="68"/>
      <c r="Q94" s="98"/>
      <c r="S94" s="50"/>
      <c r="T94" s="5"/>
      <c r="U94" s="56"/>
      <c r="V94" s="41"/>
      <c r="W94" s="7"/>
      <c r="X94" s="68"/>
      <c r="Y94" s="68"/>
      <c r="Z94" s="98"/>
    </row>
    <row r="95" spans="1:26" x14ac:dyDescent="0.25">
      <c r="A95" s="308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392</v>
      </c>
      <c r="G95" s="37" t="s">
        <v>395</v>
      </c>
      <c r="H95" s="37" t="s">
        <v>424</v>
      </c>
      <c r="I95" s="10"/>
      <c r="J95" s="308" t="s">
        <v>292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392</v>
      </c>
      <c r="P95" s="37" t="s">
        <v>395</v>
      </c>
      <c r="Q95" s="159"/>
      <c r="S95" s="308" t="s">
        <v>292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392</v>
      </c>
      <c r="Y95" s="37" t="s">
        <v>395</v>
      </c>
      <c r="Z95" s="159"/>
    </row>
    <row r="96" spans="1:26" x14ac:dyDescent="0.25">
      <c r="A96" s="310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392</v>
      </c>
      <c r="G96" s="37" t="s">
        <v>395</v>
      </c>
      <c r="H96" s="37" t="s">
        <v>424</v>
      </c>
      <c r="I96" s="10"/>
      <c r="J96" s="310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392</v>
      </c>
      <c r="P96" s="37" t="s">
        <v>395</v>
      </c>
      <c r="Q96" s="159"/>
      <c r="S96" s="310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392</v>
      </c>
      <c r="Y96" s="37" t="s">
        <v>395</v>
      </c>
      <c r="Z96" s="159"/>
    </row>
    <row r="97" spans="1:26" x14ac:dyDescent="0.25">
      <c r="A97" s="310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402</v>
      </c>
      <c r="G97" s="37" t="s">
        <v>394</v>
      </c>
      <c r="H97" s="37" t="s">
        <v>424</v>
      </c>
      <c r="J97" s="310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402</v>
      </c>
      <c r="P97" s="37" t="s">
        <v>394</v>
      </c>
      <c r="Q97" s="159"/>
      <c r="S97" s="310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402</v>
      </c>
      <c r="Y97" s="37" t="s">
        <v>394</v>
      </c>
      <c r="Z97" s="159"/>
    </row>
    <row r="98" spans="1:26" x14ac:dyDescent="0.25">
      <c r="A98" s="310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402</v>
      </c>
      <c r="G98" s="37" t="s">
        <v>394</v>
      </c>
      <c r="H98" s="37" t="s">
        <v>424</v>
      </c>
      <c r="J98" s="310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402</v>
      </c>
      <c r="P98" s="37" t="s">
        <v>394</v>
      </c>
      <c r="Q98" s="159"/>
      <c r="S98" s="310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402</v>
      </c>
      <c r="Y98" s="37" t="s">
        <v>394</v>
      </c>
      <c r="Z98" s="159"/>
    </row>
    <row r="99" spans="1:26" x14ac:dyDescent="0.25">
      <c r="A99" s="310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407</v>
      </c>
      <c r="G99" s="37" t="s">
        <v>408</v>
      </c>
      <c r="H99" s="37" t="s">
        <v>86</v>
      </c>
      <c r="I99" s="10"/>
      <c r="J99" s="310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407</v>
      </c>
      <c r="P99" s="37" t="s">
        <v>408</v>
      </c>
      <c r="Q99" s="159"/>
      <c r="S99" s="310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407</v>
      </c>
      <c r="Y99" s="37" t="s">
        <v>408</v>
      </c>
      <c r="Z99" s="159"/>
    </row>
    <row r="100" spans="1:26" x14ac:dyDescent="0.25">
      <c r="A100" s="310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410</v>
      </c>
      <c r="G100" s="37" t="s">
        <v>408</v>
      </c>
      <c r="H100" s="37" t="s">
        <v>86</v>
      </c>
      <c r="I100" s="10"/>
      <c r="J100" s="310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410</v>
      </c>
      <c r="P100" s="37" t="s">
        <v>408</v>
      </c>
      <c r="Q100" s="159"/>
      <c r="S100" s="310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410</v>
      </c>
      <c r="Y100" s="37" t="s">
        <v>408</v>
      </c>
      <c r="Z100" s="159"/>
    </row>
    <row r="101" spans="1:26" x14ac:dyDescent="0.25">
      <c r="A101" s="310"/>
      <c r="B101" s="8" t="s">
        <v>104</v>
      </c>
      <c r="C101" s="39" t="s">
        <v>389</v>
      </c>
      <c r="D101" s="43" t="s">
        <v>75</v>
      </c>
      <c r="E101" s="31">
        <v>100</v>
      </c>
      <c r="F101" s="63" t="s">
        <v>406</v>
      </c>
      <c r="G101" s="37" t="s">
        <v>119</v>
      </c>
      <c r="H101" s="37" t="s">
        <v>86</v>
      </c>
      <c r="I101" s="10"/>
      <c r="J101" s="310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406</v>
      </c>
      <c r="P101" s="37" t="str">
        <f t="shared" ref="P101:P102" si="59">G101</f>
        <v>2 kg</v>
      </c>
      <c r="Q101" s="159"/>
      <c r="S101" s="310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406</v>
      </c>
      <c r="Y101" s="37" t="str">
        <f t="shared" ref="Y101:Y102" si="60">P101</f>
        <v>2 kg</v>
      </c>
      <c r="Z101" s="159"/>
    </row>
    <row r="102" spans="1:26" x14ac:dyDescent="0.25">
      <c r="A102" s="309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406</v>
      </c>
      <c r="G102" s="37" t="s">
        <v>119</v>
      </c>
      <c r="H102" s="37" t="s">
        <v>86</v>
      </c>
      <c r="I102" s="10"/>
      <c r="J102" s="309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406</v>
      </c>
      <c r="P102" s="37" t="str">
        <f t="shared" si="59"/>
        <v>2 kg</v>
      </c>
      <c r="Q102" s="159"/>
      <c r="S102" s="309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406</v>
      </c>
      <c r="Y102" s="37" t="str">
        <f t="shared" si="60"/>
        <v>2 kg</v>
      </c>
      <c r="Z102" s="159"/>
    </row>
    <row r="103" spans="1:26" ht="4.5" customHeight="1" x14ac:dyDescent="0.25">
      <c r="A103" s="50"/>
      <c r="B103" s="5"/>
      <c r="C103" s="48"/>
      <c r="D103" s="41"/>
      <c r="E103" s="25"/>
      <c r="F103" s="316"/>
      <c r="G103" s="316"/>
      <c r="H103" s="98"/>
      <c r="J103" s="50"/>
      <c r="K103" s="5"/>
      <c r="L103" s="56"/>
      <c r="M103" s="41"/>
      <c r="N103" s="25"/>
      <c r="O103" s="68"/>
      <c r="P103" s="68"/>
      <c r="Q103" s="98"/>
      <c r="S103" s="50"/>
      <c r="T103" s="5"/>
      <c r="U103" s="56"/>
      <c r="V103" s="41"/>
      <c r="W103" s="7"/>
      <c r="X103" s="68"/>
      <c r="Y103" s="68"/>
      <c r="Z103" s="98"/>
    </row>
    <row r="104" spans="1:26" x14ac:dyDescent="0.25">
      <c r="A104" s="308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402</v>
      </c>
      <c r="G104" s="37" t="s">
        <v>23</v>
      </c>
      <c r="H104" s="37" t="s">
        <v>424</v>
      </c>
      <c r="I104" s="10"/>
      <c r="J104" s="308" t="s">
        <v>332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402</v>
      </c>
      <c r="P104" s="37" t="str">
        <f>G104</f>
        <v>5 kg</v>
      </c>
      <c r="Q104" s="159"/>
      <c r="S104" s="308" t="s">
        <v>332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402</v>
      </c>
      <c r="Y104" s="37" t="str">
        <f>P104</f>
        <v>5 kg</v>
      </c>
      <c r="Z104" s="159"/>
    </row>
    <row r="105" spans="1:26" x14ac:dyDescent="0.25">
      <c r="A105" s="309"/>
      <c r="B105" s="8" t="s">
        <v>335</v>
      </c>
      <c r="C105" s="49" t="s">
        <v>336</v>
      </c>
      <c r="D105" s="43"/>
      <c r="E105" s="31">
        <v>162.5</v>
      </c>
      <c r="F105" s="37" t="s">
        <v>411</v>
      </c>
      <c r="G105" s="37" t="s">
        <v>394</v>
      </c>
      <c r="H105" s="37" t="s">
        <v>86</v>
      </c>
      <c r="I105" s="10"/>
      <c r="J105" s="309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411</v>
      </c>
      <c r="P105" s="37" t="s">
        <v>394</v>
      </c>
      <c r="Q105" s="159"/>
      <c r="S105" s="309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411</v>
      </c>
      <c r="Y105" s="37" t="s">
        <v>394</v>
      </c>
      <c r="Z105" s="159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8"/>
      <c r="J106" s="50"/>
      <c r="K106" s="5"/>
      <c r="L106" s="56"/>
      <c r="M106" s="41"/>
      <c r="N106" s="25"/>
      <c r="O106" s="68"/>
      <c r="P106" s="68"/>
      <c r="Q106" s="98"/>
      <c r="S106" s="50"/>
      <c r="T106" s="5"/>
      <c r="U106" s="56"/>
      <c r="V106" s="41"/>
      <c r="W106" s="7"/>
      <c r="X106" s="68"/>
      <c r="Y106" s="68"/>
      <c r="Z106" s="98"/>
    </row>
    <row r="107" spans="1:26" x14ac:dyDescent="0.25">
      <c r="A107" s="308" t="s">
        <v>274</v>
      </c>
      <c r="B107" s="116" t="s">
        <v>52</v>
      </c>
      <c r="C107" s="122" t="s">
        <v>210</v>
      </c>
      <c r="D107" s="127" t="s">
        <v>75</v>
      </c>
      <c r="E107" s="119">
        <v>610</v>
      </c>
      <c r="F107" s="126" t="s">
        <v>390</v>
      </c>
      <c r="G107" s="120" t="s">
        <v>16</v>
      </c>
      <c r="H107" s="120" t="s">
        <v>86</v>
      </c>
      <c r="I107" s="10"/>
      <c r="J107" s="308" t="s">
        <v>274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390</v>
      </c>
      <c r="P107" s="37" t="str">
        <f>G107</f>
        <v>3 kg</v>
      </c>
      <c r="Q107" s="159"/>
      <c r="S107" s="308" t="s">
        <v>274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390</v>
      </c>
      <c r="Y107" s="37" t="str">
        <f>P107</f>
        <v>3 kg</v>
      </c>
      <c r="Z107" s="159"/>
    </row>
    <row r="108" spans="1:26" x14ac:dyDescent="0.25">
      <c r="A108" s="309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390</v>
      </c>
      <c r="G108" s="37" t="s">
        <v>16</v>
      </c>
      <c r="H108" s="37" t="s">
        <v>86</v>
      </c>
      <c r="I108" s="10"/>
      <c r="J108" s="309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390</v>
      </c>
      <c r="P108" s="37" t="str">
        <f>G108</f>
        <v>3 kg</v>
      </c>
      <c r="Q108" s="159"/>
      <c r="S108" s="309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390</v>
      </c>
      <c r="Y108" s="37" t="str">
        <f>P108</f>
        <v>3 kg</v>
      </c>
      <c r="Z108" s="159"/>
    </row>
    <row r="109" spans="1:26" ht="4.5" customHeight="1" x14ac:dyDescent="0.25">
      <c r="A109" s="50"/>
      <c r="B109" s="5"/>
      <c r="C109" s="48"/>
      <c r="D109" s="41"/>
      <c r="E109" s="25"/>
      <c r="F109" s="316"/>
      <c r="G109" s="316"/>
      <c r="H109" s="98"/>
      <c r="J109" s="50"/>
      <c r="K109" s="5"/>
      <c r="L109" s="56"/>
      <c r="M109" s="41"/>
      <c r="N109" s="25"/>
      <c r="O109" s="68"/>
      <c r="P109" s="68"/>
      <c r="Q109" s="98"/>
      <c r="S109" s="50"/>
      <c r="T109" s="5"/>
      <c r="U109" s="56"/>
      <c r="V109" s="41"/>
      <c r="W109" s="7"/>
      <c r="X109" s="68"/>
      <c r="Y109" s="68"/>
      <c r="Z109" s="98"/>
    </row>
    <row r="110" spans="1:26" x14ac:dyDescent="0.25">
      <c r="A110" s="308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392</v>
      </c>
      <c r="G110" s="37" t="s">
        <v>395</v>
      </c>
      <c r="H110" s="37" t="s">
        <v>424</v>
      </c>
      <c r="I110" s="10"/>
      <c r="J110" s="308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392</v>
      </c>
      <c r="P110" s="37" t="s">
        <v>395</v>
      </c>
      <c r="Q110" s="159"/>
      <c r="S110" s="308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392</v>
      </c>
      <c r="Y110" s="37" t="s">
        <v>395</v>
      </c>
      <c r="Z110" s="159"/>
    </row>
    <row r="111" spans="1:26" x14ac:dyDescent="0.25">
      <c r="A111" s="310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392</v>
      </c>
      <c r="G111" s="37" t="s">
        <v>395</v>
      </c>
      <c r="H111" s="37" t="s">
        <v>424</v>
      </c>
      <c r="I111" s="10"/>
      <c r="J111" s="310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392</v>
      </c>
      <c r="P111" s="37" t="s">
        <v>395</v>
      </c>
      <c r="Q111" s="159"/>
      <c r="S111" s="310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392</v>
      </c>
      <c r="Y111" s="37" t="s">
        <v>395</v>
      </c>
      <c r="Z111" s="159"/>
    </row>
    <row r="112" spans="1:26" x14ac:dyDescent="0.25">
      <c r="A112" s="310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392</v>
      </c>
      <c r="G112" s="37" t="s">
        <v>395</v>
      </c>
      <c r="H112" s="37" t="s">
        <v>424</v>
      </c>
      <c r="I112" s="10"/>
      <c r="J112" s="310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392</v>
      </c>
      <c r="P112" s="37" t="s">
        <v>395</v>
      </c>
      <c r="Q112" s="159"/>
      <c r="S112" s="310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392</v>
      </c>
      <c r="Y112" s="37" t="s">
        <v>395</v>
      </c>
      <c r="Z112" s="159"/>
    </row>
    <row r="113" spans="1:26" x14ac:dyDescent="0.25">
      <c r="A113" s="309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392</v>
      </c>
      <c r="G113" s="37" t="s">
        <v>395</v>
      </c>
      <c r="H113" s="37" t="s">
        <v>424</v>
      </c>
      <c r="I113" s="10"/>
      <c r="J113" s="309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392</v>
      </c>
      <c r="P113" s="37" t="s">
        <v>395</v>
      </c>
      <c r="Q113" s="159"/>
      <c r="S113" s="309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392</v>
      </c>
      <c r="Y113" s="37" t="s">
        <v>395</v>
      </c>
      <c r="Z113" s="159"/>
    </row>
    <row r="114" spans="1:26" ht="4.5" customHeight="1" x14ac:dyDescent="0.25">
      <c r="A114" s="50"/>
      <c r="B114" s="5"/>
      <c r="C114" s="48"/>
      <c r="D114" s="41"/>
      <c r="E114" s="25"/>
      <c r="F114" s="316"/>
      <c r="G114" s="316"/>
      <c r="H114" s="98"/>
      <c r="J114" s="50"/>
      <c r="K114" s="5"/>
      <c r="L114" s="56"/>
      <c r="M114" s="41"/>
      <c r="N114" s="25"/>
      <c r="O114" s="68"/>
      <c r="P114" s="68"/>
      <c r="Q114" s="98"/>
      <c r="S114" s="50"/>
      <c r="T114" s="5"/>
      <c r="U114" s="56"/>
      <c r="V114" s="41"/>
      <c r="W114" s="7"/>
      <c r="X114" s="68"/>
      <c r="Y114" s="68"/>
      <c r="Z114" s="98"/>
    </row>
    <row r="115" spans="1:26" x14ac:dyDescent="0.25">
      <c r="A115" s="308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37" t="s">
        <v>392</v>
      </c>
      <c r="G115" s="37" t="s">
        <v>395</v>
      </c>
      <c r="H115" s="37" t="s">
        <v>424</v>
      </c>
      <c r="I115" s="10"/>
      <c r="J115" s="308" t="s">
        <v>275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392</v>
      </c>
      <c r="P115" s="37" t="s">
        <v>395</v>
      </c>
      <c r="Q115" s="159"/>
      <c r="S115" s="308" t="s">
        <v>275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392</v>
      </c>
      <c r="Y115" s="37" t="s">
        <v>395</v>
      </c>
      <c r="Z115" s="159"/>
    </row>
    <row r="116" spans="1:26" x14ac:dyDescent="0.25">
      <c r="A116" s="309"/>
      <c r="B116" s="8" t="s">
        <v>243</v>
      </c>
      <c r="C116" s="49" t="s">
        <v>245</v>
      </c>
      <c r="D116" s="43" t="s">
        <v>357</v>
      </c>
      <c r="E116" s="31">
        <v>477</v>
      </c>
      <c r="F116" s="36" t="s">
        <v>402</v>
      </c>
      <c r="G116" s="37" t="s">
        <v>394</v>
      </c>
      <c r="H116" s="37" t="s">
        <v>424</v>
      </c>
      <c r="I116" s="10"/>
      <c r="J116" s="309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402</v>
      </c>
      <c r="P116" s="37" t="s">
        <v>394</v>
      </c>
      <c r="Q116" s="159"/>
      <c r="S116" s="309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402</v>
      </c>
      <c r="Y116" s="37" t="s">
        <v>394</v>
      </c>
      <c r="Z116" s="159"/>
    </row>
    <row r="117" spans="1:26" ht="4.9000000000000004" customHeight="1" x14ac:dyDescent="0.25">
      <c r="C117" s="3"/>
      <c r="D117" s="52"/>
      <c r="E117" s="4"/>
      <c r="F117" s="73"/>
      <c r="G117" s="73"/>
      <c r="H117" s="98"/>
      <c r="L117" s="55"/>
      <c r="M117" s="52"/>
      <c r="N117" s="4"/>
      <c r="O117" s="73"/>
      <c r="P117" s="73"/>
      <c r="Q117" s="98"/>
      <c r="U117" s="51"/>
      <c r="W117" s="4"/>
      <c r="X117" s="73"/>
      <c r="Y117" s="73"/>
      <c r="Z117" s="98"/>
    </row>
    <row r="118" spans="1:26" ht="21" x14ac:dyDescent="0.25">
      <c r="A118" s="302" t="s">
        <v>54</v>
      </c>
      <c r="B118" s="303" t="s">
        <v>54</v>
      </c>
      <c r="C118" s="303"/>
      <c r="D118" s="303"/>
      <c r="E118" s="303"/>
      <c r="F118" s="303"/>
      <c r="G118" s="304"/>
      <c r="H118" s="157"/>
      <c r="J118" s="302" t="s">
        <v>54</v>
      </c>
      <c r="K118" s="303" t="s">
        <v>54</v>
      </c>
      <c r="L118" s="303"/>
      <c r="M118" s="303"/>
      <c r="N118" s="303"/>
      <c r="O118" s="303"/>
      <c r="P118" s="304"/>
      <c r="Q118" s="157"/>
      <c r="S118" s="302" t="s">
        <v>54</v>
      </c>
      <c r="T118" s="303" t="s">
        <v>54</v>
      </c>
      <c r="U118" s="303"/>
      <c r="V118" s="303"/>
      <c r="W118" s="303"/>
      <c r="X118" s="303"/>
      <c r="Y118" s="304"/>
      <c r="Z118" s="157"/>
    </row>
    <row r="119" spans="1:26" ht="4.5" customHeight="1" x14ac:dyDescent="0.25">
      <c r="A119" s="50"/>
      <c r="B119" s="5"/>
      <c r="C119" s="6"/>
      <c r="D119" s="41"/>
      <c r="E119" s="7"/>
      <c r="F119" s="316"/>
      <c r="G119" s="316"/>
      <c r="H119" s="98"/>
      <c r="J119" s="50"/>
      <c r="K119" s="5"/>
      <c r="L119" s="48"/>
      <c r="M119" s="41"/>
      <c r="N119" s="7"/>
      <c r="O119" s="68"/>
      <c r="P119" s="68"/>
      <c r="Q119" s="98"/>
      <c r="S119" s="50"/>
      <c r="T119" s="5"/>
      <c r="U119" s="6"/>
      <c r="V119" s="41"/>
      <c r="W119" s="7"/>
      <c r="X119" s="68"/>
      <c r="Y119" s="68"/>
      <c r="Z119" s="9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14" t="s">
        <v>7</v>
      </c>
      <c r="G120" s="315"/>
      <c r="H120" s="169" t="s">
        <v>423</v>
      </c>
      <c r="J120" s="76"/>
      <c r="K120" s="29" t="s">
        <v>4</v>
      </c>
      <c r="L120" s="29" t="s">
        <v>5</v>
      </c>
      <c r="M120" s="44" t="s">
        <v>81</v>
      </c>
      <c r="N120" s="30" t="s">
        <v>79</v>
      </c>
      <c r="O120" s="82" t="s">
        <v>7</v>
      </c>
      <c r="P120" s="83"/>
      <c r="Q120" s="158"/>
      <c r="S120" s="76"/>
      <c r="T120" s="29" t="s">
        <v>4</v>
      </c>
      <c r="U120" s="29" t="s">
        <v>5</v>
      </c>
      <c r="V120" s="44" t="s">
        <v>81</v>
      </c>
      <c r="W120" s="47" t="s">
        <v>6</v>
      </c>
      <c r="X120" s="82" t="s">
        <v>7</v>
      </c>
      <c r="Y120" s="83"/>
      <c r="Z120" s="158"/>
    </row>
    <row r="121" spans="1:26" ht="4.5" customHeight="1" x14ac:dyDescent="0.25">
      <c r="A121" s="50"/>
      <c r="B121" s="5"/>
      <c r="C121" s="6"/>
      <c r="D121" s="41"/>
      <c r="E121" s="25"/>
      <c r="F121" s="316"/>
      <c r="G121" s="316"/>
      <c r="H121" s="98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2" customFormat="1" x14ac:dyDescent="0.25">
      <c r="A122" s="308" t="s">
        <v>276</v>
      </c>
      <c r="B122" s="147" t="s">
        <v>55</v>
      </c>
      <c r="C122" s="148" t="s">
        <v>172</v>
      </c>
      <c r="D122" s="149" t="s">
        <v>76</v>
      </c>
      <c r="E122" s="150">
        <v>400</v>
      </c>
      <c r="F122" s="151" t="s">
        <v>56</v>
      </c>
      <c r="G122" s="151" t="s">
        <v>82</v>
      </c>
      <c r="H122" s="151" t="s">
        <v>86</v>
      </c>
      <c r="J122" s="310"/>
      <c r="K122" s="147" t="str">
        <f t="shared" ref="K122:M125" si="72">B122</f>
        <v>EVE-FK2-CF-ENG</v>
      </c>
      <c r="L122" s="153" t="str">
        <f t="shared" si="72"/>
        <v>FK2 Civic Type R Black Carbon Engine Cover</v>
      </c>
      <c r="M122" s="154" t="str">
        <f t="shared" si="72"/>
        <v>n/a</v>
      </c>
      <c r="N122" s="155">
        <v>480</v>
      </c>
      <c r="O122" s="154" t="str">
        <f>F122</f>
        <v>36x23x30</v>
      </c>
      <c r="P122" s="151" t="str">
        <f t="shared" ref="P122:P123" si="73">G122</f>
        <v>2.5 kg</v>
      </c>
      <c r="Q122" s="162"/>
      <c r="S122" s="310"/>
      <c r="T122" s="147" t="str">
        <f>K122</f>
        <v>EVE-FK2-CF-ENG</v>
      </c>
      <c r="U122" s="153" t="str">
        <f t="shared" ref="U122:V123" si="74">L122</f>
        <v>FK2 Civic Type R Black Carbon Engine Cover</v>
      </c>
      <c r="V122" s="154" t="str">
        <f t="shared" si="74"/>
        <v>n/a</v>
      </c>
      <c r="W122" s="156">
        <v>525</v>
      </c>
      <c r="X122" s="154" t="str">
        <f t="shared" ref="X122:Y123" si="75">O122</f>
        <v>36x23x30</v>
      </c>
      <c r="Y122" s="151" t="str">
        <f t="shared" si="75"/>
        <v>2.5 kg</v>
      </c>
      <c r="Z122" s="162"/>
    </row>
    <row r="123" spans="1:26" s="152" customFormat="1" x14ac:dyDescent="0.25">
      <c r="A123" s="310"/>
      <c r="B123" s="147" t="s">
        <v>57</v>
      </c>
      <c r="C123" s="148" t="s">
        <v>173</v>
      </c>
      <c r="D123" s="149" t="s">
        <v>76</v>
      </c>
      <c r="E123" s="150">
        <v>165</v>
      </c>
      <c r="F123" s="151" t="s">
        <v>56</v>
      </c>
      <c r="G123" s="151" t="s">
        <v>82</v>
      </c>
      <c r="H123" s="151" t="s">
        <v>86</v>
      </c>
      <c r="J123" s="310"/>
      <c r="K123" s="147" t="str">
        <f t="shared" si="72"/>
        <v>EVE-FK2-CF-SDE</v>
      </c>
      <c r="L123" s="153" t="str">
        <f t="shared" si="72"/>
        <v>FK2 Civic Type R Black Carbon Side Cover</v>
      </c>
      <c r="M123" s="154" t="str">
        <f t="shared" si="72"/>
        <v>n/a</v>
      </c>
      <c r="N123" s="155">
        <v>205</v>
      </c>
      <c r="O123" s="154" t="str">
        <f>F123</f>
        <v>36x23x30</v>
      </c>
      <c r="P123" s="151" t="str">
        <f t="shared" si="73"/>
        <v>2.5 kg</v>
      </c>
      <c r="Q123" s="162"/>
      <c r="S123" s="310"/>
      <c r="T123" s="147" t="str">
        <f>K123</f>
        <v>EVE-FK2-CF-SDE</v>
      </c>
      <c r="U123" s="153" t="str">
        <f t="shared" si="74"/>
        <v>FK2 Civic Type R Black Carbon Side Cover</v>
      </c>
      <c r="V123" s="154" t="str">
        <f t="shared" si="74"/>
        <v>n/a</v>
      </c>
      <c r="W123" s="156">
        <v>220</v>
      </c>
      <c r="X123" s="154" t="str">
        <f t="shared" si="75"/>
        <v>36x23x30</v>
      </c>
      <c r="Y123" s="151" t="str">
        <f t="shared" si="75"/>
        <v>2.5 kg</v>
      </c>
      <c r="Z123" s="162"/>
    </row>
    <row r="124" spans="1:26" x14ac:dyDescent="0.25">
      <c r="A124" s="310"/>
      <c r="B124" s="15" t="s">
        <v>96</v>
      </c>
      <c r="C124" s="39" t="s">
        <v>115</v>
      </c>
      <c r="D124" s="43" t="s">
        <v>76</v>
      </c>
      <c r="E124" s="32">
        <v>191</v>
      </c>
      <c r="F124" s="37" t="s">
        <v>412</v>
      </c>
      <c r="G124" s="37" t="s">
        <v>394</v>
      </c>
      <c r="H124" s="37" t="s">
        <v>86</v>
      </c>
      <c r="J124" s="310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412</v>
      </c>
      <c r="P124" s="37" t="s">
        <v>394</v>
      </c>
      <c r="Q124" s="159"/>
      <c r="S124" s="310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412</v>
      </c>
      <c r="Y124" s="37" t="s">
        <v>394</v>
      </c>
      <c r="Z124" s="159"/>
    </row>
    <row r="125" spans="1:26" x14ac:dyDescent="0.25">
      <c r="A125" s="309"/>
      <c r="B125" s="64" t="s">
        <v>113</v>
      </c>
      <c r="C125" s="39" t="s">
        <v>114</v>
      </c>
      <c r="D125" s="43" t="s">
        <v>76</v>
      </c>
      <c r="E125" s="32">
        <f>E124*1.2</f>
        <v>229.2</v>
      </c>
      <c r="F125" s="37" t="s">
        <v>412</v>
      </c>
      <c r="G125" s="37" t="s">
        <v>394</v>
      </c>
      <c r="H125" s="37" t="s">
        <v>86</v>
      </c>
      <c r="J125" s="309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412</v>
      </c>
      <c r="P125" s="37" t="s">
        <v>394</v>
      </c>
      <c r="Q125" s="159"/>
      <c r="S125" s="309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412</v>
      </c>
      <c r="Y125" s="37" t="s">
        <v>394</v>
      </c>
      <c r="Z125" s="159"/>
    </row>
    <row r="126" spans="1:26" ht="4.5" customHeight="1" x14ac:dyDescent="0.25">
      <c r="A126" s="50"/>
      <c r="B126" s="5"/>
      <c r="C126" s="48"/>
      <c r="D126" s="41"/>
      <c r="E126" s="25"/>
      <c r="F126" s="316"/>
      <c r="G126" s="316"/>
      <c r="H126" s="98"/>
      <c r="J126" s="50"/>
      <c r="K126" s="5"/>
      <c r="L126" s="56"/>
      <c r="M126" s="41"/>
      <c r="N126" s="25"/>
      <c r="O126" s="68"/>
      <c r="P126" s="68"/>
      <c r="Q126" s="98"/>
      <c r="S126" s="50"/>
      <c r="T126" s="5"/>
      <c r="U126" s="56"/>
      <c r="V126" s="41"/>
      <c r="W126" s="7"/>
      <c r="X126" s="68"/>
      <c r="Y126" s="68"/>
      <c r="Z126" s="98"/>
    </row>
    <row r="127" spans="1:26" x14ac:dyDescent="0.25">
      <c r="A127" s="308" t="s">
        <v>276</v>
      </c>
      <c r="B127" s="8" t="s">
        <v>111</v>
      </c>
      <c r="C127" s="39" t="s">
        <v>212</v>
      </c>
      <c r="D127" s="37" t="s">
        <v>86</v>
      </c>
      <c r="E127" s="31">
        <v>930</v>
      </c>
      <c r="F127" s="36" t="s">
        <v>390</v>
      </c>
      <c r="G127" s="37" t="s">
        <v>391</v>
      </c>
      <c r="H127" s="37" t="s">
        <v>86</v>
      </c>
      <c r="I127" s="10"/>
      <c r="J127" s="308" t="s">
        <v>276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390</v>
      </c>
      <c r="P127" s="37" t="s">
        <v>391</v>
      </c>
      <c r="Q127" s="159"/>
      <c r="S127" s="308" t="s">
        <v>276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390</v>
      </c>
      <c r="Y127" s="37" t="s">
        <v>391</v>
      </c>
      <c r="Z127" s="159"/>
    </row>
    <row r="128" spans="1:26" x14ac:dyDescent="0.25">
      <c r="A128" s="310"/>
      <c r="B128" s="8" t="s">
        <v>109</v>
      </c>
      <c r="C128" s="39" t="s">
        <v>213</v>
      </c>
      <c r="D128" s="37" t="s">
        <v>86</v>
      </c>
      <c r="E128" s="31">
        <f>E127*1.2</f>
        <v>1116</v>
      </c>
      <c r="F128" s="36" t="s">
        <v>390</v>
      </c>
      <c r="G128" s="37" t="s">
        <v>391</v>
      </c>
      <c r="H128" s="37" t="s">
        <v>86</v>
      </c>
      <c r="I128" s="10"/>
      <c r="J128" s="310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390</v>
      </c>
      <c r="P128" s="37" t="s">
        <v>391</v>
      </c>
      <c r="Q128" s="159"/>
      <c r="S128" s="310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390</v>
      </c>
      <c r="Y128" s="37" t="s">
        <v>391</v>
      </c>
      <c r="Z128" s="159"/>
    </row>
    <row r="129" spans="1:26" x14ac:dyDescent="0.25">
      <c r="A129" s="310"/>
      <c r="B129" s="8" t="s">
        <v>112</v>
      </c>
      <c r="C129" s="39" t="s">
        <v>214</v>
      </c>
      <c r="D129" s="37" t="s">
        <v>86</v>
      </c>
      <c r="E129" s="31">
        <f>E127</f>
        <v>930</v>
      </c>
      <c r="F129" s="36" t="s">
        <v>390</v>
      </c>
      <c r="G129" s="37" t="s">
        <v>391</v>
      </c>
      <c r="H129" s="37" t="s">
        <v>86</v>
      </c>
      <c r="I129" s="10"/>
      <c r="J129" s="310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390</v>
      </c>
      <c r="P129" s="37" t="s">
        <v>391</v>
      </c>
      <c r="Q129" s="159"/>
      <c r="S129" s="310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390</v>
      </c>
      <c r="Y129" s="37" t="s">
        <v>391</v>
      </c>
      <c r="Z129" s="159"/>
    </row>
    <row r="130" spans="1:26" x14ac:dyDescent="0.25">
      <c r="A130" s="309"/>
      <c r="B130" s="8" t="s">
        <v>110</v>
      </c>
      <c r="C130" s="39" t="s">
        <v>215</v>
      </c>
      <c r="D130" s="37" t="s">
        <v>86</v>
      </c>
      <c r="E130" s="31">
        <f>E128</f>
        <v>1116</v>
      </c>
      <c r="F130" s="36" t="s">
        <v>390</v>
      </c>
      <c r="G130" s="37" t="s">
        <v>391</v>
      </c>
      <c r="H130" s="37" t="s">
        <v>86</v>
      </c>
      <c r="I130" s="10"/>
      <c r="J130" s="309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390</v>
      </c>
      <c r="P130" s="37" t="s">
        <v>391</v>
      </c>
      <c r="Q130" s="159"/>
      <c r="S130" s="309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390</v>
      </c>
      <c r="Y130" s="37" t="s">
        <v>391</v>
      </c>
      <c r="Z130" s="159"/>
    </row>
    <row r="131" spans="1:26" ht="4.5" customHeight="1" x14ac:dyDescent="0.25">
      <c r="A131" s="50"/>
      <c r="B131" s="5"/>
      <c r="C131" s="48"/>
      <c r="D131" s="41"/>
      <c r="E131" s="25"/>
      <c r="F131" s="316"/>
      <c r="G131" s="316"/>
      <c r="H131" s="98"/>
      <c r="J131" s="50"/>
      <c r="K131" s="5"/>
      <c r="L131" s="56"/>
      <c r="M131" s="41"/>
      <c r="N131" s="25"/>
      <c r="O131" s="68"/>
      <c r="P131" s="68"/>
      <c r="Q131" s="98"/>
      <c r="S131" s="50"/>
      <c r="T131" s="5"/>
      <c r="U131" s="56"/>
      <c r="V131" s="41"/>
      <c r="W131" s="7"/>
      <c r="X131" s="68"/>
      <c r="Y131" s="68"/>
      <c r="Z131" s="98"/>
    </row>
    <row r="132" spans="1:26" x14ac:dyDescent="0.25">
      <c r="A132" s="308" t="s">
        <v>314</v>
      </c>
      <c r="B132" s="8" t="s">
        <v>316</v>
      </c>
      <c r="C132" s="39" t="s">
        <v>319</v>
      </c>
      <c r="D132" s="37" t="s">
        <v>76</v>
      </c>
      <c r="E132" s="31">
        <v>550</v>
      </c>
      <c r="F132" s="36" t="s">
        <v>405</v>
      </c>
      <c r="G132" s="37" t="s">
        <v>394</v>
      </c>
      <c r="H132" s="37" t="s">
        <v>86</v>
      </c>
      <c r="I132" s="10"/>
      <c r="J132" s="308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405</v>
      </c>
      <c r="P132" s="37" t="s">
        <v>394</v>
      </c>
      <c r="Q132" s="159"/>
      <c r="S132" s="308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405</v>
      </c>
      <c r="Y132" s="37" t="s">
        <v>394</v>
      </c>
      <c r="Z132" s="159"/>
    </row>
    <row r="133" spans="1:26" x14ac:dyDescent="0.25">
      <c r="A133" s="310"/>
      <c r="B133" s="8" t="s">
        <v>317</v>
      </c>
      <c r="C133" s="39" t="s">
        <v>318</v>
      </c>
      <c r="D133" s="37" t="s">
        <v>76</v>
      </c>
      <c r="E133" s="31">
        <v>704</v>
      </c>
      <c r="F133" s="36" t="s">
        <v>405</v>
      </c>
      <c r="G133" s="37" t="s">
        <v>394</v>
      </c>
      <c r="H133" s="37" t="s">
        <v>86</v>
      </c>
      <c r="I133" s="10"/>
      <c r="J133" s="310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405</v>
      </c>
      <c r="P133" s="37" t="s">
        <v>394</v>
      </c>
      <c r="Q133" s="159"/>
      <c r="S133" s="310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405</v>
      </c>
      <c r="Y133" s="37" t="s">
        <v>394</v>
      </c>
      <c r="Z133" s="159"/>
    </row>
    <row r="134" spans="1:26" ht="4.5" customHeight="1" x14ac:dyDescent="0.25">
      <c r="A134" s="50"/>
      <c r="B134" s="5"/>
      <c r="C134" s="48"/>
      <c r="D134" s="41"/>
      <c r="E134" s="25"/>
      <c r="F134" s="316"/>
      <c r="G134" s="316"/>
      <c r="H134" s="98"/>
      <c r="J134" s="50"/>
      <c r="K134" s="5"/>
      <c r="L134" s="56"/>
      <c r="M134" s="41"/>
      <c r="N134" s="25"/>
      <c r="O134" s="68"/>
      <c r="P134" s="68"/>
      <c r="Q134" s="98"/>
      <c r="S134" s="50"/>
      <c r="T134" s="5"/>
      <c r="U134" s="56"/>
      <c r="V134" s="41"/>
      <c r="W134" s="7"/>
      <c r="X134" s="68"/>
      <c r="Y134" s="68"/>
      <c r="Z134" s="98"/>
    </row>
    <row r="135" spans="1:26" x14ac:dyDescent="0.25">
      <c r="A135" s="308" t="s">
        <v>277</v>
      </c>
      <c r="B135" s="8" t="s">
        <v>58</v>
      </c>
      <c r="C135" s="39" t="s">
        <v>216</v>
      </c>
      <c r="D135" s="37" t="s">
        <v>86</v>
      </c>
      <c r="E135" s="31">
        <v>1040</v>
      </c>
      <c r="F135" s="36" t="s">
        <v>392</v>
      </c>
      <c r="G135" s="37" t="s">
        <v>395</v>
      </c>
      <c r="H135" s="37" t="s">
        <v>424</v>
      </c>
      <c r="I135" s="10"/>
      <c r="J135" s="308" t="s">
        <v>277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392</v>
      </c>
      <c r="P135" s="37" t="s">
        <v>395</v>
      </c>
      <c r="Q135" s="159"/>
      <c r="S135" s="308" t="s">
        <v>277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392</v>
      </c>
      <c r="Y135" s="37" t="s">
        <v>395</v>
      </c>
      <c r="Z135" s="159"/>
    </row>
    <row r="136" spans="1:26" x14ac:dyDescent="0.25">
      <c r="A136" s="310"/>
      <c r="B136" s="8" t="s">
        <v>92</v>
      </c>
      <c r="C136" s="39" t="s">
        <v>217</v>
      </c>
      <c r="D136" s="37" t="s">
        <v>86</v>
      </c>
      <c r="E136" s="31">
        <v>1248</v>
      </c>
      <c r="F136" s="36" t="s">
        <v>392</v>
      </c>
      <c r="G136" s="37" t="s">
        <v>395</v>
      </c>
      <c r="H136" s="37" t="s">
        <v>424</v>
      </c>
      <c r="I136" s="10"/>
      <c r="J136" s="310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392</v>
      </c>
      <c r="P136" s="37" t="s">
        <v>395</v>
      </c>
      <c r="Q136" s="159"/>
      <c r="S136" s="310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392</v>
      </c>
      <c r="Y136" s="37" t="s">
        <v>395</v>
      </c>
      <c r="Z136" s="159"/>
    </row>
    <row r="137" spans="1:26" x14ac:dyDescent="0.25">
      <c r="A137" s="310"/>
      <c r="B137" s="8" t="s">
        <v>326</v>
      </c>
      <c r="C137" s="39" t="s">
        <v>328</v>
      </c>
      <c r="D137" s="37" t="s">
        <v>76</v>
      </c>
      <c r="E137" s="31">
        <v>275</v>
      </c>
      <c r="F137" s="37" t="s">
        <v>412</v>
      </c>
      <c r="G137" s="37" t="s">
        <v>394</v>
      </c>
      <c r="H137" s="37" t="s">
        <v>86</v>
      </c>
      <c r="I137" s="10"/>
      <c r="J137" s="310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412</v>
      </c>
      <c r="P137" s="37" t="s">
        <v>394</v>
      </c>
      <c r="Q137" s="159"/>
      <c r="S137" s="310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412</v>
      </c>
      <c r="Y137" s="37" t="s">
        <v>394</v>
      </c>
      <c r="Z137" s="159"/>
    </row>
    <row r="138" spans="1:26" x14ac:dyDescent="0.25">
      <c r="A138" s="310"/>
      <c r="B138" s="8" t="s">
        <v>327</v>
      </c>
      <c r="C138" s="39" t="s">
        <v>329</v>
      </c>
      <c r="D138" s="37" t="s">
        <v>76</v>
      </c>
      <c r="E138" s="31">
        <v>330</v>
      </c>
      <c r="F138" s="37" t="s">
        <v>412</v>
      </c>
      <c r="G138" s="37" t="s">
        <v>394</v>
      </c>
      <c r="H138" s="37" t="s">
        <v>86</v>
      </c>
      <c r="I138" s="10"/>
      <c r="J138" s="310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412</v>
      </c>
      <c r="P138" s="37" t="s">
        <v>394</v>
      </c>
      <c r="Q138" s="159"/>
      <c r="S138" s="310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412</v>
      </c>
      <c r="Y138" s="37" t="s">
        <v>394</v>
      </c>
      <c r="Z138" s="159"/>
    </row>
    <row r="139" spans="1:26" x14ac:dyDescent="0.25">
      <c r="A139" s="309"/>
      <c r="B139" s="8" t="s">
        <v>330</v>
      </c>
      <c r="C139" s="39" t="s">
        <v>331</v>
      </c>
      <c r="D139" s="37" t="s">
        <v>76</v>
      </c>
      <c r="E139" s="31">
        <v>400</v>
      </c>
      <c r="F139" s="37" t="s">
        <v>401</v>
      </c>
      <c r="G139" s="37" t="s">
        <v>394</v>
      </c>
      <c r="H139" s="37" t="s">
        <v>86</v>
      </c>
      <c r="I139" s="10"/>
      <c r="J139" s="309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401</v>
      </c>
      <c r="P139" s="37" t="s">
        <v>394</v>
      </c>
      <c r="Q139" s="159"/>
      <c r="S139" s="309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401</v>
      </c>
      <c r="Y139" s="37" t="s">
        <v>394</v>
      </c>
      <c r="Z139" s="159"/>
    </row>
    <row r="140" spans="1:26" ht="4.5" customHeight="1" x14ac:dyDescent="0.25">
      <c r="A140" s="50"/>
      <c r="B140" s="5"/>
      <c r="C140" s="48"/>
      <c r="D140" s="41"/>
      <c r="E140" s="25"/>
      <c r="F140" s="316"/>
      <c r="G140" s="316"/>
      <c r="H140" s="98"/>
      <c r="J140" s="50"/>
      <c r="K140" s="5"/>
      <c r="L140" s="56"/>
      <c r="M140" s="41"/>
      <c r="N140" s="25"/>
      <c r="O140" s="68"/>
      <c r="P140" s="68"/>
      <c r="Q140" s="98"/>
      <c r="S140" s="50"/>
      <c r="T140" s="5"/>
      <c r="U140" s="56"/>
      <c r="V140" s="41"/>
      <c r="W140" s="7"/>
      <c r="X140" s="68"/>
      <c r="Y140" s="68"/>
      <c r="Z140" s="98"/>
    </row>
    <row r="141" spans="1:26" x14ac:dyDescent="0.25">
      <c r="A141" s="308" t="s">
        <v>320</v>
      </c>
      <c r="B141" s="8" t="s">
        <v>321</v>
      </c>
      <c r="C141" s="39" t="s">
        <v>324</v>
      </c>
      <c r="D141" s="37" t="s">
        <v>76</v>
      </c>
      <c r="E141" s="31">
        <v>550</v>
      </c>
      <c r="F141" s="36" t="s">
        <v>405</v>
      </c>
      <c r="G141" s="37" t="s">
        <v>394</v>
      </c>
      <c r="H141" s="37" t="s">
        <v>86</v>
      </c>
      <c r="I141" s="10"/>
      <c r="J141" s="308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405</v>
      </c>
      <c r="P141" s="37" t="s">
        <v>394</v>
      </c>
      <c r="Q141" s="159"/>
      <c r="S141" s="308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405</v>
      </c>
      <c r="Y141" s="37" t="s">
        <v>394</v>
      </c>
      <c r="Z141" s="159"/>
    </row>
    <row r="142" spans="1:26" x14ac:dyDescent="0.25">
      <c r="A142" s="309"/>
      <c r="B142" s="8" t="s">
        <v>322</v>
      </c>
      <c r="C142" s="39" t="s">
        <v>323</v>
      </c>
      <c r="D142" s="37" t="s">
        <v>76</v>
      </c>
      <c r="E142" s="31">
        <v>704</v>
      </c>
      <c r="F142" s="36" t="s">
        <v>405</v>
      </c>
      <c r="G142" s="37" t="s">
        <v>394</v>
      </c>
      <c r="H142" s="37" t="s">
        <v>86</v>
      </c>
      <c r="I142" s="10"/>
      <c r="J142" s="309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405</v>
      </c>
      <c r="P142" s="37" t="s">
        <v>394</v>
      </c>
      <c r="Q142" s="159"/>
      <c r="S142" s="309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405</v>
      </c>
      <c r="Y142" s="37" t="s">
        <v>394</v>
      </c>
      <c r="Z142" s="159"/>
    </row>
    <row r="143" spans="1:26" ht="4.9000000000000004" customHeight="1" x14ac:dyDescent="0.25">
      <c r="C143" s="3"/>
      <c r="D143" s="52"/>
      <c r="E143" s="4"/>
      <c r="F143" s="73"/>
      <c r="G143" s="73"/>
      <c r="H143" s="98"/>
      <c r="L143" s="55"/>
      <c r="M143" s="52"/>
      <c r="N143" s="4"/>
      <c r="O143" s="73"/>
      <c r="P143" s="73"/>
      <c r="Q143" s="98"/>
      <c r="U143" s="51"/>
      <c r="W143" s="4"/>
      <c r="X143" s="73"/>
      <c r="Y143" s="73"/>
      <c r="Z143" s="98"/>
    </row>
    <row r="144" spans="1:26" ht="4.9000000000000004" customHeight="1" x14ac:dyDescent="0.25">
      <c r="C144" s="3"/>
      <c r="D144" s="52"/>
      <c r="E144" s="4"/>
      <c r="F144" s="73"/>
      <c r="G144" s="73"/>
      <c r="H144" s="98"/>
      <c r="L144" s="55"/>
      <c r="M144" s="52"/>
      <c r="N144" s="4"/>
      <c r="O144" s="73"/>
      <c r="P144" s="73"/>
      <c r="Q144" s="98"/>
      <c r="U144" s="51"/>
      <c r="W144" s="4"/>
      <c r="X144" s="73"/>
      <c r="Y144" s="73"/>
      <c r="Z144" s="98"/>
    </row>
    <row r="145" spans="1:31" s="14" customFormat="1" ht="21" hidden="1" customHeight="1" x14ac:dyDescent="0.25">
      <c r="A145" s="89"/>
      <c r="B145" s="317" t="s">
        <v>59</v>
      </c>
      <c r="C145" s="318"/>
      <c r="D145" s="318"/>
      <c r="E145" s="318"/>
      <c r="F145" s="318"/>
      <c r="G145" s="319"/>
      <c r="H145" s="163"/>
      <c r="J145" s="89"/>
      <c r="K145" s="78" t="s">
        <v>59</v>
      </c>
      <c r="L145" s="79"/>
      <c r="M145" s="69"/>
      <c r="N145" s="69"/>
      <c r="O145" s="69"/>
      <c r="P145" s="70"/>
      <c r="Q145" s="163"/>
      <c r="S145" s="89"/>
      <c r="T145" s="78" t="s">
        <v>59</v>
      </c>
      <c r="U145" s="79"/>
      <c r="V145" s="69"/>
      <c r="W145" s="69"/>
      <c r="X145" s="69"/>
      <c r="Y145" s="70"/>
      <c r="Z145" s="163"/>
    </row>
    <row r="146" spans="1:31" ht="4.5" hidden="1" customHeight="1" x14ac:dyDescent="0.25">
      <c r="A146" s="50"/>
      <c r="B146" s="5"/>
      <c r="C146" s="6"/>
      <c r="D146" s="41"/>
      <c r="E146" s="7"/>
      <c r="F146" s="316"/>
      <c r="G146" s="316"/>
      <c r="H146" s="98"/>
      <c r="J146" s="50"/>
      <c r="K146" s="5"/>
      <c r="L146" s="48"/>
      <c r="M146" s="41"/>
      <c r="N146" s="7"/>
      <c r="O146" s="68"/>
      <c r="P146" s="68"/>
      <c r="Q146" s="98"/>
      <c r="S146" s="50"/>
      <c r="T146" s="5"/>
      <c r="U146" s="6"/>
      <c r="V146" s="41"/>
      <c r="W146" s="7"/>
      <c r="X146" s="68"/>
      <c r="Y146" s="68"/>
      <c r="Z146" s="98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4</v>
      </c>
      <c r="C147" s="29" t="s">
        <v>5</v>
      </c>
      <c r="D147" s="44" t="s">
        <v>87</v>
      </c>
      <c r="E147" s="30" t="s">
        <v>79</v>
      </c>
      <c r="F147" s="314" t="s">
        <v>7</v>
      </c>
      <c r="G147" s="315"/>
      <c r="H147" s="161"/>
      <c r="J147" s="76"/>
      <c r="K147" s="29" t="s">
        <v>4</v>
      </c>
      <c r="L147" s="29" t="s">
        <v>5</v>
      </c>
      <c r="M147" s="44" t="s">
        <v>81</v>
      </c>
      <c r="N147" s="30" t="s">
        <v>79</v>
      </c>
      <c r="O147" s="71" t="s">
        <v>7</v>
      </c>
      <c r="P147" s="72"/>
      <c r="Q147" s="161"/>
      <c r="S147" s="76"/>
      <c r="T147" s="29" t="s">
        <v>4</v>
      </c>
      <c r="U147" s="29" t="s">
        <v>5</v>
      </c>
      <c r="V147" s="44" t="s">
        <v>81</v>
      </c>
      <c r="W147" s="47" t="s">
        <v>6</v>
      </c>
      <c r="X147" s="82" t="s">
        <v>7</v>
      </c>
      <c r="Y147" s="83"/>
      <c r="Z147" s="158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316"/>
      <c r="G148" s="316"/>
      <c r="H148" s="98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60</v>
      </c>
      <c r="C149" s="39" t="s">
        <v>218</v>
      </c>
      <c r="D149" s="43" t="s">
        <v>75</v>
      </c>
      <c r="E149" s="31">
        <v>3100</v>
      </c>
      <c r="F149" s="36" t="s">
        <v>12</v>
      </c>
      <c r="G149" s="37" t="s">
        <v>33</v>
      </c>
      <c r="H149" s="159"/>
      <c r="I149" s="10"/>
      <c r="J149" s="90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5"/>
      <c r="S149" s="90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5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61</v>
      </c>
      <c r="C150" s="39" t="s">
        <v>219</v>
      </c>
      <c r="D150" s="43" t="s">
        <v>75</v>
      </c>
      <c r="E150" s="34">
        <v>3720</v>
      </c>
      <c r="F150" s="36" t="s">
        <v>12</v>
      </c>
      <c r="G150" s="37" t="s">
        <v>33</v>
      </c>
      <c r="H150" s="159"/>
      <c r="J150" s="90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5"/>
      <c r="S150" s="90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5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316"/>
      <c r="G151" s="316"/>
      <c r="H151" s="98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8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62</v>
      </c>
      <c r="C152" s="39" t="s">
        <v>220</v>
      </c>
      <c r="D152" s="43" t="s">
        <v>75</v>
      </c>
      <c r="E152" s="31">
        <v>3100</v>
      </c>
      <c r="F152" s="36" t="s">
        <v>12</v>
      </c>
      <c r="G152" s="37" t="s">
        <v>33</v>
      </c>
      <c r="H152" s="159"/>
      <c r="I152" s="10"/>
      <c r="J152" s="77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9"/>
      <c r="S152" s="77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9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63</v>
      </c>
      <c r="C153" s="39" t="s">
        <v>221</v>
      </c>
      <c r="D153" s="43" t="s">
        <v>75</v>
      </c>
      <c r="E153" s="34">
        <v>3720</v>
      </c>
      <c r="F153" s="36" t="s">
        <v>12</v>
      </c>
      <c r="G153" s="37" t="s">
        <v>33</v>
      </c>
      <c r="H153" s="159"/>
      <c r="J153" s="77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9"/>
      <c r="S153" s="77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5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316"/>
      <c r="G154" s="316"/>
      <c r="H154" s="98"/>
      <c r="J154" s="50"/>
      <c r="K154" s="5"/>
      <c r="L154" s="56"/>
      <c r="M154" s="41"/>
      <c r="N154" s="25"/>
      <c r="O154" s="68"/>
      <c r="P154" s="68"/>
      <c r="Q154" s="98"/>
      <c r="S154" s="50"/>
      <c r="T154" s="5"/>
      <c r="U154" s="56"/>
      <c r="V154" s="41"/>
      <c r="W154" s="7"/>
      <c r="X154" s="68"/>
      <c r="Y154" s="68"/>
      <c r="Z154" s="98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64</v>
      </c>
      <c r="C155" s="39" t="s">
        <v>174</v>
      </c>
      <c r="D155" s="43" t="s">
        <v>76</v>
      </c>
      <c r="E155" s="31">
        <v>3500</v>
      </c>
      <c r="F155" s="37" t="s">
        <v>65</v>
      </c>
      <c r="G155" s="37" t="s">
        <v>23</v>
      </c>
      <c r="H155" s="159"/>
      <c r="J155" s="77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5"/>
      <c r="S155" s="77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9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66</v>
      </c>
      <c r="C156" s="39" t="s">
        <v>175</v>
      </c>
      <c r="D156" s="43" t="s">
        <v>76</v>
      </c>
      <c r="E156" s="31">
        <v>4200</v>
      </c>
      <c r="F156" s="37" t="s">
        <v>65</v>
      </c>
      <c r="G156" s="37" t="s">
        <v>23</v>
      </c>
      <c r="H156" s="159"/>
      <c r="J156" s="77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5"/>
      <c r="S156" s="77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5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316"/>
      <c r="G157" s="316"/>
      <c r="H157" s="98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8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67</v>
      </c>
      <c r="C158" s="39" t="s">
        <v>176</v>
      </c>
      <c r="D158" s="43" t="s">
        <v>76</v>
      </c>
      <c r="E158" s="31">
        <v>3500</v>
      </c>
      <c r="F158" s="37" t="s">
        <v>65</v>
      </c>
      <c r="G158" s="37" t="s">
        <v>23</v>
      </c>
      <c r="H158" s="159"/>
      <c r="J158" s="77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5"/>
      <c r="S158" s="77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9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68</v>
      </c>
      <c r="C159" s="39" t="s">
        <v>177</v>
      </c>
      <c r="D159" s="43" t="s">
        <v>76</v>
      </c>
      <c r="E159" s="31">
        <v>4200</v>
      </c>
      <c r="F159" s="37" t="s">
        <v>65</v>
      </c>
      <c r="G159" s="37" t="s">
        <v>23</v>
      </c>
      <c r="H159" s="159"/>
      <c r="J159" s="77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9"/>
      <c r="S159" s="77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5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316"/>
      <c r="G160" s="316"/>
      <c r="H160" s="98"/>
      <c r="J160" s="50"/>
      <c r="K160" s="5"/>
      <c r="L160" s="56"/>
      <c r="M160" s="41"/>
      <c r="N160" s="25"/>
      <c r="O160" s="68"/>
      <c r="P160" s="68"/>
      <c r="Q160" s="98"/>
      <c r="S160" s="50"/>
      <c r="T160" s="5"/>
      <c r="U160" s="56"/>
      <c r="V160" s="41"/>
      <c r="W160" s="7"/>
      <c r="X160" s="68"/>
      <c r="Y160" s="68"/>
      <c r="Z160" s="98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69</v>
      </c>
      <c r="C161" s="39" t="s">
        <v>178</v>
      </c>
      <c r="D161" s="43" t="s">
        <v>76</v>
      </c>
      <c r="E161" s="31">
        <v>3500</v>
      </c>
      <c r="F161" s="37" t="s">
        <v>65</v>
      </c>
      <c r="G161" s="37" t="s">
        <v>23</v>
      </c>
      <c r="H161" s="159"/>
      <c r="J161" s="77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5"/>
      <c r="S161" s="77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9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70</v>
      </c>
      <c r="C162" s="39" t="s">
        <v>179</v>
      </c>
      <c r="D162" s="43" t="s">
        <v>76</v>
      </c>
      <c r="E162" s="31">
        <v>4200</v>
      </c>
      <c r="F162" s="37" t="s">
        <v>65</v>
      </c>
      <c r="G162" s="37" t="s">
        <v>23</v>
      </c>
      <c r="H162" s="159"/>
      <c r="J162" s="77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9"/>
      <c r="S162" s="77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5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8"/>
      <c r="J163" s="50"/>
      <c r="K163" s="6"/>
      <c r="L163" s="48"/>
      <c r="M163" s="41"/>
      <c r="N163" s="13"/>
      <c r="O163" s="68"/>
      <c r="P163" s="68"/>
      <c r="Q163" s="98"/>
      <c r="S163" s="50"/>
      <c r="T163" s="6"/>
      <c r="U163" s="6"/>
      <c r="V163" s="41"/>
      <c r="W163" s="13"/>
      <c r="X163" s="68"/>
      <c r="Y163" s="68"/>
      <c r="Z163" s="98"/>
      <c r="AB163" s="14"/>
      <c r="AC163" s="14"/>
      <c r="AD163" s="14"/>
      <c r="AE163" s="14"/>
    </row>
    <row r="164" spans="1:31" ht="21" customHeight="1" x14ac:dyDescent="0.25">
      <c r="A164" s="302" t="s">
        <v>146</v>
      </c>
      <c r="B164" s="303" t="s">
        <v>146</v>
      </c>
      <c r="C164" s="303"/>
      <c r="D164" s="303"/>
      <c r="E164" s="303"/>
      <c r="F164" s="303"/>
      <c r="G164" s="304"/>
      <c r="H164" s="157"/>
      <c r="J164" s="302" t="s">
        <v>146</v>
      </c>
      <c r="K164" s="303" t="s">
        <v>146</v>
      </c>
      <c r="L164" s="303"/>
      <c r="M164" s="303"/>
      <c r="N164" s="303"/>
      <c r="O164" s="303"/>
      <c r="P164" s="304"/>
      <c r="Q164" s="157"/>
      <c r="S164" s="302" t="s">
        <v>146</v>
      </c>
      <c r="T164" s="303" t="s">
        <v>146</v>
      </c>
      <c r="U164" s="303"/>
      <c r="V164" s="303"/>
      <c r="W164" s="303"/>
      <c r="X164" s="303"/>
      <c r="Y164" s="304"/>
      <c r="Z164" s="157"/>
    </row>
    <row r="165" spans="1:31" ht="4.5" customHeight="1" x14ac:dyDescent="0.25">
      <c r="A165" s="50"/>
      <c r="B165" s="5"/>
      <c r="C165" s="6"/>
      <c r="D165" s="41"/>
      <c r="E165" s="7"/>
      <c r="F165" s="316"/>
      <c r="G165" s="316"/>
      <c r="H165" s="98"/>
      <c r="J165" s="50"/>
      <c r="K165" s="5"/>
      <c r="L165" s="48"/>
      <c r="M165" s="41"/>
      <c r="N165" s="7"/>
      <c r="O165" s="68"/>
      <c r="P165" s="68"/>
      <c r="Q165" s="98"/>
      <c r="S165" s="50"/>
      <c r="T165" s="5"/>
      <c r="U165" s="6"/>
      <c r="V165" s="41"/>
      <c r="W165" s="7"/>
      <c r="X165" s="68"/>
      <c r="Y165" s="68"/>
      <c r="Z165" s="98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4</v>
      </c>
      <c r="C166" s="29" t="s">
        <v>5</v>
      </c>
      <c r="D166" s="44" t="s">
        <v>81</v>
      </c>
      <c r="E166" s="30" t="s">
        <v>79</v>
      </c>
      <c r="F166" s="314" t="s">
        <v>7</v>
      </c>
      <c r="G166" s="315"/>
      <c r="H166" s="169" t="s">
        <v>423</v>
      </c>
      <c r="J166" s="76"/>
      <c r="K166" s="29" t="s">
        <v>4</v>
      </c>
      <c r="L166" s="29" t="s">
        <v>5</v>
      </c>
      <c r="M166" s="44" t="s">
        <v>81</v>
      </c>
      <c r="N166" s="30" t="s">
        <v>79</v>
      </c>
      <c r="O166" s="82" t="s">
        <v>7</v>
      </c>
      <c r="P166" s="83"/>
      <c r="Q166" s="158"/>
      <c r="S166" s="76"/>
      <c r="T166" s="29" t="s">
        <v>4</v>
      </c>
      <c r="U166" s="29" t="s">
        <v>5</v>
      </c>
      <c r="V166" s="44" t="s">
        <v>81</v>
      </c>
      <c r="W166" s="47" t="s">
        <v>6</v>
      </c>
      <c r="X166" s="82" t="s">
        <v>7</v>
      </c>
      <c r="Y166" s="83"/>
      <c r="Z166" s="158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316"/>
      <c r="G167" s="316"/>
      <c r="H167" s="98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308" t="s">
        <v>384</v>
      </c>
      <c r="B168" s="8" t="s">
        <v>385</v>
      </c>
      <c r="C168" s="39" t="s">
        <v>388</v>
      </c>
      <c r="D168" s="43" t="s">
        <v>357</v>
      </c>
      <c r="E168" s="31">
        <v>958</v>
      </c>
      <c r="F168" s="37" t="s">
        <v>392</v>
      </c>
      <c r="G168" s="37" t="s">
        <v>395</v>
      </c>
      <c r="H168" s="37" t="s">
        <v>424</v>
      </c>
      <c r="I168" s="10"/>
      <c r="J168" s="308" t="str">
        <f>A168</f>
        <v>A35</v>
      </c>
      <c r="K168" s="11" t="str">
        <f>B168</f>
        <v>EVE-A35-CF-INT</v>
      </c>
      <c r="L168" s="39" t="s">
        <v>388</v>
      </c>
      <c r="M168" s="54" t="str">
        <f>D168</f>
        <v>L</v>
      </c>
      <c r="N168" s="26">
        <v>1088</v>
      </c>
      <c r="O168" s="37" t="s">
        <v>392</v>
      </c>
      <c r="P168" s="36" t="s">
        <v>395</v>
      </c>
      <c r="S168" s="308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392</v>
      </c>
      <c r="Y168" s="36" t="s">
        <v>395</v>
      </c>
    </row>
    <row r="169" spans="1:31" x14ac:dyDescent="0.25">
      <c r="A169" s="309"/>
      <c r="B169" s="8" t="s">
        <v>386</v>
      </c>
      <c r="C169" s="39" t="s">
        <v>387</v>
      </c>
      <c r="D169" s="43"/>
      <c r="E169" s="34">
        <v>590</v>
      </c>
      <c r="F169" s="36" t="s">
        <v>27</v>
      </c>
      <c r="G169" s="37" t="s">
        <v>413</v>
      </c>
      <c r="H169" s="37"/>
      <c r="J169" s="309"/>
      <c r="K169" s="8" t="str">
        <f>B169</f>
        <v>EVE-A35-CF-CHG</v>
      </c>
      <c r="L169" s="39" t="s">
        <v>387</v>
      </c>
      <c r="M169" s="54"/>
      <c r="N169" s="26">
        <v>676</v>
      </c>
      <c r="O169" s="36" t="s">
        <v>27</v>
      </c>
      <c r="P169" s="42" t="s">
        <v>413</v>
      </c>
      <c r="Q169" s="159"/>
      <c r="S169" s="309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27</v>
      </c>
      <c r="Y169" s="42" t="s">
        <v>413</v>
      </c>
      <c r="Z169" s="159"/>
    </row>
    <row r="170" spans="1:31" ht="4.9000000000000004" customHeight="1" x14ac:dyDescent="0.25">
      <c r="C170" s="3"/>
      <c r="D170" s="52"/>
      <c r="E170" s="4"/>
      <c r="F170" s="73"/>
      <c r="G170" s="73"/>
      <c r="H170" s="98"/>
      <c r="L170" s="55"/>
      <c r="M170" s="52"/>
      <c r="N170" s="4"/>
      <c r="O170" s="73"/>
      <c r="P170" s="73"/>
      <c r="Q170" s="98"/>
      <c r="U170" s="51"/>
      <c r="W170" s="4"/>
      <c r="X170" s="73"/>
      <c r="Y170" s="73"/>
      <c r="Z170" s="98"/>
    </row>
    <row r="171" spans="1:31" x14ac:dyDescent="0.25">
      <c r="A171" s="308" t="s">
        <v>367</v>
      </c>
      <c r="B171" s="8" t="s">
        <v>368</v>
      </c>
      <c r="C171" s="39" t="s">
        <v>370</v>
      </c>
      <c r="D171" s="43" t="s">
        <v>75</v>
      </c>
      <c r="E171" s="31">
        <v>1917</v>
      </c>
      <c r="F171" s="36" t="s">
        <v>414</v>
      </c>
      <c r="G171" s="37" t="s">
        <v>415</v>
      </c>
      <c r="H171" s="37" t="s">
        <v>357</v>
      </c>
      <c r="I171" s="10"/>
      <c r="J171" s="308" t="str">
        <f>A171</f>
        <v>GTR / GTS</v>
      </c>
      <c r="K171" s="11" t="str">
        <f>B171</f>
        <v>EVE-AMGGT-CF-INT</v>
      </c>
      <c r="L171" s="39" t="s">
        <v>370</v>
      </c>
      <c r="M171" s="54" t="str">
        <f>D171</f>
        <v>B</v>
      </c>
      <c r="N171" s="26">
        <v>2180</v>
      </c>
      <c r="O171" s="37" t="s">
        <v>414</v>
      </c>
      <c r="P171" s="36" t="s">
        <v>415</v>
      </c>
      <c r="S171" s="308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414</v>
      </c>
      <c r="Y171" s="36" t="s">
        <v>415</v>
      </c>
    </row>
    <row r="172" spans="1:31" x14ac:dyDescent="0.25">
      <c r="A172" s="309"/>
      <c r="B172" s="8" t="s">
        <v>369</v>
      </c>
      <c r="C172" s="39" t="s">
        <v>371</v>
      </c>
      <c r="D172" s="43" t="s">
        <v>75</v>
      </c>
      <c r="E172" s="34">
        <v>1917</v>
      </c>
      <c r="F172" s="36" t="s">
        <v>414</v>
      </c>
      <c r="G172" s="42" t="s">
        <v>415</v>
      </c>
      <c r="H172" s="37" t="s">
        <v>357</v>
      </c>
      <c r="J172" s="309"/>
      <c r="K172" s="8" t="str">
        <f>B172</f>
        <v>EVE-AMGGT-CFM-INT</v>
      </c>
      <c r="L172" s="39" t="s">
        <v>371</v>
      </c>
      <c r="M172" s="54" t="str">
        <f>D172</f>
        <v>B</v>
      </c>
      <c r="N172" s="26">
        <v>2180</v>
      </c>
      <c r="O172" s="36" t="s">
        <v>414</v>
      </c>
      <c r="P172" s="42" t="s">
        <v>415</v>
      </c>
      <c r="Q172" s="159"/>
      <c r="S172" s="309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414</v>
      </c>
      <c r="Y172" s="42" t="s">
        <v>415</v>
      </c>
      <c r="Z172" s="159"/>
    </row>
    <row r="173" spans="1:31" ht="4.9000000000000004" customHeight="1" x14ac:dyDescent="0.25">
      <c r="C173" s="3"/>
      <c r="D173" s="52"/>
      <c r="E173" s="4"/>
      <c r="F173" s="73"/>
      <c r="G173" s="73"/>
      <c r="H173" s="98"/>
      <c r="L173" s="55"/>
      <c r="M173" s="52"/>
      <c r="N173" s="4"/>
      <c r="O173" s="73"/>
      <c r="P173" s="73"/>
      <c r="Q173" s="98"/>
      <c r="U173" s="51"/>
      <c r="W173" s="4"/>
      <c r="X173" s="73"/>
      <c r="Y173" s="73"/>
      <c r="Z173" s="98"/>
    </row>
    <row r="174" spans="1:31" x14ac:dyDescent="0.25">
      <c r="A174" s="308" t="s">
        <v>282</v>
      </c>
      <c r="B174" s="8" t="s">
        <v>145</v>
      </c>
      <c r="C174" s="39" t="s">
        <v>339</v>
      </c>
      <c r="D174" s="43" t="s">
        <v>374</v>
      </c>
      <c r="E174" s="31">
        <v>2240</v>
      </c>
      <c r="F174" s="36" t="s">
        <v>416</v>
      </c>
      <c r="G174" s="37" t="s">
        <v>415</v>
      </c>
      <c r="H174" s="37" t="s">
        <v>357</v>
      </c>
      <c r="I174" s="10"/>
      <c r="J174" s="308" t="s">
        <v>282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374</v>
      </c>
      <c r="N174" s="26">
        <v>2479</v>
      </c>
      <c r="O174" s="37" t="s">
        <v>416</v>
      </c>
      <c r="P174" s="36" t="s">
        <v>415</v>
      </c>
      <c r="S174" s="308" t="s">
        <v>282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374</v>
      </c>
      <c r="W174" s="9">
        <v>2795</v>
      </c>
      <c r="X174" s="37" t="s">
        <v>416</v>
      </c>
      <c r="Y174" s="36" t="s">
        <v>415</v>
      </c>
    </row>
    <row r="175" spans="1:31" x14ac:dyDescent="0.25">
      <c r="A175" s="310"/>
      <c r="B175" s="8" t="s">
        <v>337</v>
      </c>
      <c r="C175" s="105" t="s">
        <v>338</v>
      </c>
      <c r="D175" s="106"/>
      <c r="E175" s="34">
        <v>136</v>
      </c>
      <c r="F175" s="36" t="s">
        <v>407</v>
      </c>
      <c r="G175" s="42" t="s">
        <v>394</v>
      </c>
      <c r="H175" s="37" t="s">
        <v>86</v>
      </c>
      <c r="I175" s="10"/>
      <c r="J175" s="310"/>
      <c r="K175" s="11" t="str">
        <f>B175</f>
        <v>EVE-C63S-DCT</v>
      </c>
      <c r="L175" s="39" t="str">
        <f>C175</f>
        <v>C63S Carbon Duct upgrade package</v>
      </c>
      <c r="M175" s="107"/>
      <c r="N175" s="26">
        <v>154</v>
      </c>
      <c r="O175" s="36" t="s">
        <v>407</v>
      </c>
      <c r="P175" s="42" t="s">
        <v>394</v>
      </c>
      <c r="Q175" s="159"/>
      <c r="S175" s="310"/>
      <c r="T175" s="11" t="str">
        <f>K175</f>
        <v>EVE-C63S-DCT</v>
      </c>
      <c r="U175" s="11" t="str">
        <f t="shared" si="112"/>
        <v>C63S Carbon Duct upgrade package</v>
      </c>
      <c r="V175" s="107"/>
      <c r="W175" s="21">
        <v>170</v>
      </c>
      <c r="X175" s="36" t="s">
        <v>407</v>
      </c>
      <c r="Y175" s="42" t="s">
        <v>394</v>
      </c>
      <c r="Z175" s="159"/>
    </row>
    <row r="176" spans="1:31" ht="4.9000000000000004" customHeight="1" x14ac:dyDescent="0.25">
      <c r="A176" s="50"/>
      <c r="B176" s="5"/>
      <c r="C176" s="6"/>
      <c r="D176" s="41"/>
      <c r="E176" s="25"/>
      <c r="F176" s="316"/>
      <c r="G176" s="316"/>
      <c r="H176" s="98"/>
      <c r="J176" s="50"/>
      <c r="K176" s="5"/>
      <c r="L176" s="48"/>
      <c r="M176" s="41"/>
      <c r="N176" s="7"/>
      <c r="O176" s="68"/>
      <c r="P176" s="68"/>
      <c r="Q176" s="98"/>
      <c r="S176" s="50"/>
      <c r="T176" s="5"/>
      <c r="U176" s="6"/>
      <c r="V176" s="41"/>
      <c r="W176" s="7"/>
      <c r="X176" s="68"/>
      <c r="Y176" s="68"/>
      <c r="Z176" s="98"/>
      <c r="AB176" s="14"/>
      <c r="AC176" s="14"/>
      <c r="AD176" s="14"/>
      <c r="AE176" s="14"/>
    </row>
    <row r="177" spans="1:26" x14ac:dyDescent="0.25">
      <c r="A177" s="103" t="s">
        <v>341</v>
      </c>
      <c r="B177" s="8" t="s">
        <v>342</v>
      </c>
      <c r="C177" s="39" t="s">
        <v>343</v>
      </c>
      <c r="D177" s="43" t="s">
        <v>374</v>
      </c>
      <c r="E177" s="31">
        <v>2240</v>
      </c>
      <c r="F177" s="36" t="s">
        <v>416</v>
      </c>
      <c r="G177" s="37" t="s">
        <v>415</v>
      </c>
      <c r="H177" s="37" t="s">
        <v>357</v>
      </c>
      <c r="I177" s="10"/>
      <c r="J177" s="103" t="str">
        <f>A177</f>
        <v>GLC63S</v>
      </c>
      <c r="K177" s="11" t="str">
        <f>B177</f>
        <v>EVE-GLC63S-CF-INT</v>
      </c>
      <c r="L177" s="39" t="s">
        <v>343</v>
      </c>
      <c r="M177" s="54" t="str">
        <f>D177</f>
        <v>C</v>
      </c>
      <c r="N177" s="26">
        <v>2479</v>
      </c>
      <c r="O177" s="37" t="s">
        <v>416</v>
      </c>
      <c r="P177" s="36" t="s">
        <v>415</v>
      </c>
      <c r="S177" s="103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416</v>
      </c>
      <c r="Y177" s="36" t="s">
        <v>415</v>
      </c>
    </row>
    <row r="178" spans="1:26" ht="4.9000000000000004" customHeight="1" x14ac:dyDescent="0.25">
      <c r="C178" s="3"/>
      <c r="D178" s="52"/>
      <c r="E178" s="4"/>
      <c r="F178" s="73"/>
      <c r="G178" s="73"/>
      <c r="H178" s="98"/>
      <c r="L178" s="55"/>
      <c r="M178" s="52"/>
      <c r="N178" s="4"/>
      <c r="O178" s="73"/>
      <c r="P178" s="73"/>
      <c r="Q178" s="98"/>
      <c r="U178" s="51"/>
      <c r="W178" s="4"/>
      <c r="X178" s="73"/>
      <c r="Y178" s="73"/>
      <c r="Z178" s="98"/>
    </row>
    <row r="179" spans="1:26" ht="21" x14ac:dyDescent="0.25">
      <c r="A179" s="302" t="s">
        <v>84</v>
      </c>
      <c r="B179" s="303" t="s">
        <v>84</v>
      </c>
      <c r="C179" s="303"/>
      <c r="D179" s="303"/>
      <c r="E179" s="303"/>
      <c r="F179" s="303"/>
      <c r="G179" s="304"/>
      <c r="H179" s="157"/>
      <c r="J179" s="302" t="s">
        <v>84</v>
      </c>
      <c r="K179" s="303" t="s">
        <v>84</v>
      </c>
      <c r="L179" s="303"/>
      <c r="M179" s="303"/>
      <c r="N179" s="303"/>
      <c r="O179" s="303"/>
      <c r="P179" s="304"/>
      <c r="Q179" s="157"/>
      <c r="S179" s="302" t="s">
        <v>84</v>
      </c>
      <c r="T179" s="303" t="s">
        <v>84</v>
      </c>
      <c r="U179" s="303"/>
      <c r="V179" s="303"/>
      <c r="W179" s="303"/>
      <c r="X179" s="303"/>
      <c r="Y179" s="304"/>
      <c r="Z179" s="157"/>
    </row>
    <row r="180" spans="1:26" ht="4.5" customHeight="1" x14ac:dyDescent="0.25">
      <c r="A180" s="50"/>
      <c r="B180" s="5"/>
      <c r="C180" s="6"/>
      <c r="D180" s="41"/>
      <c r="E180" s="7"/>
      <c r="F180" s="316"/>
      <c r="G180" s="316"/>
      <c r="H180" s="98"/>
      <c r="J180" s="50"/>
      <c r="K180" s="5"/>
      <c r="L180" s="48"/>
      <c r="M180" s="41"/>
      <c r="N180" s="7"/>
      <c r="O180" s="68"/>
      <c r="P180" s="68"/>
      <c r="Q180" s="98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4</v>
      </c>
      <c r="C181" s="29" t="s">
        <v>5</v>
      </c>
      <c r="D181" s="44" t="s">
        <v>81</v>
      </c>
      <c r="E181" s="30" t="s">
        <v>79</v>
      </c>
      <c r="F181" s="314" t="s">
        <v>7</v>
      </c>
      <c r="G181" s="315"/>
      <c r="H181" s="169" t="s">
        <v>423</v>
      </c>
      <c r="J181" s="76"/>
      <c r="K181" s="29" t="s">
        <v>4</v>
      </c>
      <c r="L181" s="29" t="s">
        <v>5</v>
      </c>
      <c r="M181" s="44" t="s">
        <v>81</v>
      </c>
      <c r="N181" s="30" t="s">
        <v>79</v>
      </c>
      <c r="O181" s="82" t="s">
        <v>7</v>
      </c>
      <c r="P181" s="83"/>
      <c r="Q181" s="158"/>
      <c r="S181" s="76"/>
      <c r="T181" s="29" t="s">
        <v>4</v>
      </c>
      <c r="U181" s="29" t="s">
        <v>5</v>
      </c>
      <c r="V181" s="44" t="s">
        <v>81</v>
      </c>
      <c r="W181" s="47" t="s">
        <v>6</v>
      </c>
      <c r="X181" s="82" t="s">
        <v>7</v>
      </c>
      <c r="Y181" s="83"/>
      <c r="Z181" s="158"/>
    </row>
    <row r="182" spans="1:26" ht="4.5" customHeight="1" x14ac:dyDescent="0.25">
      <c r="A182" s="50"/>
      <c r="B182" s="5"/>
      <c r="C182" s="6"/>
      <c r="D182" s="41"/>
      <c r="E182" s="25"/>
      <c r="F182" s="316"/>
      <c r="G182" s="316"/>
      <c r="H182" s="98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1" customFormat="1" ht="31.9" customHeight="1" x14ac:dyDescent="0.25">
      <c r="A183" s="133" t="s">
        <v>382</v>
      </c>
      <c r="B183" s="116" t="s">
        <v>379</v>
      </c>
      <c r="C183" s="117" t="s">
        <v>380</v>
      </c>
      <c r="D183" s="127" t="s">
        <v>86</v>
      </c>
      <c r="E183" s="119">
        <v>1175</v>
      </c>
      <c r="F183" s="126" t="s">
        <v>398</v>
      </c>
      <c r="G183" s="120" t="s">
        <v>399</v>
      </c>
      <c r="H183" s="120" t="s">
        <v>424</v>
      </c>
      <c r="I183" s="128"/>
      <c r="J183" s="133" t="s">
        <v>382</v>
      </c>
      <c r="K183" s="134" t="str">
        <f>B183</f>
        <v>EVE-JCWGP3-INT</v>
      </c>
      <c r="L183" s="135" t="str">
        <f>C183</f>
        <v>Mini JCW GP3 / Clubman 306HP Carbon Intake</v>
      </c>
      <c r="M183" s="136" t="str">
        <f>D183</f>
        <v>S</v>
      </c>
      <c r="N183" s="129">
        <v>1345</v>
      </c>
      <c r="O183" s="120" t="s">
        <v>398</v>
      </c>
      <c r="P183" s="126" t="s">
        <v>399</v>
      </c>
      <c r="Q183" s="166"/>
      <c r="S183" s="133" t="s">
        <v>382</v>
      </c>
      <c r="T183" s="134" t="str">
        <f>K183</f>
        <v>EVE-JCWGP3-INT</v>
      </c>
      <c r="U183" s="134" t="str">
        <f t="shared" ref="U183" si="115">L183</f>
        <v>Mini JCW GP3 / Clubman 306HP Carbon Intake</v>
      </c>
      <c r="V183" s="136" t="str">
        <f>M183</f>
        <v>S</v>
      </c>
      <c r="W183" s="130">
        <v>1550</v>
      </c>
      <c r="X183" s="120" t="s">
        <v>398</v>
      </c>
      <c r="Y183" s="126" t="s">
        <v>399</v>
      </c>
      <c r="Z183" s="166"/>
    </row>
    <row r="184" spans="1:26" s="121" customFormat="1" ht="4.5" customHeight="1" x14ac:dyDescent="0.25">
      <c r="A184" s="137"/>
      <c r="B184" s="138"/>
      <c r="C184" s="139"/>
      <c r="D184" s="140"/>
      <c r="E184" s="141"/>
      <c r="F184" s="126"/>
      <c r="G184" s="120"/>
      <c r="H184" s="160"/>
      <c r="J184" s="137"/>
      <c r="K184" s="138"/>
      <c r="L184" s="142"/>
      <c r="M184" s="140"/>
      <c r="N184" s="143"/>
      <c r="O184" s="144"/>
      <c r="P184" s="144"/>
      <c r="Q184" s="167"/>
      <c r="S184" s="137"/>
      <c r="T184" s="138"/>
      <c r="U184" s="139"/>
      <c r="V184" s="140"/>
      <c r="W184" s="143"/>
      <c r="X184" s="144"/>
      <c r="Y184" s="144"/>
      <c r="Z184" s="167"/>
    </row>
    <row r="185" spans="1:26" s="121" customFormat="1" ht="14.45" customHeight="1" x14ac:dyDescent="0.25">
      <c r="A185" s="133" t="s">
        <v>378</v>
      </c>
      <c r="B185" s="116" t="s">
        <v>381</v>
      </c>
      <c r="C185" s="117" t="s">
        <v>383</v>
      </c>
      <c r="D185" s="127" t="s">
        <v>86</v>
      </c>
      <c r="E185" s="119">
        <v>1000</v>
      </c>
      <c r="F185" s="126" t="s">
        <v>398</v>
      </c>
      <c r="G185" s="120" t="s">
        <v>399</v>
      </c>
      <c r="H185" s="120" t="s">
        <v>424</v>
      </c>
      <c r="I185" s="128"/>
      <c r="J185" s="133" t="s">
        <v>378</v>
      </c>
      <c r="K185" s="134" t="str">
        <f>B185</f>
        <v>EVE-F60-306-INT</v>
      </c>
      <c r="L185" s="135" t="str">
        <f>C185</f>
        <v>Mini JCW Countryman 306HP Carbon Intake with no scoop</v>
      </c>
      <c r="M185" s="136" t="str">
        <f>D185</f>
        <v>S</v>
      </c>
      <c r="N185" s="129">
        <v>1150</v>
      </c>
      <c r="O185" s="120" t="s">
        <v>398</v>
      </c>
      <c r="P185" s="126" t="s">
        <v>399</v>
      </c>
      <c r="Q185" s="166"/>
      <c r="S185" s="133" t="s">
        <v>378</v>
      </c>
      <c r="T185" s="134" t="str">
        <f t="shared" ref="T185" si="116">K185</f>
        <v>EVE-F60-306-INT</v>
      </c>
      <c r="U185" s="134" t="str">
        <f t="shared" ref="U185" si="117">L185</f>
        <v>Mini JCW Countryman 306HP Carbon Intake with no scoop</v>
      </c>
      <c r="V185" s="136" t="str">
        <f t="shared" ref="V185" si="118">M185</f>
        <v>S</v>
      </c>
      <c r="W185" s="130">
        <v>1300</v>
      </c>
      <c r="X185" s="120" t="s">
        <v>398</v>
      </c>
      <c r="Y185" s="126" t="s">
        <v>399</v>
      </c>
      <c r="Z185" s="166"/>
    </row>
    <row r="186" spans="1:26" s="121" customFormat="1" ht="4.5" customHeight="1" x14ac:dyDescent="0.25">
      <c r="A186" s="137"/>
      <c r="B186" s="138"/>
      <c r="C186" s="139"/>
      <c r="D186" s="140"/>
      <c r="E186" s="141"/>
      <c r="F186" s="126"/>
      <c r="G186" s="120"/>
      <c r="H186" s="160"/>
      <c r="J186" s="137"/>
      <c r="K186" s="138"/>
      <c r="L186" s="142"/>
      <c r="M186" s="140"/>
      <c r="N186" s="143"/>
      <c r="O186" s="144"/>
      <c r="P186" s="144"/>
      <c r="Q186" s="167"/>
      <c r="S186" s="137"/>
      <c r="T186" s="138"/>
      <c r="U186" s="139"/>
      <c r="V186" s="140"/>
      <c r="W186" s="143"/>
      <c r="X186" s="144"/>
      <c r="Y186" s="144"/>
      <c r="Z186" s="167"/>
    </row>
    <row r="187" spans="1:26" s="121" customFormat="1" x14ac:dyDescent="0.25">
      <c r="A187" s="311" t="s">
        <v>290</v>
      </c>
      <c r="B187" s="116" t="s">
        <v>85</v>
      </c>
      <c r="C187" s="117" t="s">
        <v>288</v>
      </c>
      <c r="D187" s="127" t="s">
        <v>86</v>
      </c>
      <c r="E187" s="119">
        <v>1075</v>
      </c>
      <c r="F187" s="126" t="s">
        <v>398</v>
      </c>
      <c r="G187" s="120" t="s">
        <v>399</v>
      </c>
      <c r="H187" s="120" t="s">
        <v>424</v>
      </c>
      <c r="I187" s="128"/>
      <c r="J187" s="311" t="s">
        <v>290</v>
      </c>
      <c r="K187" s="134" t="str">
        <f t="shared" ref="K187:M190" si="119">B187</f>
        <v>EVE-F56-CF-INT</v>
      </c>
      <c r="L187" s="135" t="str">
        <f t="shared" si="119"/>
        <v>Mini Cooper S / JCW Black Carbon intake</v>
      </c>
      <c r="M187" s="136" t="str">
        <f t="shared" si="119"/>
        <v>S</v>
      </c>
      <c r="N187" s="129">
        <v>1250</v>
      </c>
      <c r="O187" s="120" t="s">
        <v>398</v>
      </c>
      <c r="P187" s="126" t="s">
        <v>399</v>
      </c>
      <c r="Q187" s="166"/>
      <c r="S187" s="311" t="s">
        <v>290</v>
      </c>
      <c r="T187" s="134" t="str">
        <f>K187</f>
        <v>EVE-F56-CF-INT</v>
      </c>
      <c r="U187" s="134" t="str">
        <f t="shared" ref="U187:U188" si="120">L187</f>
        <v>Mini Cooper S / JCW Black Carbon intake</v>
      </c>
      <c r="V187" s="136" t="str">
        <f>M187</f>
        <v>S</v>
      </c>
      <c r="W187" s="130">
        <v>1550</v>
      </c>
      <c r="X187" s="120" t="s">
        <v>398</v>
      </c>
      <c r="Y187" s="126" t="s">
        <v>399</v>
      </c>
      <c r="Z187" s="166"/>
    </row>
    <row r="188" spans="1:26" s="121" customFormat="1" x14ac:dyDescent="0.25">
      <c r="A188" s="313"/>
      <c r="B188" s="116" t="s">
        <v>94</v>
      </c>
      <c r="C188" s="117" t="s">
        <v>289</v>
      </c>
      <c r="D188" s="127" t="s">
        <v>86</v>
      </c>
      <c r="E188" s="119">
        <v>1075</v>
      </c>
      <c r="F188" s="126" t="s">
        <v>398</v>
      </c>
      <c r="G188" s="120" t="s">
        <v>399</v>
      </c>
      <c r="H188" s="120" t="s">
        <v>424</v>
      </c>
      <c r="I188" s="128"/>
      <c r="J188" s="313"/>
      <c r="K188" s="134" t="str">
        <f t="shared" si="119"/>
        <v>EVE-F56-LCI-CF-INT</v>
      </c>
      <c r="L188" s="135" t="str">
        <f t="shared" si="119"/>
        <v>Mini Cooper S / JCW Facelift Black Carbon intake</v>
      </c>
      <c r="M188" s="136" t="str">
        <f t="shared" si="119"/>
        <v>S</v>
      </c>
      <c r="N188" s="129">
        <v>1250</v>
      </c>
      <c r="O188" s="120" t="s">
        <v>398</v>
      </c>
      <c r="P188" s="126" t="s">
        <v>399</v>
      </c>
      <c r="Q188" s="166"/>
      <c r="S188" s="313"/>
      <c r="T188" s="134" t="str">
        <f>K188</f>
        <v>EVE-F56-LCI-CF-INT</v>
      </c>
      <c r="U188" s="134" t="str">
        <f t="shared" si="120"/>
        <v>Mini Cooper S / JCW Facelift Black Carbon intake</v>
      </c>
      <c r="V188" s="136" t="str">
        <f>M188</f>
        <v>S</v>
      </c>
      <c r="W188" s="130">
        <v>1550</v>
      </c>
      <c r="X188" s="120" t="s">
        <v>398</v>
      </c>
      <c r="Y188" s="126" t="s">
        <v>399</v>
      </c>
      <c r="Z188" s="166"/>
    </row>
    <row r="189" spans="1:26" s="121" customFormat="1" x14ac:dyDescent="0.25">
      <c r="A189" s="313"/>
      <c r="B189" s="116" t="s">
        <v>141</v>
      </c>
      <c r="C189" s="117" t="s">
        <v>224</v>
      </c>
      <c r="D189" s="127" t="s">
        <v>86</v>
      </c>
      <c r="E189" s="119">
        <v>695</v>
      </c>
      <c r="F189" s="126" t="s">
        <v>398</v>
      </c>
      <c r="G189" s="120" t="s">
        <v>399</v>
      </c>
      <c r="H189" s="120" t="s">
        <v>424</v>
      </c>
      <c r="I189" s="128"/>
      <c r="J189" s="313"/>
      <c r="K189" s="134" t="str">
        <f t="shared" si="119"/>
        <v>EVE-F56-PL-INT</v>
      </c>
      <c r="L189" s="135" t="str">
        <f t="shared" si="119"/>
        <v>Mini Cooper S / JCW Plastic intake with Carbon Scoop</v>
      </c>
      <c r="M189" s="136" t="str">
        <f t="shared" si="119"/>
        <v>S</v>
      </c>
      <c r="N189" s="129">
        <v>790</v>
      </c>
      <c r="O189" s="120" t="s">
        <v>398</v>
      </c>
      <c r="P189" s="126" t="s">
        <v>399</v>
      </c>
      <c r="Q189" s="166"/>
      <c r="S189" s="313"/>
      <c r="T189" s="134" t="str">
        <f>K189</f>
        <v>EVE-F56-PL-INT</v>
      </c>
      <c r="U189" s="134" t="str">
        <f>L189</f>
        <v>Mini Cooper S / JCW Plastic intake with Carbon Scoop</v>
      </c>
      <c r="V189" s="136" t="str">
        <f>M189</f>
        <v>S</v>
      </c>
      <c r="W189" s="130">
        <v>910</v>
      </c>
      <c r="X189" s="120" t="s">
        <v>398</v>
      </c>
      <c r="Y189" s="126" t="s">
        <v>399</v>
      </c>
      <c r="Z189" s="166"/>
    </row>
    <row r="190" spans="1:26" s="121" customFormat="1" x14ac:dyDescent="0.25">
      <c r="A190" s="312"/>
      <c r="B190" s="116" t="s">
        <v>142</v>
      </c>
      <c r="C190" s="117" t="s">
        <v>225</v>
      </c>
      <c r="D190" s="127" t="s">
        <v>86</v>
      </c>
      <c r="E190" s="119">
        <v>695</v>
      </c>
      <c r="F190" s="126" t="s">
        <v>398</v>
      </c>
      <c r="G190" s="120" t="s">
        <v>399</v>
      </c>
      <c r="H190" s="120" t="s">
        <v>424</v>
      </c>
      <c r="I190" s="128"/>
      <c r="J190" s="312"/>
      <c r="K190" s="134" t="str">
        <f t="shared" si="119"/>
        <v>EVE-F56-LCI-PL-INT</v>
      </c>
      <c r="L190" s="135" t="str">
        <f t="shared" si="119"/>
        <v>Mini Cooper S / JCW Facelift Plastic intake with Carbon Scoop</v>
      </c>
      <c r="M190" s="136" t="str">
        <f t="shared" si="119"/>
        <v>S</v>
      </c>
      <c r="N190" s="129">
        <v>790</v>
      </c>
      <c r="O190" s="120" t="s">
        <v>398</v>
      </c>
      <c r="P190" s="126" t="s">
        <v>399</v>
      </c>
      <c r="Q190" s="166"/>
      <c r="S190" s="312"/>
      <c r="T190" s="134" t="str">
        <f>K190</f>
        <v>EVE-F56-LCI-PL-INT</v>
      </c>
      <c r="U190" s="134" t="str">
        <f>L190</f>
        <v>Mini Cooper S / JCW Facelift Plastic intake with Carbon Scoop</v>
      </c>
      <c r="V190" s="136" t="str">
        <f>M190</f>
        <v>S</v>
      </c>
      <c r="W190" s="130">
        <v>910</v>
      </c>
      <c r="X190" s="120" t="s">
        <v>398</v>
      </c>
      <c r="Y190" s="126" t="s">
        <v>399</v>
      </c>
      <c r="Z190" s="166"/>
    </row>
    <row r="191" spans="1:26" s="121" customFormat="1" ht="4.5" customHeight="1" x14ac:dyDescent="0.25">
      <c r="A191" s="137"/>
      <c r="B191" s="138"/>
      <c r="C191" s="139"/>
      <c r="D191" s="140"/>
      <c r="E191" s="141"/>
      <c r="F191" s="126"/>
      <c r="G191" s="120"/>
      <c r="H191" s="160"/>
      <c r="J191" s="137"/>
      <c r="K191" s="138"/>
      <c r="L191" s="142"/>
      <c r="M191" s="140"/>
      <c r="N191" s="143"/>
      <c r="O191" s="144"/>
      <c r="P191" s="144"/>
      <c r="Q191" s="167"/>
      <c r="S191" s="137"/>
      <c r="T191" s="138"/>
      <c r="U191" s="139"/>
      <c r="V191" s="140"/>
      <c r="W191" s="143"/>
      <c r="X191" s="144"/>
      <c r="Y191" s="144"/>
      <c r="Z191" s="167"/>
    </row>
    <row r="192" spans="1:26" s="121" customFormat="1" ht="14.45" customHeight="1" x14ac:dyDescent="0.25">
      <c r="A192" s="311" t="s">
        <v>291</v>
      </c>
      <c r="B192" s="116" t="s">
        <v>126</v>
      </c>
      <c r="C192" s="117" t="s">
        <v>222</v>
      </c>
      <c r="D192" s="127" t="s">
        <v>86</v>
      </c>
      <c r="E192" s="119">
        <v>960</v>
      </c>
      <c r="F192" s="126" t="s">
        <v>398</v>
      </c>
      <c r="G192" s="120" t="s">
        <v>399</v>
      </c>
      <c r="H192" s="120" t="s">
        <v>424</v>
      </c>
      <c r="I192" s="128"/>
      <c r="J192" s="311" t="s">
        <v>291</v>
      </c>
      <c r="K192" s="134" t="str">
        <f t="shared" ref="K192:M195" si="121">B192</f>
        <v>EVE-F60-CF-INT</v>
      </c>
      <c r="L192" s="135" t="str">
        <f t="shared" si="121"/>
        <v>MINI Countryman S Black Carbon intake with no scoop</v>
      </c>
      <c r="M192" s="136" t="str">
        <f t="shared" si="121"/>
        <v>S</v>
      </c>
      <c r="N192" s="129">
        <v>1090</v>
      </c>
      <c r="O192" s="120" t="s">
        <v>398</v>
      </c>
      <c r="P192" s="126" t="s">
        <v>399</v>
      </c>
      <c r="Q192" s="166"/>
      <c r="S192" s="311" t="s">
        <v>291</v>
      </c>
      <c r="T192" s="134" t="str">
        <f>K192</f>
        <v>EVE-F60-CF-INT</v>
      </c>
      <c r="U192" s="134" t="str">
        <f t="shared" ref="U192:U193" si="122">L192</f>
        <v>MINI Countryman S Black Carbon intake with no scoop</v>
      </c>
      <c r="V192" s="136" t="str">
        <f>M192</f>
        <v>S</v>
      </c>
      <c r="W192" s="130">
        <v>1250</v>
      </c>
      <c r="X192" s="120" t="s">
        <v>398</v>
      </c>
      <c r="Y192" s="126" t="s">
        <v>399</v>
      </c>
      <c r="Z192" s="166"/>
    </row>
    <row r="193" spans="1:26" s="121" customFormat="1" x14ac:dyDescent="0.25">
      <c r="A193" s="313"/>
      <c r="B193" s="116" t="s">
        <v>127</v>
      </c>
      <c r="C193" s="117" t="s">
        <v>223</v>
      </c>
      <c r="D193" s="127" t="s">
        <v>86</v>
      </c>
      <c r="E193" s="119">
        <v>960</v>
      </c>
      <c r="F193" s="126" t="s">
        <v>398</v>
      </c>
      <c r="G193" s="120" t="s">
        <v>399</v>
      </c>
      <c r="H193" s="120" t="s">
        <v>424</v>
      </c>
      <c r="I193" s="128"/>
      <c r="J193" s="313"/>
      <c r="K193" s="134" t="str">
        <f t="shared" si="121"/>
        <v>EVE-F60-LCI-CF-INT</v>
      </c>
      <c r="L193" s="135" t="str">
        <f t="shared" si="121"/>
        <v>MINI Countryman S Facelift Black Carbon intake with no scoop</v>
      </c>
      <c r="M193" s="136" t="str">
        <f t="shared" si="121"/>
        <v>S</v>
      </c>
      <c r="N193" s="129">
        <v>1090</v>
      </c>
      <c r="O193" s="120" t="s">
        <v>398</v>
      </c>
      <c r="P193" s="126" t="s">
        <v>399</v>
      </c>
      <c r="Q193" s="166"/>
      <c r="S193" s="313"/>
      <c r="T193" s="134" t="str">
        <f>K193</f>
        <v>EVE-F60-LCI-CF-INT</v>
      </c>
      <c r="U193" s="134" t="str">
        <f t="shared" si="122"/>
        <v>MINI Countryman S Facelift Black Carbon intake with no scoop</v>
      </c>
      <c r="V193" s="136" t="str">
        <f>M193</f>
        <v>S</v>
      </c>
      <c r="W193" s="130">
        <v>1250</v>
      </c>
      <c r="X193" s="120" t="s">
        <v>398</v>
      </c>
      <c r="Y193" s="126" t="s">
        <v>399</v>
      </c>
      <c r="Z193" s="166"/>
    </row>
    <row r="194" spans="1:26" s="121" customFormat="1" x14ac:dyDescent="0.25">
      <c r="A194" s="313"/>
      <c r="B194" s="116" t="s">
        <v>143</v>
      </c>
      <c r="C194" s="117" t="s">
        <v>226</v>
      </c>
      <c r="D194" s="127" t="s">
        <v>86</v>
      </c>
      <c r="E194" s="119">
        <v>500</v>
      </c>
      <c r="F194" s="126" t="s">
        <v>398</v>
      </c>
      <c r="G194" s="120" t="s">
        <v>399</v>
      </c>
      <c r="H194" s="120" t="s">
        <v>424</v>
      </c>
      <c r="I194" s="128"/>
      <c r="J194" s="313"/>
      <c r="K194" s="134" t="str">
        <f t="shared" si="121"/>
        <v>EVE-F60-PL-INT</v>
      </c>
      <c r="L194" s="135" t="str">
        <f t="shared" si="121"/>
        <v>MINI Countryman S Plastic intake with no scoop</v>
      </c>
      <c r="M194" s="136" t="str">
        <f t="shared" si="121"/>
        <v>S</v>
      </c>
      <c r="N194" s="129">
        <v>565</v>
      </c>
      <c r="O194" s="120" t="s">
        <v>398</v>
      </c>
      <c r="P194" s="126" t="s">
        <v>399</v>
      </c>
      <c r="Q194" s="166"/>
      <c r="S194" s="313"/>
      <c r="T194" s="134" t="str">
        <f>K194</f>
        <v>EVE-F60-PL-INT</v>
      </c>
      <c r="U194" s="134" t="str">
        <f>L194</f>
        <v>MINI Countryman S Plastic intake with no scoop</v>
      </c>
      <c r="V194" s="136" t="str">
        <f>M194</f>
        <v>S</v>
      </c>
      <c r="W194" s="130">
        <v>650</v>
      </c>
      <c r="X194" s="120" t="s">
        <v>398</v>
      </c>
      <c r="Y194" s="126" t="s">
        <v>399</v>
      </c>
      <c r="Z194" s="166"/>
    </row>
    <row r="195" spans="1:26" s="121" customFormat="1" x14ac:dyDescent="0.25">
      <c r="A195" s="312"/>
      <c r="B195" s="116" t="s">
        <v>144</v>
      </c>
      <c r="C195" s="117" t="s">
        <v>227</v>
      </c>
      <c r="D195" s="127" t="s">
        <v>86</v>
      </c>
      <c r="E195" s="119">
        <v>500</v>
      </c>
      <c r="F195" s="126" t="s">
        <v>398</v>
      </c>
      <c r="G195" s="120" t="s">
        <v>399</v>
      </c>
      <c r="H195" s="120" t="s">
        <v>424</v>
      </c>
      <c r="I195" s="128"/>
      <c r="J195" s="312"/>
      <c r="K195" s="134" t="str">
        <f t="shared" si="121"/>
        <v>EVE-F60-LCI-PL-INT</v>
      </c>
      <c r="L195" s="135" t="str">
        <f t="shared" si="121"/>
        <v>MINI Countryman S Facelift Plastic intake with no scoop</v>
      </c>
      <c r="M195" s="136" t="str">
        <f t="shared" si="121"/>
        <v>S</v>
      </c>
      <c r="N195" s="129">
        <v>565</v>
      </c>
      <c r="O195" s="120" t="s">
        <v>398</v>
      </c>
      <c r="P195" s="126" t="s">
        <v>399</v>
      </c>
      <c r="Q195" s="166"/>
      <c r="S195" s="312"/>
      <c r="T195" s="134" t="str">
        <f>K195</f>
        <v>EVE-F60-LCI-PL-INT</v>
      </c>
      <c r="U195" s="134" t="str">
        <f t="shared" ref="U195" si="123">L195</f>
        <v>MINI Countryman S Facelift Plastic intake with no scoop</v>
      </c>
      <c r="V195" s="136" t="str">
        <f>M195</f>
        <v>S</v>
      </c>
      <c r="W195" s="130">
        <v>650</v>
      </c>
      <c r="X195" s="120" t="s">
        <v>398</v>
      </c>
      <c r="Y195" s="126" t="s">
        <v>399</v>
      </c>
      <c r="Z195" s="166"/>
    </row>
    <row r="196" spans="1:26" ht="4.9000000000000004" customHeight="1" x14ac:dyDescent="0.25">
      <c r="C196" s="3"/>
      <c r="D196" s="52"/>
      <c r="E196" s="4"/>
      <c r="F196" s="73"/>
      <c r="G196" s="73"/>
      <c r="H196" s="98"/>
      <c r="L196" s="55"/>
      <c r="M196" s="52"/>
      <c r="N196" s="4"/>
      <c r="O196" s="73"/>
      <c r="P196" s="73"/>
      <c r="Q196" s="98"/>
      <c r="U196" s="51"/>
      <c r="W196" s="4"/>
      <c r="X196" s="73"/>
      <c r="Y196" s="73"/>
      <c r="Z196" s="98"/>
    </row>
    <row r="197" spans="1:26" ht="21" customHeight="1" x14ac:dyDescent="0.25">
      <c r="A197" s="302" t="s">
        <v>122</v>
      </c>
      <c r="B197" s="303" t="s">
        <v>122</v>
      </c>
      <c r="C197" s="303"/>
      <c r="D197" s="303"/>
      <c r="E197" s="303"/>
      <c r="F197" s="303"/>
      <c r="G197" s="304"/>
      <c r="H197" s="157"/>
      <c r="J197" s="302" t="s">
        <v>122</v>
      </c>
      <c r="K197" s="303" t="s">
        <v>122</v>
      </c>
      <c r="L197" s="303"/>
      <c r="M197" s="303"/>
      <c r="N197" s="303"/>
      <c r="O197" s="303"/>
      <c r="P197" s="304"/>
      <c r="Q197" s="157"/>
      <c r="S197" s="302" t="s">
        <v>122</v>
      </c>
      <c r="T197" s="303" t="s">
        <v>122</v>
      </c>
      <c r="U197" s="303"/>
      <c r="V197" s="303"/>
      <c r="W197" s="303"/>
      <c r="X197" s="303"/>
      <c r="Y197" s="304"/>
      <c r="Z197" s="157"/>
    </row>
    <row r="198" spans="1:26" ht="4.5" customHeight="1" x14ac:dyDescent="0.25">
      <c r="A198" s="50"/>
      <c r="B198" s="5"/>
      <c r="C198" s="6"/>
      <c r="D198" s="41"/>
      <c r="E198" s="7"/>
      <c r="F198" s="316"/>
      <c r="G198" s="316"/>
      <c r="H198" s="98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4</v>
      </c>
      <c r="C199" s="29" t="s">
        <v>5</v>
      </c>
      <c r="D199" s="44" t="s">
        <v>81</v>
      </c>
      <c r="E199" s="30" t="s">
        <v>79</v>
      </c>
      <c r="F199" s="314" t="s">
        <v>7</v>
      </c>
      <c r="G199" s="315"/>
      <c r="H199" s="169" t="s">
        <v>423</v>
      </c>
      <c r="J199" s="76"/>
      <c r="K199" s="29" t="s">
        <v>4</v>
      </c>
      <c r="L199" s="29" t="s">
        <v>5</v>
      </c>
      <c r="M199" s="44" t="s">
        <v>81</v>
      </c>
      <c r="N199" s="30" t="s">
        <v>79</v>
      </c>
      <c r="O199" s="82" t="s">
        <v>7</v>
      </c>
      <c r="P199" s="83"/>
      <c r="Q199" s="158"/>
      <c r="S199" s="76"/>
      <c r="T199" s="29" t="s">
        <v>4</v>
      </c>
      <c r="U199" s="29" t="s">
        <v>5</v>
      </c>
      <c r="V199" s="44" t="s">
        <v>81</v>
      </c>
      <c r="W199" s="47" t="s">
        <v>6</v>
      </c>
      <c r="X199" s="82" t="s">
        <v>7</v>
      </c>
      <c r="Y199" s="83"/>
      <c r="Z199" s="158"/>
    </row>
    <row r="200" spans="1:26" ht="4.5" customHeight="1" x14ac:dyDescent="0.25">
      <c r="A200" s="50"/>
      <c r="B200" s="5"/>
      <c r="C200" s="6"/>
      <c r="D200" s="41"/>
      <c r="E200" s="25"/>
      <c r="F200" s="316"/>
      <c r="G200" s="316"/>
      <c r="H200" s="98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278</v>
      </c>
      <c r="B201" s="8" t="s">
        <v>98</v>
      </c>
      <c r="C201" s="39" t="s">
        <v>228</v>
      </c>
      <c r="D201" s="43" t="s">
        <v>86</v>
      </c>
      <c r="E201" s="31">
        <v>1700</v>
      </c>
      <c r="F201" s="36" t="s">
        <v>392</v>
      </c>
      <c r="G201" s="37" t="s">
        <v>395</v>
      </c>
      <c r="H201" s="37" t="s">
        <v>424</v>
      </c>
      <c r="I201" s="10"/>
      <c r="J201" s="77" t="s">
        <v>278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392</v>
      </c>
      <c r="P201" s="15" t="s">
        <v>395</v>
      </c>
      <c r="Q201" s="19"/>
      <c r="S201" s="77" t="s">
        <v>278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392</v>
      </c>
      <c r="Y201" s="15" t="s">
        <v>395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8"/>
      <c r="L202" s="55"/>
      <c r="M202" s="52"/>
      <c r="N202" s="4"/>
      <c r="O202" s="73"/>
      <c r="P202" s="73"/>
      <c r="Q202" s="98"/>
      <c r="U202" s="51"/>
      <c r="W202" s="4"/>
      <c r="X202" s="73"/>
      <c r="Y202" s="73"/>
      <c r="Z202" s="98"/>
    </row>
    <row r="203" spans="1:26" ht="21" x14ac:dyDescent="0.25">
      <c r="A203" s="302" t="s">
        <v>71</v>
      </c>
      <c r="B203" s="303" t="s">
        <v>71</v>
      </c>
      <c r="C203" s="303"/>
      <c r="D203" s="303"/>
      <c r="E203" s="303"/>
      <c r="F203" s="303"/>
      <c r="G203" s="304"/>
      <c r="H203" s="157"/>
      <c r="J203" s="302" t="s">
        <v>71</v>
      </c>
      <c r="K203" s="303" t="s">
        <v>71</v>
      </c>
      <c r="L203" s="303"/>
      <c r="M203" s="303"/>
      <c r="N203" s="303"/>
      <c r="O203" s="303"/>
      <c r="P203" s="304"/>
      <c r="Q203" s="157"/>
      <c r="S203" s="302" t="s">
        <v>71</v>
      </c>
      <c r="T203" s="303" t="s">
        <v>71</v>
      </c>
      <c r="U203" s="303"/>
      <c r="V203" s="303"/>
      <c r="W203" s="303"/>
      <c r="X203" s="303"/>
      <c r="Y203" s="304"/>
      <c r="Z203" s="157"/>
    </row>
    <row r="204" spans="1:26" ht="4.5" customHeight="1" x14ac:dyDescent="0.25">
      <c r="A204" s="50"/>
      <c r="B204" s="5"/>
      <c r="C204" s="6"/>
      <c r="D204" s="41"/>
      <c r="E204" s="7"/>
      <c r="F204" s="316"/>
      <c r="G204" s="316"/>
      <c r="H204" s="98"/>
      <c r="J204" s="50"/>
      <c r="K204" s="5"/>
      <c r="L204" s="48"/>
      <c r="M204" s="41"/>
      <c r="N204" s="7"/>
      <c r="O204" s="68"/>
      <c r="P204" s="68"/>
      <c r="Q204" s="98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4</v>
      </c>
      <c r="C205" s="29" t="s">
        <v>5</v>
      </c>
      <c r="D205" s="44" t="s">
        <v>81</v>
      </c>
      <c r="E205" s="30" t="s">
        <v>79</v>
      </c>
      <c r="F205" s="314" t="s">
        <v>7</v>
      </c>
      <c r="G205" s="315"/>
      <c r="H205" s="169" t="s">
        <v>423</v>
      </c>
      <c r="J205" s="76"/>
      <c r="K205" s="29" t="s">
        <v>4</v>
      </c>
      <c r="L205" s="29" t="s">
        <v>5</v>
      </c>
      <c r="M205" s="44" t="s">
        <v>81</v>
      </c>
      <c r="N205" s="30" t="s">
        <v>79</v>
      </c>
      <c r="O205" s="71" t="s">
        <v>7</v>
      </c>
      <c r="P205" s="72"/>
      <c r="Q205" s="161"/>
      <c r="S205" s="76"/>
      <c r="T205" s="29" t="s">
        <v>4</v>
      </c>
      <c r="U205" s="29" t="s">
        <v>5</v>
      </c>
      <c r="V205" s="44" t="s">
        <v>81</v>
      </c>
      <c r="W205" s="47" t="s">
        <v>6</v>
      </c>
      <c r="X205" s="71" t="s">
        <v>7</v>
      </c>
      <c r="Y205" s="72"/>
      <c r="Z205" s="161"/>
    </row>
    <row r="206" spans="1:26" ht="4.5" customHeight="1" x14ac:dyDescent="0.25">
      <c r="A206" s="50"/>
      <c r="B206" s="5"/>
      <c r="C206" s="6"/>
      <c r="D206" s="41"/>
      <c r="E206" s="25"/>
      <c r="F206" s="316"/>
      <c r="G206" s="316"/>
      <c r="H206" s="98"/>
      <c r="J206" s="50"/>
      <c r="K206" s="5"/>
      <c r="L206" s="48"/>
      <c r="M206" s="41"/>
      <c r="N206" s="7"/>
      <c r="O206" s="68"/>
      <c r="P206" s="68"/>
      <c r="Q206" s="98"/>
      <c r="S206" s="50"/>
      <c r="T206" s="5"/>
      <c r="U206" s="6"/>
      <c r="V206" s="41"/>
      <c r="W206" s="7"/>
      <c r="X206" s="68"/>
      <c r="Y206" s="68"/>
      <c r="Z206" s="98"/>
    </row>
    <row r="207" spans="1:26" x14ac:dyDescent="0.25">
      <c r="A207" s="310"/>
      <c r="B207" s="8" t="s">
        <v>10</v>
      </c>
      <c r="C207" s="39" t="s">
        <v>229</v>
      </c>
      <c r="D207" s="43" t="s">
        <v>75</v>
      </c>
      <c r="E207" s="31">
        <v>658</v>
      </c>
      <c r="F207" s="36" t="s">
        <v>390</v>
      </c>
      <c r="G207" s="37" t="s">
        <v>391</v>
      </c>
      <c r="H207" s="37" t="s">
        <v>86</v>
      </c>
      <c r="I207" s="10"/>
      <c r="J207" s="310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390</v>
      </c>
      <c r="P207" s="37" t="s">
        <v>391</v>
      </c>
      <c r="Q207" s="159"/>
      <c r="S207" s="310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390</v>
      </c>
      <c r="Y207" s="37" t="s">
        <v>391</v>
      </c>
      <c r="Z207" s="159"/>
    </row>
    <row r="208" spans="1:26" x14ac:dyDescent="0.25">
      <c r="A208" s="309"/>
      <c r="B208" s="11" t="s">
        <v>11</v>
      </c>
      <c r="C208" s="39" t="s">
        <v>230</v>
      </c>
      <c r="D208" s="43" t="s">
        <v>75</v>
      </c>
      <c r="E208" s="31">
        <v>788</v>
      </c>
      <c r="F208" s="36" t="s">
        <v>390</v>
      </c>
      <c r="G208" s="37" t="s">
        <v>391</v>
      </c>
      <c r="H208" s="37" t="s">
        <v>86</v>
      </c>
      <c r="I208" s="10"/>
      <c r="J208" s="309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390</v>
      </c>
      <c r="P208" s="37" t="s">
        <v>391</v>
      </c>
      <c r="Q208" s="159"/>
      <c r="S208" s="309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390</v>
      </c>
      <c r="Y208" s="37" t="s">
        <v>391</v>
      </c>
      <c r="Z208" s="159"/>
    </row>
    <row r="209" spans="1:26" ht="4.9000000000000004" customHeight="1" x14ac:dyDescent="0.25">
      <c r="C209" s="3"/>
      <c r="D209" s="52"/>
      <c r="E209" s="4"/>
      <c r="F209" s="73"/>
      <c r="G209" s="73"/>
      <c r="H209" s="98"/>
      <c r="L209" s="55"/>
      <c r="M209" s="52"/>
      <c r="N209" s="4"/>
      <c r="O209" s="73"/>
      <c r="P209" s="73"/>
      <c r="Q209" s="98"/>
      <c r="U209" s="51"/>
      <c r="W209" s="4"/>
      <c r="X209" s="73"/>
      <c r="Y209" s="73"/>
      <c r="Z209" s="98"/>
    </row>
    <row r="210" spans="1:26" ht="21" x14ac:dyDescent="0.25">
      <c r="A210" s="302" t="s">
        <v>237</v>
      </c>
      <c r="B210" s="303" t="s">
        <v>237</v>
      </c>
      <c r="C210" s="303"/>
      <c r="D210" s="303"/>
      <c r="E210" s="303"/>
      <c r="F210" s="303"/>
      <c r="G210" s="304"/>
      <c r="H210" s="157"/>
      <c r="J210" s="302" t="s">
        <v>237</v>
      </c>
      <c r="K210" s="303" t="s">
        <v>237</v>
      </c>
      <c r="L210" s="303"/>
      <c r="M210" s="303"/>
      <c r="N210" s="303"/>
      <c r="O210" s="303"/>
      <c r="P210" s="304"/>
      <c r="Q210" s="157"/>
      <c r="S210" s="302" t="s">
        <v>237</v>
      </c>
      <c r="T210" s="303" t="s">
        <v>237</v>
      </c>
      <c r="U210" s="303"/>
      <c r="V210" s="303"/>
      <c r="W210" s="303"/>
      <c r="X210" s="303"/>
      <c r="Y210" s="304"/>
      <c r="Z210" s="157"/>
    </row>
    <row r="211" spans="1:26" ht="4.5" customHeight="1" x14ac:dyDescent="0.25">
      <c r="A211" s="50"/>
      <c r="B211" s="5"/>
      <c r="C211" s="6"/>
      <c r="D211" s="41"/>
      <c r="E211" s="7"/>
      <c r="F211" s="316"/>
      <c r="G211" s="316"/>
      <c r="H211" s="98"/>
      <c r="J211" s="50"/>
      <c r="K211" s="5"/>
      <c r="L211" s="48"/>
      <c r="M211" s="41"/>
      <c r="N211" s="7"/>
      <c r="O211" s="68"/>
      <c r="P211" s="68"/>
      <c r="Q211" s="98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4</v>
      </c>
      <c r="C212" s="29" t="s">
        <v>5</v>
      </c>
      <c r="D212" s="44" t="s">
        <v>81</v>
      </c>
      <c r="E212" s="30" t="s">
        <v>79</v>
      </c>
      <c r="F212" s="314" t="s">
        <v>7</v>
      </c>
      <c r="G212" s="315"/>
      <c r="H212" s="169" t="s">
        <v>423</v>
      </c>
      <c r="J212" s="76"/>
      <c r="K212" s="29" t="s">
        <v>4</v>
      </c>
      <c r="L212" s="29" t="s">
        <v>5</v>
      </c>
      <c r="M212" s="44" t="s">
        <v>81</v>
      </c>
      <c r="N212" s="30" t="s">
        <v>79</v>
      </c>
      <c r="O212" s="82" t="s">
        <v>7</v>
      </c>
      <c r="P212" s="83"/>
      <c r="Q212" s="158"/>
      <c r="S212" s="76"/>
      <c r="T212" s="29" t="s">
        <v>4</v>
      </c>
      <c r="U212" s="29" t="s">
        <v>5</v>
      </c>
      <c r="V212" s="44" t="s">
        <v>81</v>
      </c>
      <c r="W212" s="47" t="s">
        <v>6</v>
      </c>
      <c r="X212" s="82" t="s">
        <v>7</v>
      </c>
      <c r="Y212" s="83"/>
      <c r="Z212" s="158"/>
    </row>
    <row r="213" spans="1:26" ht="4.5" customHeight="1" x14ac:dyDescent="0.25">
      <c r="A213" s="50"/>
      <c r="B213" s="5"/>
      <c r="C213" s="6"/>
      <c r="D213" s="41"/>
      <c r="E213" s="25"/>
      <c r="F213" s="316"/>
      <c r="G213" s="316"/>
      <c r="H213" s="98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308" t="s">
        <v>279</v>
      </c>
      <c r="B214" s="8" t="s">
        <v>238</v>
      </c>
      <c r="C214" s="39" t="s">
        <v>239</v>
      </c>
      <c r="D214" s="43" t="s">
        <v>357</v>
      </c>
      <c r="E214" s="31">
        <v>1041</v>
      </c>
      <c r="F214" s="37" t="s">
        <v>390</v>
      </c>
      <c r="G214" s="37" t="s">
        <v>391</v>
      </c>
      <c r="H214" s="37" t="s">
        <v>86</v>
      </c>
      <c r="I214" s="10"/>
      <c r="J214" s="308" t="s">
        <v>279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390</v>
      </c>
      <c r="P214" s="36" t="s">
        <v>391</v>
      </c>
      <c r="S214" s="308" t="s">
        <v>279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390</v>
      </c>
      <c r="Y214" s="36" t="s">
        <v>391</v>
      </c>
    </row>
    <row r="215" spans="1:26" x14ac:dyDescent="0.25">
      <c r="A215" s="310"/>
      <c r="B215" s="8" t="s">
        <v>240</v>
      </c>
      <c r="C215" s="39" t="s">
        <v>241</v>
      </c>
      <c r="D215" s="43"/>
      <c r="E215" s="31">
        <v>477</v>
      </c>
      <c r="F215" s="36" t="s">
        <v>402</v>
      </c>
      <c r="G215" s="37" t="s">
        <v>394</v>
      </c>
      <c r="H215" s="37" t="s">
        <v>424</v>
      </c>
      <c r="I215" s="10"/>
      <c r="J215" s="310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402</v>
      </c>
      <c r="P215" s="36" t="s">
        <v>394</v>
      </c>
      <c r="S215" s="310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402</v>
      </c>
      <c r="Y215" s="36" t="s">
        <v>394</v>
      </c>
    </row>
    <row r="216" spans="1:26" x14ac:dyDescent="0.25">
      <c r="A216" s="309"/>
      <c r="B216" s="8" t="s">
        <v>304</v>
      </c>
      <c r="C216" s="39" t="s">
        <v>305</v>
      </c>
      <c r="D216" s="43"/>
      <c r="E216" s="31">
        <v>645</v>
      </c>
      <c r="F216" s="36" t="s">
        <v>398</v>
      </c>
      <c r="G216" s="37" t="s">
        <v>399</v>
      </c>
      <c r="H216" s="37" t="s">
        <v>424</v>
      </c>
      <c r="I216" s="10"/>
      <c r="J216" s="309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398</v>
      </c>
      <c r="P216" s="36" t="s">
        <v>399</v>
      </c>
      <c r="S216" s="309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398</v>
      </c>
      <c r="Y216" s="36" t="s">
        <v>399</v>
      </c>
    </row>
    <row r="217" spans="1:26" ht="4.9000000000000004" customHeight="1" x14ac:dyDescent="0.25">
      <c r="C217" s="3"/>
      <c r="D217" s="52"/>
      <c r="E217" s="4"/>
      <c r="F217" s="73"/>
      <c r="G217" s="73"/>
      <c r="H217" s="98"/>
      <c r="L217" s="55"/>
      <c r="M217" s="52"/>
      <c r="N217" s="4"/>
      <c r="O217" s="73"/>
      <c r="P217" s="73"/>
      <c r="Q217" s="98"/>
      <c r="S217" s="305"/>
      <c r="T217" s="306"/>
      <c r="U217" s="306"/>
      <c r="V217" s="306"/>
      <c r="W217" s="306"/>
      <c r="X217" s="306"/>
      <c r="Y217" s="307"/>
      <c r="Z217" s="168"/>
    </row>
    <row r="218" spans="1:26" ht="21" customHeight="1" x14ac:dyDescent="0.25">
      <c r="A218" s="302" t="s">
        <v>72</v>
      </c>
      <c r="B218" s="303" t="s">
        <v>72</v>
      </c>
      <c r="C218" s="303"/>
      <c r="D218" s="303"/>
      <c r="E218" s="303"/>
      <c r="F218" s="303"/>
      <c r="G218" s="304"/>
      <c r="H218" s="157"/>
      <c r="J218" s="302" t="s">
        <v>72</v>
      </c>
      <c r="K218" s="303" t="s">
        <v>72</v>
      </c>
      <c r="L218" s="303"/>
      <c r="M218" s="303"/>
      <c r="N218" s="303"/>
      <c r="O218" s="303"/>
      <c r="P218" s="304"/>
      <c r="Q218" s="157"/>
      <c r="S218" s="302" t="s">
        <v>72</v>
      </c>
      <c r="T218" s="303" t="s">
        <v>72</v>
      </c>
      <c r="U218" s="303"/>
      <c r="V218" s="303"/>
      <c r="W218" s="303"/>
      <c r="X218" s="303"/>
      <c r="Y218" s="304"/>
      <c r="Z218" s="157"/>
    </row>
    <row r="219" spans="1:26" ht="4.5" customHeight="1" x14ac:dyDescent="0.25">
      <c r="A219" s="50"/>
      <c r="B219" s="5"/>
      <c r="C219" s="6"/>
      <c r="D219" s="41"/>
      <c r="E219" s="7"/>
      <c r="F219" s="316"/>
      <c r="G219" s="316"/>
      <c r="H219" s="98"/>
      <c r="J219" s="50"/>
      <c r="K219" s="5"/>
      <c r="L219" s="48"/>
      <c r="M219" s="41"/>
      <c r="N219" s="7"/>
      <c r="O219" s="68"/>
      <c r="P219" s="68"/>
      <c r="Q219" s="98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4</v>
      </c>
      <c r="C220" s="29" t="s">
        <v>5</v>
      </c>
      <c r="D220" s="44" t="s">
        <v>81</v>
      </c>
      <c r="E220" s="30" t="s">
        <v>79</v>
      </c>
      <c r="F220" s="314" t="s">
        <v>7</v>
      </c>
      <c r="G220" s="315"/>
      <c r="H220" s="169" t="s">
        <v>423</v>
      </c>
      <c r="J220" s="76"/>
      <c r="K220" s="29" t="s">
        <v>4</v>
      </c>
      <c r="L220" s="29" t="s">
        <v>5</v>
      </c>
      <c r="M220" s="44" t="s">
        <v>81</v>
      </c>
      <c r="N220" s="30" t="s">
        <v>79</v>
      </c>
      <c r="O220" s="82" t="s">
        <v>7</v>
      </c>
      <c r="P220" s="83"/>
      <c r="Q220" s="158"/>
      <c r="S220" s="76"/>
      <c r="T220" s="29" t="s">
        <v>4</v>
      </c>
      <c r="U220" s="29" t="s">
        <v>5</v>
      </c>
      <c r="V220" s="44" t="s">
        <v>81</v>
      </c>
      <c r="W220" s="47" t="s">
        <v>6</v>
      </c>
      <c r="X220" s="82" t="s">
        <v>7</v>
      </c>
      <c r="Y220" s="83"/>
      <c r="Z220" s="158"/>
    </row>
    <row r="221" spans="1:26" ht="4.5" customHeight="1" x14ac:dyDescent="0.25">
      <c r="A221" s="50"/>
      <c r="B221" s="5"/>
      <c r="C221" s="6"/>
      <c r="D221" s="41"/>
      <c r="E221" s="25"/>
      <c r="F221" s="316"/>
      <c r="G221" s="316"/>
      <c r="H221" s="98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310"/>
      <c r="B222" s="8" t="s">
        <v>10</v>
      </c>
      <c r="C222" s="39" t="s">
        <v>231</v>
      </c>
      <c r="D222" s="43" t="s">
        <v>75</v>
      </c>
      <c r="E222" s="31">
        <v>658</v>
      </c>
      <c r="F222" s="36" t="s">
        <v>390</v>
      </c>
      <c r="G222" s="37" t="s">
        <v>391</v>
      </c>
      <c r="H222" s="37" t="s">
        <v>86</v>
      </c>
      <c r="I222" s="10"/>
      <c r="J222" s="310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390</v>
      </c>
      <c r="P222" s="37" t="s">
        <v>391</v>
      </c>
      <c r="Q222" s="159"/>
      <c r="S222" s="310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390</v>
      </c>
      <c r="Y222" s="37" t="s">
        <v>391</v>
      </c>
      <c r="Z222" s="159"/>
    </row>
    <row r="223" spans="1:26" x14ac:dyDescent="0.25">
      <c r="A223" s="309"/>
      <c r="B223" s="11" t="s">
        <v>11</v>
      </c>
      <c r="C223" s="39" t="s">
        <v>232</v>
      </c>
      <c r="D223" s="43" t="s">
        <v>75</v>
      </c>
      <c r="E223" s="31">
        <v>788</v>
      </c>
      <c r="F223" s="36" t="s">
        <v>390</v>
      </c>
      <c r="G223" s="37" t="s">
        <v>391</v>
      </c>
      <c r="H223" s="37" t="s">
        <v>86</v>
      </c>
      <c r="I223" s="10"/>
      <c r="J223" s="309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390</v>
      </c>
      <c r="P223" s="37" t="s">
        <v>391</v>
      </c>
      <c r="Q223" s="159"/>
      <c r="S223" s="309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390</v>
      </c>
      <c r="Y223" s="37" t="s">
        <v>391</v>
      </c>
      <c r="Z223" s="159"/>
    </row>
    <row r="224" spans="1:26" ht="4.9000000000000004" customHeight="1" x14ac:dyDescent="0.25">
      <c r="C224" s="3"/>
      <c r="D224" s="52"/>
      <c r="E224" s="4"/>
      <c r="F224" s="73"/>
      <c r="G224" s="73"/>
      <c r="H224" s="98"/>
      <c r="L224" s="55"/>
      <c r="M224" s="52"/>
      <c r="N224" s="4"/>
      <c r="O224" s="73"/>
      <c r="P224" s="73"/>
      <c r="Q224" s="98"/>
      <c r="U224" s="51"/>
      <c r="W224" s="4"/>
      <c r="X224" s="73"/>
      <c r="Y224" s="73"/>
      <c r="Z224" s="98"/>
    </row>
    <row r="225" spans="1:26" ht="21" customHeight="1" x14ac:dyDescent="0.25">
      <c r="A225" s="302" t="s">
        <v>93</v>
      </c>
      <c r="B225" s="303"/>
      <c r="C225" s="303"/>
      <c r="D225" s="303"/>
      <c r="E225" s="303"/>
      <c r="F225" s="303"/>
      <c r="G225" s="304"/>
      <c r="H225" s="157"/>
      <c r="J225" s="302" t="s">
        <v>93</v>
      </c>
      <c r="K225" s="303"/>
      <c r="L225" s="303"/>
      <c r="M225" s="303"/>
      <c r="N225" s="303"/>
      <c r="O225" s="303"/>
      <c r="P225" s="304"/>
      <c r="Q225" s="157"/>
      <c r="S225" s="302" t="s">
        <v>93</v>
      </c>
      <c r="T225" s="303"/>
      <c r="U225" s="303"/>
      <c r="V225" s="303"/>
      <c r="W225" s="303"/>
      <c r="X225" s="303"/>
      <c r="Y225" s="304"/>
      <c r="Z225" s="157"/>
    </row>
    <row r="226" spans="1:26" ht="4.5" customHeight="1" x14ac:dyDescent="0.25">
      <c r="A226" s="50"/>
      <c r="B226" s="5"/>
      <c r="C226" s="6"/>
      <c r="D226" s="41"/>
      <c r="E226" s="7"/>
      <c r="F226" s="316"/>
      <c r="G226" s="316"/>
      <c r="H226" s="98"/>
      <c r="J226" s="50"/>
      <c r="K226" s="5"/>
      <c r="L226" s="48"/>
      <c r="M226" s="41"/>
      <c r="N226" s="7"/>
      <c r="O226" s="68"/>
      <c r="P226" s="68"/>
      <c r="Q226" s="98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4</v>
      </c>
      <c r="C227" s="29" t="s">
        <v>5</v>
      </c>
      <c r="D227" s="44" t="s">
        <v>81</v>
      </c>
      <c r="E227" s="30" t="s">
        <v>79</v>
      </c>
      <c r="F227" s="314" t="s">
        <v>7</v>
      </c>
      <c r="G227" s="315"/>
      <c r="H227" s="170" t="s">
        <v>423</v>
      </c>
      <c r="J227" s="76"/>
      <c r="K227" s="29" t="s">
        <v>4</v>
      </c>
      <c r="L227" s="29" t="s">
        <v>5</v>
      </c>
      <c r="M227" s="44" t="s">
        <v>81</v>
      </c>
      <c r="N227" s="30" t="s">
        <v>79</v>
      </c>
      <c r="O227" s="82" t="s">
        <v>7</v>
      </c>
      <c r="P227" s="83"/>
      <c r="Q227" s="158"/>
      <c r="S227" s="76"/>
      <c r="T227" s="29" t="s">
        <v>4</v>
      </c>
      <c r="U227" s="29" t="s">
        <v>5</v>
      </c>
      <c r="V227" s="44" t="s">
        <v>81</v>
      </c>
      <c r="W227" s="47" t="s">
        <v>6</v>
      </c>
      <c r="X227" s="82" t="s">
        <v>7</v>
      </c>
      <c r="Y227" s="83"/>
      <c r="Z227" s="158"/>
    </row>
    <row r="228" spans="1:26" x14ac:dyDescent="0.25">
      <c r="A228" s="91"/>
      <c r="B228" s="17" t="s">
        <v>73</v>
      </c>
      <c r="C228" s="298" t="s">
        <v>74</v>
      </c>
      <c r="D228" s="299"/>
      <c r="E228" s="34">
        <v>21.67</v>
      </c>
      <c r="F228" s="36" t="s">
        <v>27</v>
      </c>
      <c r="G228" s="37" t="s">
        <v>28</v>
      </c>
      <c r="H228" s="37" t="s">
        <v>86</v>
      </c>
      <c r="J228" s="91"/>
      <c r="K228" s="17" t="str">
        <f t="shared" ref="K228:L232" si="131">B228</f>
        <v>EVE-FLC</v>
      </c>
      <c r="L228" s="298" t="str">
        <f t="shared" si="131"/>
        <v>Filter Cleaning Kit</v>
      </c>
      <c r="M228" s="299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9"/>
      <c r="S228" s="91"/>
      <c r="T228" s="17" t="str">
        <f t="shared" ref="T228:U235" si="133">K228</f>
        <v>EVE-FLC</v>
      </c>
      <c r="U228" s="298" t="str">
        <f t="shared" si="133"/>
        <v>Filter Cleaning Kit</v>
      </c>
      <c r="V228" s="299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9"/>
    </row>
    <row r="229" spans="1:26" x14ac:dyDescent="0.25">
      <c r="A229" s="77"/>
      <c r="B229" s="8" t="s">
        <v>283</v>
      </c>
      <c r="C229" s="39" t="s">
        <v>351</v>
      </c>
      <c r="D229" s="43" t="s">
        <v>86</v>
      </c>
      <c r="E229" s="34">
        <v>52</v>
      </c>
      <c r="F229" s="36" t="s">
        <v>417</v>
      </c>
      <c r="G229" s="42" t="s">
        <v>28</v>
      </c>
      <c r="H229" s="37" t="s">
        <v>86</v>
      </c>
      <c r="J229" s="77"/>
      <c r="K229" s="8" t="str">
        <f t="shared" si="131"/>
        <v>EVE-151-G2-FTR</v>
      </c>
      <c r="L229" s="300" t="str">
        <f t="shared" si="131"/>
        <v>Replacement Filter TYPE S</v>
      </c>
      <c r="M229" s="301"/>
      <c r="N229" s="26">
        <v>59</v>
      </c>
      <c r="O229" s="36" t="s">
        <v>417</v>
      </c>
      <c r="P229" s="42" t="str">
        <f t="shared" si="132"/>
        <v>0.5 kg</v>
      </c>
      <c r="Q229" s="159"/>
      <c r="S229" s="77"/>
      <c r="T229" s="8" t="str">
        <f t="shared" si="133"/>
        <v>EVE-151-G2-FTR</v>
      </c>
      <c r="U229" s="300" t="str">
        <f t="shared" si="133"/>
        <v>Replacement Filter TYPE S</v>
      </c>
      <c r="V229" s="301"/>
      <c r="W229" s="21">
        <v>70</v>
      </c>
      <c r="X229" s="36" t="s">
        <v>417</v>
      </c>
      <c r="Y229" s="42" t="str">
        <f t="shared" si="134"/>
        <v>0.5 kg</v>
      </c>
      <c r="Z229" s="159"/>
    </row>
    <row r="230" spans="1:26" x14ac:dyDescent="0.25">
      <c r="A230" s="77"/>
      <c r="B230" s="8" t="s">
        <v>284</v>
      </c>
      <c r="C230" s="39" t="s">
        <v>356</v>
      </c>
      <c r="D230" s="43" t="s">
        <v>75</v>
      </c>
      <c r="E230" s="34">
        <v>52</v>
      </c>
      <c r="F230" s="36" t="s">
        <v>418</v>
      </c>
      <c r="G230" s="42" t="s">
        <v>28</v>
      </c>
      <c r="H230" s="37" t="s">
        <v>86</v>
      </c>
      <c r="J230" s="77"/>
      <c r="K230" s="8" t="str">
        <f t="shared" si="131"/>
        <v>EVE-661-G2-FTR</v>
      </c>
      <c r="L230" s="300" t="str">
        <f t="shared" si="131"/>
        <v>Replacement Filter TYPE B</v>
      </c>
      <c r="M230" s="301"/>
      <c r="N230" s="26">
        <v>59</v>
      </c>
      <c r="O230" s="36" t="s">
        <v>418</v>
      </c>
      <c r="P230" s="42" t="str">
        <f t="shared" si="132"/>
        <v>0.5 kg</v>
      </c>
      <c r="Q230" s="159"/>
      <c r="S230" s="77"/>
      <c r="T230" s="8" t="str">
        <f t="shared" si="133"/>
        <v>EVE-661-G2-FTR</v>
      </c>
      <c r="U230" s="300" t="str">
        <f t="shared" si="133"/>
        <v>Replacement Filter TYPE B</v>
      </c>
      <c r="V230" s="301"/>
      <c r="W230" s="21">
        <v>70</v>
      </c>
      <c r="X230" s="36" t="s">
        <v>418</v>
      </c>
      <c r="Y230" s="42" t="str">
        <f t="shared" si="134"/>
        <v>0.5 kg</v>
      </c>
      <c r="Z230" s="159"/>
    </row>
    <row r="231" spans="1:26" x14ac:dyDescent="0.25">
      <c r="A231" s="80"/>
      <c r="B231" s="18" t="s">
        <v>149</v>
      </c>
      <c r="C231" s="39" t="s">
        <v>353</v>
      </c>
      <c r="D231" s="43" t="s">
        <v>88</v>
      </c>
      <c r="E231" s="34">
        <v>52</v>
      </c>
      <c r="F231" s="36" t="s">
        <v>407</v>
      </c>
      <c r="G231" s="37" t="s">
        <v>28</v>
      </c>
      <c r="H231" s="37" t="s">
        <v>86</v>
      </c>
      <c r="J231" s="80"/>
      <c r="K231" s="18" t="str">
        <f t="shared" si="131"/>
        <v xml:space="preserve">EVE-991-FTR </v>
      </c>
      <c r="L231" s="296" t="str">
        <f t="shared" si="131"/>
        <v>Replacement Filter TYPE E</v>
      </c>
      <c r="M231" s="297"/>
      <c r="N231" s="26">
        <v>59</v>
      </c>
      <c r="O231" s="36" t="s">
        <v>407</v>
      </c>
      <c r="P231" s="37" t="str">
        <f t="shared" si="132"/>
        <v>0.5 kg</v>
      </c>
      <c r="Q231" s="159"/>
      <c r="S231" s="80"/>
      <c r="T231" s="18" t="str">
        <f t="shared" si="133"/>
        <v xml:space="preserve">EVE-991-FTR </v>
      </c>
      <c r="U231" s="296" t="str">
        <f t="shared" si="133"/>
        <v>Replacement Filter TYPE E</v>
      </c>
      <c r="V231" s="297"/>
      <c r="W231" s="20">
        <v>70</v>
      </c>
      <c r="X231" s="36" t="s">
        <v>407</v>
      </c>
      <c r="Y231" s="37" t="str">
        <f t="shared" si="134"/>
        <v>0.5 kg</v>
      </c>
      <c r="Z231" s="159"/>
    </row>
    <row r="232" spans="1:26" x14ac:dyDescent="0.25">
      <c r="A232" s="80"/>
      <c r="B232" s="18" t="s">
        <v>148</v>
      </c>
      <c r="C232" s="39" t="s">
        <v>354</v>
      </c>
      <c r="D232" s="43" t="s">
        <v>77</v>
      </c>
      <c r="E232" s="34">
        <v>65</v>
      </c>
      <c r="F232" s="36" t="s">
        <v>419</v>
      </c>
      <c r="G232" s="37" t="s">
        <v>28</v>
      </c>
      <c r="H232" s="37" t="s">
        <v>86</v>
      </c>
      <c r="J232" s="80"/>
      <c r="K232" s="18" t="str">
        <f t="shared" si="131"/>
        <v xml:space="preserve">EVE-W210-FTR </v>
      </c>
      <c r="L232" s="296" t="str">
        <f t="shared" si="131"/>
        <v>Replacement Filter TYPE D</v>
      </c>
      <c r="M232" s="297"/>
      <c r="N232" s="26">
        <v>72</v>
      </c>
      <c r="O232" s="36" t="s">
        <v>419</v>
      </c>
      <c r="P232" s="37" t="str">
        <f t="shared" si="132"/>
        <v>0.5 kg</v>
      </c>
      <c r="Q232" s="159"/>
      <c r="S232" s="80"/>
      <c r="T232" s="18" t="str">
        <f t="shared" si="133"/>
        <v xml:space="preserve">EVE-W210-FTR </v>
      </c>
      <c r="U232" s="296" t="str">
        <f t="shared" si="133"/>
        <v>Replacement Filter TYPE D</v>
      </c>
      <c r="V232" s="297"/>
      <c r="W232" s="20">
        <v>80</v>
      </c>
      <c r="X232" s="36" t="s">
        <v>419</v>
      </c>
      <c r="Y232" s="37" t="str">
        <f t="shared" si="134"/>
        <v>0.5 kg</v>
      </c>
      <c r="Z232" s="159"/>
    </row>
    <row r="233" spans="1:26" x14ac:dyDescent="0.25">
      <c r="A233" s="80"/>
      <c r="B233" s="18" t="s">
        <v>355</v>
      </c>
      <c r="C233" s="39" t="s">
        <v>352</v>
      </c>
      <c r="D233" s="43" t="s">
        <v>357</v>
      </c>
      <c r="E233" s="34">
        <v>52</v>
      </c>
      <c r="F233" s="36" t="s">
        <v>420</v>
      </c>
      <c r="G233" s="37" t="s">
        <v>28</v>
      </c>
      <c r="H233" s="37" t="s">
        <v>86</v>
      </c>
      <c r="J233" s="80"/>
      <c r="K233" s="18" t="str">
        <f t="shared" ref="K233:K238" si="135">B233</f>
        <v>EVE-15144-G2-FTR</v>
      </c>
      <c r="L233" s="65" t="s">
        <v>352</v>
      </c>
      <c r="M233" s="104"/>
      <c r="N233" s="26">
        <v>59</v>
      </c>
      <c r="O233" s="36" t="s">
        <v>420</v>
      </c>
      <c r="P233" s="37" t="str">
        <f t="shared" si="132"/>
        <v>0.5 kg</v>
      </c>
      <c r="Q233" s="159"/>
      <c r="S233" s="80"/>
      <c r="T233" s="18" t="str">
        <f t="shared" si="133"/>
        <v>EVE-15144-G2-FTR</v>
      </c>
      <c r="U233" s="65" t="s">
        <v>352</v>
      </c>
      <c r="V233" s="104"/>
      <c r="W233" s="20">
        <v>70</v>
      </c>
      <c r="X233" s="36" t="s">
        <v>420</v>
      </c>
      <c r="Y233" s="37" t="str">
        <f t="shared" si="134"/>
        <v>0.5 kg</v>
      </c>
      <c r="Z233" s="159"/>
    </row>
    <row r="234" spans="1:26" x14ac:dyDescent="0.25">
      <c r="A234" s="80"/>
      <c r="B234" s="8" t="s">
        <v>285</v>
      </c>
      <c r="C234" s="39" t="s">
        <v>373</v>
      </c>
      <c r="D234" s="43" t="s">
        <v>374</v>
      </c>
      <c r="E234" s="34">
        <v>96</v>
      </c>
      <c r="F234" s="36" t="s">
        <v>421</v>
      </c>
      <c r="G234" s="37" t="s">
        <v>28</v>
      </c>
      <c r="H234" s="37" t="s">
        <v>86</v>
      </c>
      <c r="J234" s="80"/>
      <c r="K234" s="18" t="str">
        <f t="shared" si="135"/>
        <v>EVE-C63-FTR</v>
      </c>
      <c r="L234" s="65" t="str">
        <f>C234</f>
        <v>Panel Filter for Eventuri GLC63S / C63S Intake set of 2</v>
      </c>
      <c r="M234" s="104"/>
      <c r="N234" s="26">
        <v>104</v>
      </c>
      <c r="O234" s="36" t="s">
        <v>421</v>
      </c>
      <c r="P234" s="37" t="str">
        <f t="shared" si="132"/>
        <v>0.5 kg</v>
      </c>
      <c r="Q234" s="159"/>
      <c r="S234" s="80"/>
      <c r="T234" s="18" t="str">
        <f t="shared" si="133"/>
        <v>EVE-C63-FTR</v>
      </c>
      <c r="U234" s="65" t="str">
        <f>L234</f>
        <v>Panel Filter for Eventuri GLC63S / C63S Intake set of 2</v>
      </c>
      <c r="V234" s="104"/>
      <c r="W234" s="20">
        <v>120</v>
      </c>
      <c r="X234" s="36" t="s">
        <v>421</v>
      </c>
      <c r="Y234" s="37" t="str">
        <f t="shared" ref="Y234" si="136">P234</f>
        <v>0.5 kg</v>
      </c>
      <c r="Z234" s="159"/>
    </row>
    <row r="235" spans="1:26" x14ac:dyDescent="0.25">
      <c r="A235" s="80"/>
      <c r="B235" s="18" t="s">
        <v>90</v>
      </c>
      <c r="C235" s="296" t="s">
        <v>91</v>
      </c>
      <c r="D235" s="297"/>
      <c r="E235" s="34">
        <v>8</v>
      </c>
      <c r="F235" s="36" t="s">
        <v>422</v>
      </c>
      <c r="G235" s="37" t="s">
        <v>28</v>
      </c>
      <c r="H235" s="37" t="s">
        <v>86</v>
      </c>
      <c r="J235" s="80"/>
      <c r="K235" s="18" t="str">
        <f t="shared" si="135"/>
        <v>EVE-Vbadge</v>
      </c>
      <c r="L235" s="296" t="str">
        <f>C235</f>
        <v>V Badge</v>
      </c>
      <c r="M235" s="297"/>
      <c r="N235" s="26">
        <v>10</v>
      </c>
      <c r="O235" s="36" t="s">
        <v>422</v>
      </c>
      <c r="P235" s="37" t="str">
        <f t="shared" si="132"/>
        <v>0.5 kg</v>
      </c>
      <c r="Q235" s="159"/>
      <c r="S235" s="80"/>
      <c r="T235" s="18" t="str">
        <f t="shared" si="133"/>
        <v>EVE-Vbadge</v>
      </c>
      <c r="U235" s="296" t="str">
        <f t="shared" si="133"/>
        <v>V Badge</v>
      </c>
      <c r="V235" s="297"/>
      <c r="W235" s="20">
        <v>15</v>
      </c>
      <c r="X235" s="36" t="s">
        <v>422</v>
      </c>
      <c r="Y235" s="37" t="str">
        <f t="shared" si="134"/>
        <v>0.5 kg</v>
      </c>
      <c r="Z235" s="159"/>
    </row>
    <row r="236" spans="1:26" x14ac:dyDescent="0.25">
      <c r="A236" s="92"/>
      <c r="B236" s="64" t="s">
        <v>120</v>
      </c>
      <c r="C236" s="39" t="s">
        <v>184</v>
      </c>
      <c r="D236" s="43" t="s">
        <v>76</v>
      </c>
      <c r="E236" s="32">
        <v>38</v>
      </c>
      <c r="F236" s="36" t="s">
        <v>418</v>
      </c>
      <c r="G236" s="37" t="s">
        <v>28</v>
      </c>
      <c r="H236" s="37" t="s">
        <v>86</v>
      </c>
      <c r="J236" s="92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418</v>
      </c>
      <c r="P236" s="37" t="str">
        <f t="shared" si="132"/>
        <v>0.5 kg</v>
      </c>
      <c r="Q236" s="159"/>
      <c r="S236" s="92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418</v>
      </c>
      <c r="Y236" s="37" t="str">
        <f t="shared" ref="Y236:Y238" si="138">P236</f>
        <v>0.5 kg</v>
      </c>
      <c r="Z236" s="159"/>
    </row>
    <row r="237" spans="1:26" x14ac:dyDescent="0.25">
      <c r="A237" s="92"/>
      <c r="B237" s="64" t="s">
        <v>116</v>
      </c>
      <c r="C237" s="39" t="s">
        <v>117</v>
      </c>
      <c r="D237" s="43" t="s">
        <v>76</v>
      </c>
      <c r="E237" s="32">
        <v>58</v>
      </c>
      <c r="F237" s="36" t="s">
        <v>396</v>
      </c>
      <c r="G237" s="37" t="s">
        <v>28</v>
      </c>
      <c r="H237" s="37" t="s">
        <v>86</v>
      </c>
      <c r="J237" s="92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396</v>
      </c>
      <c r="P237" s="37" t="str">
        <f t="shared" si="132"/>
        <v>0.5 kg</v>
      </c>
      <c r="Q237" s="159"/>
      <c r="S237" s="92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396</v>
      </c>
      <c r="Y237" s="37" t="str">
        <f t="shared" si="138"/>
        <v>0.5 kg</v>
      </c>
      <c r="Z237" s="159"/>
    </row>
    <row r="238" spans="1:26" x14ac:dyDescent="0.25">
      <c r="A238" s="92"/>
      <c r="B238" s="64" t="s">
        <v>121</v>
      </c>
      <c r="C238" s="39" t="s">
        <v>185</v>
      </c>
      <c r="D238" s="43" t="s">
        <v>76</v>
      </c>
      <c r="E238" s="32">
        <v>58</v>
      </c>
      <c r="F238" s="36" t="s">
        <v>396</v>
      </c>
      <c r="G238" s="37" t="s">
        <v>28</v>
      </c>
      <c r="H238" s="37" t="s">
        <v>86</v>
      </c>
      <c r="J238" s="92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396</v>
      </c>
      <c r="P238" s="37" t="str">
        <f t="shared" si="132"/>
        <v>0.5 kg</v>
      </c>
      <c r="Q238" s="159"/>
      <c r="S238" s="92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396</v>
      </c>
      <c r="Y238" s="37" t="str">
        <f t="shared" si="138"/>
        <v>0.5 kg</v>
      </c>
      <c r="Z238" s="159"/>
    </row>
    <row r="246" spans="15:17" x14ac:dyDescent="0.25">
      <c r="O246" s="19"/>
      <c r="P246" s="19"/>
      <c r="Q246" s="19"/>
    </row>
  </sheetData>
  <mergeCells count="207"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434</v>
      </c>
      <c r="C4" s="23"/>
      <c r="D4" s="40"/>
      <c r="E4" s="325" t="s">
        <v>1</v>
      </c>
      <c r="F4" s="325"/>
      <c r="G4" s="325"/>
      <c r="H4" s="325"/>
      <c r="I4" s="40"/>
      <c r="J4" s="40"/>
      <c r="L4" s="22" t="s">
        <v>78</v>
      </c>
      <c r="O4" s="40"/>
      <c r="P4" s="325" t="s">
        <v>1</v>
      </c>
      <c r="Q4" s="325"/>
      <c r="R4" s="40"/>
      <c r="T4" s="22" t="s">
        <v>0</v>
      </c>
      <c r="W4" s="40"/>
      <c r="X4" s="325" t="s">
        <v>1</v>
      </c>
      <c r="Y4" s="325"/>
      <c r="Z4" s="40"/>
    </row>
    <row r="5" spans="1:26" ht="15.6" customHeight="1" x14ac:dyDescent="0.25">
      <c r="A5" s="45" t="s">
        <v>435</v>
      </c>
      <c r="C5" s="23"/>
      <c r="D5" s="40"/>
      <c r="E5" s="325"/>
      <c r="F5" s="325"/>
      <c r="G5" s="325"/>
      <c r="H5" s="325"/>
      <c r="I5" s="40"/>
      <c r="J5" s="40"/>
      <c r="L5" s="320" t="str">
        <f>A5</f>
        <v>JULY 2021</v>
      </c>
      <c r="M5" s="320"/>
      <c r="O5" s="40"/>
      <c r="P5" s="325"/>
      <c r="Q5" s="325"/>
      <c r="R5" s="40"/>
      <c r="T5" s="320" t="str">
        <f>L5</f>
        <v>JULY 2021</v>
      </c>
      <c r="U5" s="320"/>
      <c r="W5" s="40"/>
      <c r="X5" s="325"/>
      <c r="Y5" s="325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302" t="s">
        <v>3</v>
      </c>
      <c r="B8" s="303"/>
      <c r="C8" s="303"/>
      <c r="D8" s="303"/>
      <c r="E8" s="303"/>
      <c r="F8" s="303"/>
      <c r="G8" s="303"/>
      <c r="H8" s="303"/>
      <c r="I8" s="303"/>
      <c r="J8" s="304"/>
      <c r="L8" s="302" t="s">
        <v>3</v>
      </c>
      <c r="M8" s="303"/>
      <c r="N8" s="303"/>
      <c r="O8" s="303"/>
      <c r="P8" s="303"/>
      <c r="Q8" s="303"/>
      <c r="R8" s="304"/>
      <c r="T8" s="302" t="s">
        <v>3</v>
      </c>
      <c r="U8" s="303"/>
      <c r="V8" s="303"/>
      <c r="W8" s="303"/>
      <c r="X8" s="303"/>
      <c r="Y8" s="303"/>
      <c r="Z8" s="304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316"/>
      <c r="I9" s="316"/>
      <c r="J9" s="316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0" t="s">
        <v>79</v>
      </c>
      <c r="G10" s="47" t="s">
        <v>6</v>
      </c>
      <c r="H10" s="71" t="s">
        <v>7</v>
      </c>
      <c r="I10" s="171"/>
      <c r="J10" s="72" t="s">
        <v>425</v>
      </c>
      <c r="L10" s="76"/>
      <c r="M10" s="29" t="s">
        <v>4</v>
      </c>
      <c r="N10" s="29" t="s">
        <v>5</v>
      </c>
      <c r="O10" s="44" t="s">
        <v>81</v>
      </c>
      <c r="P10" s="30" t="s">
        <v>79</v>
      </c>
      <c r="Q10" s="82" t="s">
        <v>7</v>
      </c>
      <c r="R10" s="83"/>
      <c r="T10" s="76"/>
      <c r="U10" s="29" t="s">
        <v>4</v>
      </c>
      <c r="V10" s="29" t="s">
        <v>5</v>
      </c>
      <c r="W10" s="44" t="s">
        <v>81</v>
      </c>
      <c r="X10" s="47" t="s">
        <v>6</v>
      </c>
      <c r="Y10" s="82" t="s">
        <v>7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316"/>
      <c r="I11" s="316"/>
      <c r="J11" s="316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26">
        <v>503</v>
      </c>
      <c r="G12" s="9">
        <v>580</v>
      </c>
      <c r="H12" s="37" t="s">
        <v>428</v>
      </c>
      <c r="I12" s="37" t="s">
        <v>391</v>
      </c>
      <c r="J12" s="37" t="s">
        <v>86</v>
      </c>
      <c r="K12" s="10"/>
      <c r="L12" s="77" t="s">
        <v>246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246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316"/>
      <c r="I13" s="316"/>
      <c r="J13" s="316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310" t="s">
        <v>247</v>
      </c>
      <c r="B14" s="11" t="s">
        <v>10</v>
      </c>
      <c r="C14" s="39" t="s">
        <v>187</v>
      </c>
      <c r="D14" s="37" t="s">
        <v>75</v>
      </c>
      <c r="E14" s="31">
        <v>658</v>
      </c>
      <c r="F14" s="26">
        <v>756</v>
      </c>
      <c r="G14" s="9">
        <v>855</v>
      </c>
      <c r="H14" s="37" t="s">
        <v>390</v>
      </c>
      <c r="I14" s="37" t="s">
        <v>391</v>
      </c>
      <c r="J14" s="37" t="s">
        <v>86</v>
      </c>
      <c r="K14" s="10"/>
      <c r="L14" s="310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310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309"/>
      <c r="B15" s="11" t="s">
        <v>11</v>
      </c>
      <c r="C15" s="39" t="s">
        <v>188</v>
      </c>
      <c r="D15" s="37" t="s">
        <v>75</v>
      </c>
      <c r="E15" s="31">
        <v>788</v>
      </c>
      <c r="F15" s="26">
        <v>907</v>
      </c>
      <c r="G15" s="9">
        <v>1025</v>
      </c>
      <c r="H15" s="37" t="s">
        <v>390</v>
      </c>
      <c r="I15" s="37" t="s">
        <v>391</v>
      </c>
      <c r="J15" s="37" t="s">
        <v>86</v>
      </c>
      <c r="K15" s="10"/>
      <c r="L15" s="309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309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316"/>
      <c r="I16" s="316"/>
      <c r="J16" s="316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1" customFormat="1" x14ac:dyDescent="0.25">
      <c r="A17" s="323" t="s">
        <v>251</v>
      </c>
      <c r="B17" s="176" t="s">
        <v>100</v>
      </c>
      <c r="C17" s="177" t="s">
        <v>189</v>
      </c>
      <c r="D17" s="178" t="s">
        <v>75</v>
      </c>
      <c r="E17" s="31">
        <v>1250</v>
      </c>
      <c r="F17" s="26">
        <v>1435</v>
      </c>
      <c r="G17" s="9">
        <v>1650</v>
      </c>
      <c r="H17" s="179" t="s">
        <v>392</v>
      </c>
      <c r="I17" s="180" t="s">
        <v>395</v>
      </c>
      <c r="J17" s="180" t="s">
        <v>424</v>
      </c>
      <c r="K17" s="110"/>
      <c r="L17" s="323"/>
      <c r="M17" s="181" t="str">
        <f t="shared" ref="M17:O18" si="4">B17</f>
        <v>EVE-8VRS3-CF-LHD-INT</v>
      </c>
      <c r="N17" s="182" t="str">
        <f t="shared" si="4"/>
        <v>Audi 8V RS3 LHD Full Black Carbon intake Gen 1</v>
      </c>
      <c r="O17" s="183" t="str">
        <f t="shared" si="4"/>
        <v>B</v>
      </c>
      <c r="P17" s="184">
        <v>1435</v>
      </c>
      <c r="Q17" s="179" t="str">
        <f>H17</f>
        <v>92x31x40</v>
      </c>
      <c r="R17" s="180" t="str">
        <f t="shared" ref="R17:R18" si="5">J17</f>
        <v>M</v>
      </c>
      <c r="S17" s="110"/>
      <c r="T17" s="323"/>
      <c r="U17" s="181" t="str">
        <f t="shared" ref="U17:W18" si="6">M17</f>
        <v>EVE-8VRS3-CF-LHD-INT</v>
      </c>
      <c r="V17" s="182" t="str">
        <f t="shared" si="6"/>
        <v>Audi 8V RS3 LHD Full Black Carbon intake Gen 1</v>
      </c>
      <c r="W17" s="183" t="str">
        <f t="shared" si="6"/>
        <v>B</v>
      </c>
      <c r="X17" s="185">
        <v>1650</v>
      </c>
      <c r="Y17" s="179" t="str">
        <f t="shared" ref="Y17:Z18" si="7">Q17</f>
        <v>92x31x40</v>
      </c>
      <c r="Z17" s="180" t="str">
        <f t="shared" si="7"/>
        <v>M</v>
      </c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</row>
    <row r="18" spans="1:38" s="121" customFormat="1" x14ac:dyDescent="0.25">
      <c r="A18" s="323"/>
      <c r="B18" s="176" t="s">
        <v>101</v>
      </c>
      <c r="C18" s="177" t="s">
        <v>190</v>
      </c>
      <c r="D18" s="178" t="s">
        <v>75</v>
      </c>
      <c r="E18" s="31">
        <v>1250</v>
      </c>
      <c r="F18" s="26">
        <v>1435</v>
      </c>
      <c r="G18" s="9">
        <v>1650</v>
      </c>
      <c r="H18" s="179" t="s">
        <v>392</v>
      </c>
      <c r="I18" s="180" t="s">
        <v>395</v>
      </c>
      <c r="J18" s="180" t="s">
        <v>424</v>
      </c>
      <c r="K18" s="110"/>
      <c r="L18" s="323"/>
      <c r="M18" s="181" t="str">
        <f t="shared" si="4"/>
        <v>EVE-8VRS3-CF-RHD-INT</v>
      </c>
      <c r="N18" s="182" t="str">
        <f t="shared" si="4"/>
        <v>Audi 8V RS3 RHD Full Black Carbon intake Gen 1</v>
      </c>
      <c r="O18" s="183" t="str">
        <f t="shared" si="4"/>
        <v>B</v>
      </c>
      <c r="P18" s="184">
        <v>1435</v>
      </c>
      <c r="Q18" s="179" t="str">
        <f>H18</f>
        <v>92x31x40</v>
      </c>
      <c r="R18" s="180" t="str">
        <f t="shared" si="5"/>
        <v>M</v>
      </c>
      <c r="S18" s="110"/>
      <c r="T18" s="323"/>
      <c r="U18" s="181" t="str">
        <f t="shared" si="6"/>
        <v>EVE-8VRS3-CF-RHD-INT</v>
      </c>
      <c r="V18" s="182" t="str">
        <f t="shared" si="6"/>
        <v>Audi 8V RS3 RHD Full Black Carbon intake Gen 1</v>
      </c>
      <c r="W18" s="183" t="str">
        <f t="shared" si="6"/>
        <v>B</v>
      </c>
      <c r="X18" s="185">
        <v>1650</v>
      </c>
      <c r="Y18" s="179" t="str">
        <f t="shared" si="7"/>
        <v>92x31x40</v>
      </c>
      <c r="Z18" s="180" t="str">
        <f t="shared" si="7"/>
        <v>M</v>
      </c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</row>
    <row r="19" spans="1:38" ht="4.5" customHeight="1" x14ac:dyDescent="0.25">
      <c r="A19" s="146"/>
      <c r="B19" s="172"/>
      <c r="C19" s="186"/>
      <c r="D19" s="174"/>
      <c r="E19" s="25"/>
      <c r="F19" s="25"/>
      <c r="G19" s="7"/>
      <c r="H19" s="332"/>
      <c r="I19" s="332"/>
      <c r="J19" s="332"/>
      <c r="K19" s="110"/>
      <c r="L19" s="146"/>
      <c r="M19" s="172"/>
      <c r="N19" s="187"/>
      <c r="O19" s="174"/>
      <c r="P19" s="25"/>
      <c r="Q19" s="188"/>
      <c r="R19" s="188"/>
      <c r="S19" s="110"/>
      <c r="T19" s="146"/>
      <c r="U19" s="172"/>
      <c r="V19" s="187"/>
      <c r="W19" s="174"/>
      <c r="X19" s="7"/>
      <c r="Y19" s="188"/>
      <c r="Z19" s="188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</row>
    <row r="20" spans="1:38" s="121" customFormat="1" ht="21.6" customHeight="1" x14ac:dyDescent="0.25">
      <c r="A20" s="333" t="s">
        <v>296</v>
      </c>
      <c r="B20" s="176" t="s">
        <v>265</v>
      </c>
      <c r="C20" s="177" t="s">
        <v>266</v>
      </c>
      <c r="D20" s="178" t="s">
        <v>77</v>
      </c>
      <c r="E20" s="31">
        <v>1333</v>
      </c>
      <c r="F20" s="61">
        <v>1515</v>
      </c>
      <c r="G20" s="62">
        <v>1750</v>
      </c>
      <c r="H20" s="179" t="s">
        <v>392</v>
      </c>
      <c r="I20" s="180" t="s">
        <v>395</v>
      </c>
      <c r="J20" s="180" t="s">
        <v>424</v>
      </c>
      <c r="K20" s="110"/>
      <c r="L20" s="146"/>
      <c r="M20" s="176" t="str">
        <f>B20</f>
        <v>EVE-ST38V8S-CF-INT</v>
      </c>
      <c r="N20" s="189" t="str">
        <f t="shared" ref="N20:N21" si="8">C20</f>
        <v>Audi RS3 Gen 2 / TTRS 8S stage 3 intake for DAZA and DWNA Engines</v>
      </c>
      <c r="O20" s="183" t="s">
        <v>77</v>
      </c>
      <c r="P20" s="190">
        <v>1515</v>
      </c>
      <c r="Q20" s="191" t="str">
        <f>H20</f>
        <v>92x31x40</v>
      </c>
      <c r="R20" s="180" t="str">
        <f t="shared" ref="R20" si="9">J20</f>
        <v>M</v>
      </c>
      <c r="S20" s="110"/>
      <c r="T20" s="146"/>
      <c r="U20" s="176" t="str">
        <f>M20</f>
        <v>EVE-ST38V8S-CF-INT</v>
      </c>
      <c r="V20" s="189" t="str">
        <f t="shared" ref="V20:V21" si="10">N20</f>
        <v>Audi RS3 Gen 2 / TTRS 8S stage 3 intake for DAZA and DWNA Engines</v>
      </c>
      <c r="W20" s="183" t="s">
        <v>77</v>
      </c>
      <c r="X20" s="192">
        <v>1750</v>
      </c>
      <c r="Y20" s="179" t="str">
        <f t="shared" ref="Y20:Z20" si="11">Q20</f>
        <v>92x31x40</v>
      </c>
      <c r="Z20" s="180" t="str">
        <f t="shared" si="11"/>
        <v>M</v>
      </c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 spans="1:38" ht="19.899999999999999" customHeight="1" x14ac:dyDescent="0.25">
      <c r="A21" s="334"/>
      <c r="B21" s="176" t="s">
        <v>286</v>
      </c>
      <c r="C21" s="177" t="s">
        <v>150</v>
      </c>
      <c r="D21" s="178"/>
      <c r="E21" s="31">
        <v>657</v>
      </c>
      <c r="F21" s="61">
        <v>725</v>
      </c>
      <c r="G21" s="62">
        <v>820</v>
      </c>
      <c r="H21" s="179" t="s">
        <v>392</v>
      </c>
      <c r="I21" s="180" t="s">
        <v>395</v>
      </c>
      <c r="J21" s="180" t="s">
        <v>424</v>
      </c>
      <c r="K21" s="110"/>
      <c r="L21" s="145" t="s">
        <v>252</v>
      </c>
      <c r="M21" s="176" t="str">
        <f>B21</f>
        <v>EVE-ST38V8S-CF-HDP</v>
      </c>
      <c r="N21" s="189" t="str">
        <f t="shared" si="8"/>
        <v>Audi RS3 Carbon Headlamp Race Ducts for Stage 3 intake</v>
      </c>
      <c r="O21" s="183"/>
      <c r="P21" s="190">
        <v>725</v>
      </c>
      <c r="Q21" s="179" t="str">
        <f>H21</f>
        <v>92x31x40</v>
      </c>
      <c r="R21" s="180" t="str">
        <f>J21</f>
        <v>M</v>
      </c>
      <c r="S21" s="110"/>
      <c r="T21" s="145" t="s">
        <v>252</v>
      </c>
      <c r="U21" s="176" t="str">
        <f>M21</f>
        <v>EVE-ST38V8S-CF-HDP</v>
      </c>
      <c r="V21" s="189" t="str">
        <f t="shared" si="10"/>
        <v>Audi RS3 Carbon Headlamp Race Ducts for Stage 3 intake</v>
      </c>
      <c r="W21" s="183"/>
      <c r="X21" s="192">
        <v>820</v>
      </c>
      <c r="Y21" s="179" t="str">
        <f>Q21</f>
        <v>92x31x40</v>
      </c>
      <c r="Z21" s="180" t="str">
        <f>R21</f>
        <v>M</v>
      </c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316"/>
      <c r="I22" s="316"/>
      <c r="J22" s="316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321" t="s">
        <v>287</v>
      </c>
      <c r="B23" s="86" t="s">
        <v>258</v>
      </c>
      <c r="C23" s="39" t="s">
        <v>263</v>
      </c>
      <c r="D23" s="43" t="s">
        <v>76</v>
      </c>
      <c r="E23" s="31">
        <v>480</v>
      </c>
      <c r="F23" s="61">
        <v>530.5</v>
      </c>
      <c r="G23" s="62">
        <v>600</v>
      </c>
      <c r="H23" s="36" t="s">
        <v>393</v>
      </c>
      <c r="I23" s="37" t="s">
        <v>394</v>
      </c>
      <c r="J23" s="37" t="s">
        <v>86</v>
      </c>
      <c r="L23" s="321" t="s">
        <v>287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321" t="s">
        <v>287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322"/>
      <c r="B24" s="86" t="s">
        <v>259</v>
      </c>
      <c r="C24" s="39" t="s">
        <v>264</v>
      </c>
      <c r="D24" s="43" t="s">
        <v>76</v>
      </c>
      <c r="E24" s="31">
        <v>480</v>
      </c>
      <c r="F24" s="61">
        <v>530.5</v>
      </c>
      <c r="G24" s="62">
        <v>600</v>
      </c>
      <c r="H24" s="36" t="s">
        <v>393</v>
      </c>
      <c r="I24" s="37" t="s">
        <v>394</v>
      </c>
      <c r="J24" s="37" t="s">
        <v>86</v>
      </c>
      <c r="L24" s="322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322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323" t="s">
        <v>257</v>
      </c>
      <c r="B25" s="86" t="s">
        <v>260</v>
      </c>
      <c r="C25" s="39" t="s">
        <v>137</v>
      </c>
      <c r="D25" s="43" t="s">
        <v>76</v>
      </c>
      <c r="E25" s="31">
        <v>40</v>
      </c>
      <c r="F25" s="61">
        <v>44.5</v>
      </c>
      <c r="G25" s="62">
        <v>50</v>
      </c>
      <c r="H25" s="36" t="s">
        <v>396</v>
      </c>
      <c r="I25" s="43" t="s">
        <v>397</v>
      </c>
      <c r="J25" s="43" t="s">
        <v>86</v>
      </c>
      <c r="L25" s="323" t="s">
        <v>257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323" t="s">
        <v>257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323"/>
      <c r="B26" s="86" t="s">
        <v>261</v>
      </c>
      <c r="C26" s="39" t="s">
        <v>138</v>
      </c>
      <c r="D26" s="43" t="s">
        <v>76</v>
      </c>
      <c r="E26" s="31">
        <v>40</v>
      </c>
      <c r="F26" s="61">
        <v>44.5</v>
      </c>
      <c r="G26" s="62">
        <v>50</v>
      </c>
      <c r="H26" s="36" t="s">
        <v>396</v>
      </c>
      <c r="I26" s="43" t="s">
        <v>397</v>
      </c>
      <c r="J26" s="43" t="s">
        <v>86</v>
      </c>
      <c r="L26" s="323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323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324"/>
      <c r="B27" s="86" t="s">
        <v>262</v>
      </c>
      <c r="C27" s="39" t="s">
        <v>139</v>
      </c>
      <c r="D27" s="43" t="s">
        <v>76</v>
      </c>
      <c r="E27" s="31">
        <v>40</v>
      </c>
      <c r="F27" s="61">
        <v>44.5</v>
      </c>
      <c r="G27" s="62">
        <v>50</v>
      </c>
      <c r="H27" s="36" t="s">
        <v>396</v>
      </c>
      <c r="I27" s="43" t="s">
        <v>397</v>
      </c>
      <c r="J27" s="43" t="s">
        <v>86</v>
      </c>
      <c r="L27" s="324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324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316"/>
      <c r="I28" s="316"/>
      <c r="J28" s="316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308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26">
        <v>2185</v>
      </c>
      <c r="G29" s="9">
        <v>2500</v>
      </c>
      <c r="H29" s="36" t="s">
        <v>398</v>
      </c>
      <c r="I29" s="37" t="s">
        <v>399</v>
      </c>
      <c r="J29" s="37" t="s">
        <v>424</v>
      </c>
      <c r="K29" s="10"/>
      <c r="L29" s="308" t="s">
        <v>248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308" t="s">
        <v>248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310"/>
      <c r="B30" s="8" t="s">
        <v>15</v>
      </c>
      <c r="C30" s="49" t="s">
        <v>151</v>
      </c>
      <c r="D30" s="43" t="s">
        <v>76</v>
      </c>
      <c r="E30" s="32">
        <v>600</v>
      </c>
      <c r="F30" s="27">
        <v>720</v>
      </c>
      <c r="G30" s="9">
        <v>850</v>
      </c>
      <c r="H30" s="37" t="s">
        <v>400</v>
      </c>
      <c r="I30" s="37" t="s">
        <v>391</v>
      </c>
      <c r="J30" s="37" t="s">
        <v>424</v>
      </c>
      <c r="L30" s="310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310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310"/>
      <c r="B31" s="11" t="s">
        <v>17</v>
      </c>
      <c r="C31" s="49" t="s">
        <v>152</v>
      </c>
      <c r="D31" s="43" t="s">
        <v>76</v>
      </c>
      <c r="E31" s="32">
        <v>600</v>
      </c>
      <c r="F31" s="27">
        <v>720</v>
      </c>
      <c r="G31" s="9">
        <v>850</v>
      </c>
      <c r="H31" s="37" t="s">
        <v>400</v>
      </c>
      <c r="I31" s="37" t="s">
        <v>391</v>
      </c>
      <c r="J31" s="37" t="s">
        <v>424</v>
      </c>
      <c r="L31" s="310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310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309"/>
      <c r="B32" s="11" t="s">
        <v>18</v>
      </c>
      <c r="C32" s="49" t="s">
        <v>153</v>
      </c>
      <c r="D32" s="43" t="s">
        <v>76</v>
      </c>
      <c r="E32" s="32">
        <v>550</v>
      </c>
      <c r="F32" s="27">
        <v>720</v>
      </c>
      <c r="G32" s="9">
        <v>800</v>
      </c>
      <c r="H32" s="37" t="s">
        <v>401</v>
      </c>
      <c r="I32" s="37" t="s">
        <v>394</v>
      </c>
      <c r="J32" s="37" t="s">
        <v>86</v>
      </c>
      <c r="L32" s="309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309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316"/>
      <c r="I33" s="316"/>
      <c r="J33" s="316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26">
        <v>1225</v>
      </c>
      <c r="G34" s="9">
        <v>1435</v>
      </c>
      <c r="H34" s="36" t="s">
        <v>390</v>
      </c>
      <c r="I34" s="37" t="s">
        <v>391</v>
      </c>
      <c r="J34" s="37" t="s">
        <v>86</v>
      </c>
      <c r="K34" s="10"/>
      <c r="L34" s="58" t="s">
        <v>249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249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316"/>
      <c r="I35" s="316"/>
      <c r="J35" s="316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26">
        <v>1390</v>
      </c>
      <c r="G36" s="9">
        <v>1625</v>
      </c>
      <c r="H36" s="36" t="s">
        <v>392</v>
      </c>
      <c r="I36" s="37" t="s">
        <v>395</v>
      </c>
      <c r="J36" s="37" t="s">
        <v>424</v>
      </c>
      <c r="K36" s="10"/>
      <c r="L36" s="99" t="s">
        <v>295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9" t="s">
        <v>295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316"/>
      <c r="I37" s="316"/>
      <c r="J37" s="316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308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26">
        <v>2150</v>
      </c>
      <c r="G38" s="9">
        <v>2250</v>
      </c>
      <c r="H38" s="36" t="s">
        <v>392</v>
      </c>
      <c r="I38" s="37" t="s">
        <v>395</v>
      </c>
      <c r="J38" s="37" t="s">
        <v>424</v>
      </c>
      <c r="L38" s="308" t="s">
        <v>253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308" t="s">
        <v>253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309"/>
      <c r="B39" s="8" t="s">
        <v>140</v>
      </c>
      <c r="C39" s="39" t="s">
        <v>250</v>
      </c>
      <c r="D39" s="37" t="s">
        <v>86</v>
      </c>
      <c r="E39" s="31">
        <v>2100</v>
      </c>
      <c r="F39" s="26">
        <v>2580</v>
      </c>
      <c r="G39" s="9">
        <f>G38*1.2</f>
        <v>2700</v>
      </c>
      <c r="H39" s="36" t="s">
        <v>392</v>
      </c>
      <c r="I39" s="37" t="s">
        <v>395</v>
      </c>
      <c r="J39" s="37" t="s">
        <v>424</v>
      </c>
      <c r="L39" s="309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309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316"/>
      <c r="I40" s="316"/>
      <c r="J40" s="316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308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26">
        <v>2150</v>
      </c>
      <c r="G41" s="9">
        <v>2250</v>
      </c>
      <c r="H41" s="36" t="s">
        <v>392</v>
      </c>
      <c r="I41" s="37" t="s">
        <v>395</v>
      </c>
      <c r="J41" s="37" t="s">
        <v>424</v>
      </c>
      <c r="L41" s="308" t="s">
        <v>254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308" t="s">
        <v>254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309"/>
      <c r="B42" s="8" t="s">
        <v>20</v>
      </c>
      <c r="C42" s="39" t="s">
        <v>196</v>
      </c>
      <c r="D42" s="37" t="s">
        <v>86</v>
      </c>
      <c r="E42" s="31">
        <v>2100</v>
      </c>
      <c r="F42" s="26">
        <v>2580</v>
      </c>
      <c r="G42" s="9">
        <f>G41*1.2</f>
        <v>2700</v>
      </c>
      <c r="H42" s="36" t="s">
        <v>392</v>
      </c>
      <c r="I42" s="37" t="s">
        <v>395</v>
      </c>
      <c r="J42" s="37" t="s">
        <v>424</v>
      </c>
      <c r="L42" s="309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309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302" t="s">
        <v>21</v>
      </c>
      <c r="B44" s="303"/>
      <c r="C44" s="303"/>
      <c r="D44" s="303"/>
      <c r="E44" s="303"/>
      <c r="F44" s="303"/>
      <c r="G44" s="303"/>
      <c r="H44" s="303"/>
      <c r="I44" s="303"/>
      <c r="J44" s="304"/>
      <c r="L44" s="302" t="s">
        <v>21</v>
      </c>
      <c r="M44" s="303"/>
      <c r="N44" s="303"/>
      <c r="O44" s="303"/>
      <c r="P44" s="303"/>
      <c r="Q44" s="303"/>
      <c r="R44" s="304"/>
      <c r="T44" s="302" t="s">
        <v>21</v>
      </c>
      <c r="U44" s="303"/>
      <c r="V44" s="303"/>
      <c r="W44" s="303"/>
      <c r="X44" s="303"/>
      <c r="Y44" s="303"/>
      <c r="Z44" s="304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316"/>
      <c r="I45" s="316"/>
      <c r="J45" s="316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0" t="s">
        <v>79</v>
      </c>
      <c r="G46" s="47" t="s">
        <v>6</v>
      </c>
      <c r="H46" s="71" t="s">
        <v>7</v>
      </c>
      <c r="I46" s="171"/>
      <c r="J46" s="72" t="s">
        <v>425</v>
      </c>
      <c r="L46" s="76"/>
      <c r="M46" s="29" t="s">
        <v>4</v>
      </c>
      <c r="N46" s="29" t="s">
        <v>5</v>
      </c>
      <c r="O46" s="44" t="s">
        <v>81</v>
      </c>
      <c r="P46" s="30" t="s">
        <v>79</v>
      </c>
      <c r="Q46" s="82" t="s">
        <v>7</v>
      </c>
      <c r="R46" s="83"/>
      <c r="T46" s="76"/>
      <c r="U46" s="29" t="s">
        <v>4</v>
      </c>
      <c r="V46" s="29" t="s">
        <v>5</v>
      </c>
      <c r="W46" s="44" t="s">
        <v>81</v>
      </c>
      <c r="X46" s="47" t="s">
        <v>6</v>
      </c>
      <c r="Y46" s="82" t="s">
        <v>7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316"/>
      <c r="I47" s="316"/>
      <c r="J47" s="316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308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26">
        <v>1125</v>
      </c>
      <c r="G48" s="9">
        <v>1200</v>
      </c>
      <c r="H48" s="37" t="s">
        <v>392</v>
      </c>
      <c r="I48" s="37" t="s">
        <v>395</v>
      </c>
      <c r="J48" s="37" t="s">
        <v>424</v>
      </c>
      <c r="L48" s="77" t="s">
        <v>255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255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309"/>
      <c r="B49" s="11" t="s">
        <v>299</v>
      </c>
      <c r="C49" s="39" t="s">
        <v>302</v>
      </c>
      <c r="D49" s="43" t="s">
        <v>76</v>
      </c>
      <c r="E49" s="31">
        <v>508</v>
      </c>
      <c r="F49" s="26">
        <v>617</v>
      </c>
      <c r="G49" s="9">
        <v>650</v>
      </c>
      <c r="H49" s="37" t="s">
        <v>402</v>
      </c>
      <c r="I49" s="37" t="s">
        <v>394</v>
      </c>
      <c r="J49" s="37" t="s">
        <v>424</v>
      </c>
      <c r="L49" s="77" t="s">
        <v>255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255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316"/>
      <c r="I50" s="316"/>
      <c r="J50" s="316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308" t="s">
        <v>256</v>
      </c>
      <c r="B51" s="176" t="s">
        <v>24</v>
      </c>
      <c r="C51" s="189" t="s">
        <v>198</v>
      </c>
      <c r="D51" s="193" t="s">
        <v>75</v>
      </c>
      <c r="E51" s="31">
        <v>679</v>
      </c>
      <c r="F51" s="26">
        <v>775</v>
      </c>
      <c r="G51" s="9">
        <v>899</v>
      </c>
      <c r="H51" s="37" t="s">
        <v>390</v>
      </c>
      <c r="I51" s="37" t="s">
        <v>391</v>
      </c>
      <c r="J51" s="37" t="s">
        <v>86</v>
      </c>
      <c r="K51" s="10"/>
      <c r="L51" s="308" t="s">
        <v>256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308" t="s">
        <v>256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310"/>
      <c r="B52" s="176" t="s">
        <v>25</v>
      </c>
      <c r="C52" s="189" t="s">
        <v>199</v>
      </c>
      <c r="D52" s="193" t="s">
        <v>75</v>
      </c>
      <c r="E52" s="31">
        <v>815</v>
      </c>
      <c r="F52" s="26">
        <v>930</v>
      </c>
      <c r="G52" s="9">
        <f>(G51*0.2)+G51</f>
        <v>1078.8</v>
      </c>
      <c r="H52" s="37" t="s">
        <v>390</v>
      </c>
      <c r="I52" s="37" t="s">
        <v>391</v>
      </c>
      <c r="J52" s="37" t="s">
        <v>86</v>
      </c>
      <c r="K52" s="10"/>
      <c r="L52" s="310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310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310"/>
      <c r="B53" s="194" t="s">
        <v>26</v>
      </c>
      <c r="C53" s="189" t="s">
        <v>154</v>
      </c>
      <c r="D53" s="193" t="s">
        <v>76</v>
      </c>
      <c r="E53" s="31">
        <v>145</v>
      </c>
      <c r="F53" s="26">
        <v>165</v>
      </c>
      <c r="G53" s="9">
        <v>185</v>
      </c>
      <c r="H53" s="36" t="s">
        <v>27</v>
      </c>
      <c r="I53" s="37" t="s">
        <v>27</v>
      </c>
      <c r="J53" s="37"/>
      <c r="K53" s="10"/>
      <c r="L53" s="310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310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309"/>
      <c r="B54" s="176" t="s">
        <v>83</v>
      </c>
      <c r="C54" s="195" t="s">
        <v>375</v>
      </c>
      <c r="D54" s="193"/>
      <c r="E54" s="31">
        <v>44</v>
      </c>
      <c r="F54" s="26">
        <v>54</v>
      </c>
      <c r="G54" s="20">
        <v>62</v>
      </c>
      <c r="H54" s="36" t="s">
        <v>403</v>
      </c>
      <c r="I54" s="37" t="s">
        <v>397</v>
      </c>
      <c r="J54" s="37" t="s">
        <v>86</v>
      </c>
      <c r="K54" s="19"/>
      <c r="L54" s="309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309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72"/>
      <c r="C55" s="186"/>
      <c r="D55" s="174"/>
      <c r="E55" s="33"/>
      <c r="F55" s="25"/>
      <c r="G55" s="7"/>
      <c r="H55" s="327"/>
      <c r="I55" s="316"/>
      <c r="J55" s="316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308" t="s">
        <v>267</v>
      </c>
      <c r="B56" s="194" t="s">
        <v>129</v>
      </c>
      <c r="C56" s="189" t="s">
        <v>200</v>
      </c>
      <c r="D56" s="193" t="s">
        <v>75</v>
      </c>
      <c r="E56" s="31">
        <v>1083</v>
      </c>
      <c r="F56" s="26">
        <v>1169</v>
      </c>
      <c r="G56" s="9">
        <v>1360</v>
      </c>
      <c r="H56" s="36" t="s">
        <v>390</v>
      </c>
      <c r="I56" s="37" t="s">
        <v>391</v>
      </c>
      <c r="J56" s="37" t="s">
        <v>86</v>
      </c>
      <c r="K56" s="10"/>
      <c r="L56" s="308" t="s">
        <v>267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308" t="s">
        <v>267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309"/>
      <c r="B57" s="176" t="s">
        <v>29</v>
      </c>
      <c r="C57" s="189" t="s">
        <v>201</v>
      </c>
      <c r="D57" s="193" t="s">
        <v>75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390</v>
      </c>
      <c r="I57" s="37" t="s">
        <v>391</v>
      </c>
      <c r="J57" s="37" t="s">
        <v>86</v>
      </c>
      <c r="K57" s="10"/>
      <c r="L57" s="309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309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2"/>
      <c r="C58" s="186"/>
      <c r="D58" s="174"/>
      <c r="E58" s="25"/>
      <c r="F58" s="25"/>
      <c r="G58" s="7"/>
      <c r="H58" s="316"/>
      <c r="I58" s="316"/>
      <c r="J58" s="316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8"/>
      <c r="Z58" s="98"/>
    </row>
    <row r="59" spans="1:26" x14ac:dyDescent="0.25">
      <c r="A59" s="308" t="s">
        <v>268</v>
      </c>
      <c r="B59" s="176" t="s">
        <v>30</v>
      </c>
      <c r="C59" s="189" t="s">
        <v>202</v>
      </c>
      <c r="D59" s="193" t="s">
        <v>88</v>
      </c>
      <c r="E59" s="31">
        <v>665</v>
      </c>
      <c r="F59" s="26">
        <v>755</v>
      </c>
      <c r="G59" s="9">
        <v>870</v>
      </c>
      <c r="H59" s="36" t="s">
        <v>428</v>
      </c>
      <c r="I59" s="37" t="s">
        <v>391</v>
      </c>
      <c r="J59" s="37" t="s">
        <v>86</v>
      </c>
      <c r="K59" s="10"/>
      <c r="L59" s="308" t="s">
        <v>268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308" t="s">
        <v>268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310"/>
      <c r="B60" s="176" t="s">
        <v>31</v>
      </c>
      <c r="C60" s="189" t="s">
        <v>203</v>
      </c>
      <c r="D60" s="193" t="s">
        <v>88</v>
      </c>
      <c r="E60" s="31">
        <v>798</v>
      </c>
      <c r="F60" s="26">
        <v>906</v>
      </c>
      <c r="G60" s="9">
        <f>G59*1.2</f>
        <v>1044</v>
      </c>
      <c r="H60" s="36" t="s">
        <v>428</v>
      </c>
      <c r="I60" s="37" t="s">
        <v>391</v>
      </c>
      <c r="J60" s="37" t="s">
        <v>86</v>
      </c>
      <c r="K60" s="10"/>
      <c r="L60" s="310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310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310"/>
      <c r="B61" s="176" t="s">
        <v>124</v>
      </c>
      <c r="C61" s="189" t="s">
        <v>156</v>
      </c>
      <c r="D61" s="193"/>
      <c r="E61" s="31">
        <v>1590</v>
      </c>
      <c r="F61" s="26">
        <v>1825</v>
      </c>
      <c r="G61" s="9">
        <v>2100</v>
      </c>
      <c r="H61" s="179" t="s">
        <v>404</v>
      </c>
      <c r="I61" s="37" t="s">
        <v>415</v>
      </c>
      <c r="J61" s="37" t="s">
        <v>357</v>
      </c>
      <c r="K61" s="10"/>
      <c r="L61" s="310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310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310"/>
      <c r="B62" s="8" t="s">
        <v>32</v>
      </c>
      <c r="C62" s="49" t="s">
        <v>157</v>
      </c>
      <c r="D62" s="43" t="s">
        <v>76</v>
      </c>
      <c r="E62" s="31">
        <v>458</v>
      </c>
      <c r="F62" s="26">
        <v>545</v>
      </c>
      <c r="G62" s="9">
        <v>600</v>
      </c>
      <c r="H62" s="37" t="s">
        <v>401</v>
      </c>
      <c r="I62" s="37" t="s">
        <v>394</v>
      </c>
      <c r="J62" s="37" t="s">
        <v>86</v>
      </c>
      <c r="K62" s="10"/>
      <c r="L62" s="310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310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309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401</v>
      </c>
      <c r="I63" s="37" t="s">
        <v>394</v>
      </c>
      <c r="J63" s="37" t="s">
        <v>86</v>
      </c>
      <c r="K63" s="10"/>
      <c r="L63" s="309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309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316"/>
      <c r="I64" s="316"/>
      <c r="J64" s="316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26">
        <v>765</v>
      </c>
      <c r="G65" s="9">
        <v>830</v>
      </c>
      <c r="H65" s="36" t="s">
        <v>405</v>
      </c>
      <c r="I65" s="37" t="s">
        <v>394</v>
      </c>
      <c r="J65" s="37" t="s">
        <v>86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316"/>
      <c r="I66" s="316"/>
      <c r="J66" s="316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x14ac:dyDescent="0.25">
      <c r="A67" s="310" t="s">
        <v>269</v>
      </c>
      <c r="B67" s="11" t="s">
        <v>306</v>
      </c>
      <c r="C67" s="49" t="s">
        <v>307</v>
      </c>
      <c r="D67" s="43" t="s">
        <v>86</v>
      </c>
      <c r="E67" s="31">
        <v>1925</v>
      </c>
      <c r="F67" s="26">
        <v>2210</v>
      </c>
      <c r="G67" s="9">
        <v>2500</v>
      </c>
      <c r="H67" s="37" t="s">
        <v>392</v>
      </c>
      <c r="I67" s="37" t="s">
        <v>395</v>
      </c>
      <c r="J67" s="37" t="s">
        <v>424</v>
      </c>
      <c r="K67" s="10"/>
      <c r="L67" s="310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310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310"/>
      <c r="B68" s="8" t="s">
        <v>308</v>
      </c>
      <c r="C68" s="49" t="s">
        <v>309</v>
      </c>
      <c r="D68" s="43" t="s">
        <v>86</v>
      </c>
      <c r="E68" s="31">
        <v>2310</v>
      </c>
      <c r="F68" s="26">
        <v>2652</v>
      </c>
      <c r="G68" s="9">
        <v>3000</v>
      </c>
      <c r="H68" s="37" t="s">
        <v>392</v>
      </c>
      <c r="I68" s="37" t="s">
        <v>395</v>
      </c>
      <c r="J68" s="37" t="s">
        <v>424</v>
      </c>
      <c r="K68" s="10"/>
      <c r="L68" s="310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310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310"/>
      <c r="B69" s="8" t="s">
        <v>310</v>
      </c>
      <c r="C69" s="49" t="s">
        <v>312</v>
      </c>
      <c r="D69" s="43" t="s">
        <v>76</v>
      </c>
      <c r="E69" s="31">
        <v>270</v>
      </c>
      <c r="F69" s="27">
        <v>320</v>
      </c>
      <c r="G69" s="9">
        <v>350</v>
      </c>
      <c r="H69" s="37" t="s">
        <v>406</v>
      </c>
      <c r="I69" s="37" t="s">
        <v>394</v>
      </c>
      <c r="J69" s="37" t="s">
        <v>86</v>
      </c>
      <c r="K69" s="10"/>
      <c r="L69" s="310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310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310"/>
      <c r="B70" s="8" t="s">
        <v>311</v>
      </c>
      <c r="C70" s="49" t="s">
        <v>313</v>
      </c>
      <c r="D70" s="43" t="s">
        <v>76</v>
      </c>
      <c r="E70" s="31">
        <v>324</v>
      </c>
      <c r="F70" s="27">
        <v>384</v>
      </c>
      <c r="G70" s="9">
        <v>420</v>
      </c>
      <c r="H70" s="37" t="s">
        <v>406</v>
      </c>
      <c r="I70" s="37" t="s">
        <v>394</v>
      </c>
      <c r="J70" s="37" t="s">
        <v>86</v>
      </c>
      <c r="K70" s="10"/>
      <c r="L70" s="310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310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310"/>
      <c r="B71" s="8" t="s">
        <v>34</v>
      </c>
      <c r="C71" s="49" t="s">
        <v>159</v>
      </c>
      <c r="D71" s="43" t="s">
        <v>76</v>
      </c>
      <c r="E71" s="31">
        <v>785</v>
      </c>
      <c r="F71" s="27">
        <v>980</v>
      </c>
      <c r="G71" s="9">
        <v>1100</v>
      </c>
      <c r="H71" s="37" t="s">
        <v>392</v>
      </c>
      <c r="I71" s="37" t="s">
        <v>395</v>
      </c>
      <c r="J71" s="37" t="s">
        <v>424</v>
      </c>
      <c r="L71" s="310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310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310"/>
      <c r="B72" s="8" t="s">
        <v>35</v>
      </c>
      <c r="C72" s="49" t="s">
        <v>160</v>
      </c>
      <c r="D72" s="43" t="s">
        <v>76</v>
      </c>
      <c r="E72" s="31">
        <v>965</v>
      </c>
      <c r="F72" s="27">
        <v>1200</v>
      </c>
      <c r="G72" s="9">
        <v>1350</v>
      </c>
      <c r="H72" s="37" t="s">
        <v>392</v>
      </c>
      <c r="I72" s="37" t="s">
        <v>395</v>
      </c>
      <c r="J72" s="37" t="s">
        <v>424</v>
      </c>
      <c r="L72" s="310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310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310"/>
      <c r="B73" s="11" t="s">
        <v>36</v>
      </c>
      <c r="C73" s="49" t="s">
        <v>161</v>
      </c>
      <c r="D73" s="43" t="s">
        <v>76</v>
      </c>
      <c r="E73" s="31">
        <v>483.33</v>
      </c>
      <c r="F73" s="27">
        <v>650</v>
      </c>
      <c r="G73" s="9">
        <v>750</v>
      </c>
      <c r="H73" s="37" t="s">
        <v>401</v>
      </c>
      <c r="I73" s="37" t="s">
        <v>394</v>
      </c>
      <c r="J73" s="37" t="s">
        <v>86</v>
      </c>
      <c r="L73" s="310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310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310"/>
      <c r="B74" s="8" t="s">
        <v>37</v>
      </c>
      <c r="C74" s="49" t="s">
        <v>162</v>
      </c>
      <c r="D74" s="43" t="s">
        <v>76</v>
      </c>
      <c r="E74" s="31">
        <v>533.33000000000004</v>
      </c>
      <c r="F74" s="27">
        <v>740</v>
      </c>
      <c r="G74" s="9">
        <v>825</v>
      </c>
      <c r="H74" s="37" t="s">
        <v>401</v>
      </c>
      <c r="I74" s="37" t="s">
        <v>394</v>
      </c>
      <c r="J74" s="37" t="s">
        <v>86</v>
      </c>
      <c r="L74" s="310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310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310"/>
      <c r="B75" s="8" t="s">
        <v>38</v>
      </c>
      <c r="C75" s="49" t="s">
        <v>163</v>
      </c>
      <c r="D75" s="43" t="s">
        <v>76</v>
      </c>
      <c r="E75" s="31">
        <v>415</v>
      </c>
      <c r="F75" s="26">
        <v>477.27</v>
      </c>
      <c r="G75" s="9">
        <v>525</v>
      </c>
      <c r="H75" s="36" t="s">
        <v>407</v>
      </c>
      <c r="I75" s="37" t="s">
        <v>408</v>
      </c>
      <c r="J75" s="37" t="s">
        <v>86</v>
      </c>
      <c r="K75" s="10"/>
      <c r="L75" s="310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310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309"/>
      <c r="B76" s="8" t="s">
        <v>39</v>
      </c>
      <c r="C76" s="49" t="s">
        <v>164</v>
      </c>
      <c r="D76" s="43" t="s">
        <v>76</v>
      </c>
      <c r="E76" s="31">
        <v>95.83</v>
      </c>
      <c r="F76" s="26">
        <v>110</v>
      </c>
      <c r="G76" s="9">
        <v>120</v>
      </c>
      <c r="H76" s="36" t="s">
        <v>409</v>
      </c>
      <c r="I76" s="37" t="s">
        <v>408</v>
      </c>
      <c r="J76" s="37" t="s">
        <v>86</v>
      </c>
      <c r="K76" s="10"/>
      <c r="L76" s="309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309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316"/>
      <c r="I77" s="316"/>
      <c r="J77" s="316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308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26">
        <v>1911</v>
      </c>
      <c r="G78" s="9">
        <v>2200</v>
      </c>
      <c r="H78" s="36" t="s">
        <v>392</v>
      </c>
      <c r="I78" s="37" t="s">
        <v>395</v>
      </c>
      <c r="J78" s="37" t="s">
        <v>424</v>
      </c>
      <c r="K78" s="10"/>
      <c r="L78" s="308" t="s">
        <v>270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308" t="s">
        <v>270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309"/>
      <c r="B79" s="8" t="s">
        <v>128</v>
      </c>
      <c r="C79" s="49" t="s">
        <v>235</v>
      </c>
      <c r="D79" s="43"/>
      <c r="E79" s="31">
        <v>233</v>
      </c>
      <c r="F79" s="26">
        <v>272</v>
      </c>
      <c r="G79" s="9">
        <v>300</v>
      </c>
      <c r="H79" s="37" t="s">
        <v>407</v>
      </c>
      <c r="I79" s="37" t="s">
        <v>408</v>
      </c>
      <c r="J79" s="37" t="s">
        <v>86</v>
      </c>
      <c r="K79" s="10"/>
      <c r="L79" s="309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309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316"/>
      <c r="I80" s="316"/>
      <c r="J80" s="316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308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26">
        <v>1975</v>
      </c>
      <c r="G81" s="9">
        <v>2250</v>
      </c>
      <c r="H81" s="36" t="s">
        <v>392</v>
      </c>
      <c r="I81" s="37" t="s">
        <v>395</v>
      </c>
      <c r="J81" s="37" t="s">
        <v>424</v>
      </c>
      <c r="K81" s="10"/>
      <c r="L81" s="308" t="s">
        <v>271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308" t="s">
        <v>271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310"/>
      <c r="B82" s="8" t="s">
        <v>41</v>
      </c>
      <c r="C82" s="49" t="s">
        <v>205</v>
      </c>
      <c r="D82" s="43" t="s">
        <v>75</v>
      </c>
      <c r="E82" s="31">
        <v>1900</v>
      </c>
      <c r="F82" s="26">
        <v>2375</v>
      </c>
      <c r="G82" s="9">
        <v>2650</v>
      </c>
      <c r="H82" s="36" t="s">
        <v>392</v>
      </c>
      <c r="I82" s="37" t="s">
        <v>395</v>
      </c>
      <c r="J82" s="37" t="s">
        <v>424</v>
      </c>
      <c r="K82" s="10"/>
      <c r="L82" s="310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310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310"/>
      <c r="B83" s="8" t="s">
        <v>44</v>
      </c>
      <c r="C83" s="49" t="s">
        <v>165</v>
      </c>
      <c r="D83" s="43" t="s">
        <v>76</v>
      </c>
      <c r="E83" s="31">
        <v>450</v>
      </c>
      <c r="F83" s="26">
        <v>518.17999999999995</v>
      </c>
      <c r="G83" s="9">
        <v>570</v>
      </c>
      <c r="H83" s="36" t="s">
        <v>407</v>
      </c>
      <c r="I83" s="37" t="s">
        <v>408</v>
      </c>
      <c r="J83" s="37" t="s">
        <v>86</v>
      </c>
      <c r="K83" s="10"/>
      <c r="L83" s="310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310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309"/>
      <c r="B84" s="8" t="s">
        <v>46</v>
      </c>
      <c r="C84" s="49" t="s">
        <v>167</v>
      </c>
      <c r="D84" s="43" t="s">
        <v>76</v>
      </c>
      <c r="E84" s="31">
        <v>95.83</v>
      </c>
      <c r="F84" s="26">
        <v>110</v>
      </c>
      <c r="G84" s="9">
        <v>120</v>
      </c>
      <c r="H84" s="36" t="s">
        <v>409</v>
      </c>
      <c r="I84" s="37" t="s">
        <v>408</v>
      </c>
      <c r="J84" s="37" t="s">
        <v>86</v>
      </c>
      <c r="K84" s="10"/>
      <c r="L84" s="309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309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316"/>
      <c r="I85" s="316"/>
      <c r="J85" s="316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308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26">
        <v>2100</v>
      </c>
      <c r="G86" s="9">
        <v>2400</v>
      </c>
      <c r="H86" s="36" t="s">
        <v>392</v>
      </c>
      <c r="I86" s="37" t="s">
        <v>395</v>
      </c>
      <c r="J86" s="37" t="s">
        <v>424</v>
      </c>
      <c r="K86" s="10"/>
      <c r="L86" s="308" t="s">
        <v>272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308" t="s">
        <v>272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310"/>
      <c r="B87" s="11" t="s">
        <v>43</v>
      </c>
      <c r="C87" s="49" t="s">
        <v>207</v>
      </c>
      <c r="D87" s="43" t="s">
        <v>75</v>
      </c>
      <c r="E87" s="31">
        <v>2000</v>
      </c>
      <c r="F87" s="26">
        <v>2500</v>
      </c>
      <c r="G87" s="9">
        <v>2800</v>
      </c>
      <c r="H87" s="36" t="s">
        <v>392</v>
      </c>
      <c r="I87" s="37" t="s">
        <v>395</v>
      </c>
      <c r="J87" s="37" t="s">
        <v>424</v>
      </c>
      <c r="K87" s="10"/>
      <c r="L87" s="310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310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309"/>
      <c r="B88" s="8" t="s">
        <v>45</v>
      </c>
      <c r="C88" s="49" t="s">
        <v>166</v>
      </c>
      <c r="D88" s="43" t="s">
        <v>76</v>
      </c>
      <c r="E88" s="31">
        <v>525</v>
      </c>
      <c r="F88" s="26">
        <v>609</v>
      </c>
      <c r="G88" s="9">
        <v>670</v>
      </c>
      <c r="H88" s="36" t="s">
        <v>407</v>
      </c>
      <c r="I88" s="37" t="s">
        <v>408</v>
      </c>
      <c r="J88" s="37" t="s">
        <v>86</v>
      </c>
      <c r="K88" s="10"/>
      <c r="L88" s="309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309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316"/>
      <c r="I89" s="316"/>
      <c r="J89" s="316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5" t="s">
        <v>347</v>
      </c>
      <c r="B90" s="176" t="s">
        <v>376</v>
      </c>
      <c r="C90" s="189" t="s">
        <v>349</v>
      </c>
      <c r="D90" s="193" t="s">
        <v>86</v>
      </c>
      <c r="E90" s="31">
        <v>1000</v>
      </c>
      <c r="F90" s="26">
        <v>1150</v>
      </c>
      <c r="G90" s="9">
        <v>1300</v>
      </c>
      <c r="H90" s="180" t="s">
        <v>398</v>
      </c>
      <c r="I90" s="180" t="s">
        <v>399</v>
      </c>
      <c r="J90" s="180" t="s">
        <v>424</v>
      </c>
      <c r="K90" s="10"/>
      <c r="L90" s="103" t="s">
        <v>347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3" t="s">
        <v>347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6"/>
      <c r="B91" s="172"/>
      <c r="C91" s="186"/>
      <c r="D91" s="174"/>
      <c r="E91" s="25"/>
      <c r="F91" s="25"/>
      <c r="G91" s="7"/>
      <c r="H91" s="332"/>
      <c r="I91" s="332"/>
      <c r="J91" s="332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331" t="s">
        <v>273</v>
      </c>
      <c r="B92" s="176" t="s">
        <v>97</v>
      </c>
      <c r="C92" s="189" t="s">
        <v>208</v>
      </c>
      <c r="D92" s="193" t="s">
        <v>86</v>
      </c>
      <c r="E92" s="31">
        <v>1555</v>
      </c>
      <c r="F92" s="26">
        <v>1780</v>
      </c>
      <c r="G92" s="9">
        <v>2050</v>
      </c>
      <c r="H92" s="180" t="s">
        <v>398</v>
      </c>
      <c r="I92" s="180" t="s">
        <v>399</v>
      </c>
      <c r="J92" s="180" t="s">
        <v>424</v>
      </c>
      <c r="K92" s="10"/>
      <c r="L92" s="308" t="s">
        <v>273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308" t="s">
        <v>273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324"/>
      <c r="B93" s="176" t="s">
        <v>108</v>
      </c>
      <c r="C93" s="189" t="s">
        <v>209</v>
      </c>
      <c r="D93" s="193" t="s">
        <v>86</v>
      </c>
      <c r="E93" s="31">
        <f>E92*1.2</f>
        <v>1866</v>
      </c>
      <c r="F93" s="26">
        <f>F92*1.2</f>
        <v>2136</v>
      </c>
      <c r="G93" s="9">
        <f>G92*1.2</f>
        <v>2460</v>
      </c>
      <c r="H93" s="180" t="s">
        <v>398</v>
      </c>
      <c r="I93" s="180" t="s">
        <v>399</v>
      </c>
      <c r="J93" s="180" t="s">
        <v>424</v>
      </c>
      <c r="K93" s="10"/>
      <c r="L93" s="309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309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316"/>
      <c r="I94" s="316"/>
      <c r="J94" s="316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308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26">
        <v>1220</v>
      </c>
      <c r="G95" s="9">
        <v>1380</v>
      </c>
      <c r="H95" s="36" t="s">
        <v>392</v>
      </c>
      <c r="I95" s="37" t="s">
        <v>395</v>
      </c>
      <c r="J95" s="37" t="s">
        <v>424</v>
      </c>
      <c r="K95" s="10"/>
      <c r="L95" s="308" t="s">
        <v>292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308" t="s">
        <v>292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310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392</v>
      </c>
      <c r="I96" s="37" t="s">
        <v>395</v>
      </c>
      <c r="J96" s="37" t="s">
        <v>424</v>
      </c>
      <c r="K96" s="10"/>
      <c r="L96" s="310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310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310"/>
      <c r="B97" s="8" t="s">
        <v>47</v>
      </c>
      <c r="C97" s="39" t="s">
        <v>168</v>
      </c>
      <c r="D97" s="43" t="s">
        <v>76</v>
      </c>
      <c r="E97" s="31">
        <v>650</v>
      </c>
      <c r="F97" s="27">
        <v>720</v>
      </c>
      <c r="G97" s="9">
        <v>850</v>
      </c>
      <c r="H97" s="36" t="s">
        <v>402</v>
      </c>
      <c r="I97" s="37" t="s">
        <v>394</v>
      </c>
      <c r="J97" s="37" t="s">
        <v>424</v>
      </c>
      <c r="L97" s="310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310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310"/>
      <c r="B98" s="11" t="s">
        <v>49</v>
      </c>
      <c r="C98" s="39" t="s">
        <v>169</v>
      </c>
      <c r="D98" s="43" t="s">
        <v>76</v>
      </c>
      <c r="E98" s="31">
        <v>650</v>
      </c>
      <c r="F98" s="27">
        <v>720</v>
      </c>
      <c r="G98" s="9">
        <v>850</v>
      </c>
      <c r="H98" s="36" t="s">
        <v>402</v>
      </c>
      <c r="I98" s="37" t="s">
        <v>394</v>
      </c>
      <c r="J98" s="37" t="s">
        <v>424</v>
      </c>
      <c r="L98" s="310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310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310"/>
      <c r="B99" s="8" t="s">
        <v>50</v>
      </c>
      <c r="C99" s="49" t="s">
        <v>170</v>
      </c>
      <c r="D99" s="43" t="s">
        <v>76</v>
      </c>
      <c r="E99" s="31">
        <v>210</v>
      </c>
      <c r="F99" s="26">
        <v>240.91</v>
      </c>
      <c r="G99" s="9">
        <v>265</v>
      </c>
      <c r="H99" s="38" t="s">
        <v>407</v>
      </c>
      <c r="I99" s="37" t="s">
        <v>408</v>
      </c>
      <c r="J99" s="37" t="s">
        <v>86</v>
      </c>
      <c r="K99" s="10"/>
      <c r="L99" s="310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310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310"/>
      <c r="B100" s="8" t="s">
        <v>51</v>
      </c>
      <c r="C100" s="49" t="s">
        <v>171</v>
      </c>
      <c r="D100" s="43" t="s">
        <v>76</v>
      </c>
      <c r="E100" s="31">
        <v>68</v>
      </c>
      <c r="F100" s="26">
        <v>75.63</v>
      </c>
      <c r="G100" s="9">
        <v>85</v>
      </c>
      <c r="H100" s="63" t="s">
        <v>410</v>
      </c>
      <c r="I100" s="37" t="s">
        <v>408</v>
      </c>
      <c r="J100" s="37" t="s">
        <v>86</v>
      </c>
      <c r="K100" s="10"/>
      <c r="L100" s="310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310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310"/>
      <c r="B101" s="8" t="s">
        <v>104</v>
      </c>
      <c r="C101" s="39" t="s">
        <v>106</v>
      </c>
      <c r="D101" s="43" t="s">
        <v>75</v>
      </c>
      <c r="E101" s="31">
        <v>100</v>
      </c>
      <c r="F101" s="26">
        <v>115</v>
      </c>
      <c r="G101" s="9">
        <v>130</v>
      </c>
      <c r="H101" s="63" t="s">
        <v>406</v>
      </c>
      <c r="I101" s="37" t="s">
        <v>394</v>
      </c>
      <c r="J101" s="37" t="s">
        <v>86</v>
      </c>
      <c r="K101" s="10"/>
      <c r="L101" s="310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118</v>
      </c>
      <c r="R101" s="64" t="s">
        <v>394</v>
      </c>
      <c r="T101" s="310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309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406</v>
      </c>
      <c r="I102" s="37" t="s">
        <v>394</v>
      </c>
      <c r="J102" s="37" t="s">
        <v>86</v>
      </c>
      <c r="K102" s="10"/>
      <c r="L102" s="309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309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316"/>
      <c r="I103" s="316"/>
      <c r="J103" s="316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308" t="s">
        <v>332</v>
      </c>
      <c r="B104" s="8" t="s">
        <v>333</v>
      </c>
      <c r="C104" s="39" t="s">
        <v>334</v>
      </c>
      <c r="D104" s="43"/>
      <c r="E104" s="31">
        <v>1040</v>
      </c>
      <c r="F104" s="26">
        <v>1200</v>
      </c>
      <c r="G104" s="9">
        <v>1300</v>
      </c>
      <c r="H104" s="36" t="s">
        <v>402</v>
      </c>
      <c r="I104" s="37" t="s">
        <v>399</v>
      </c>
      <c r="J104" s="37" t="s">
        <v>424</v>
      </c>
      <c r="K104" s="10"/>
      <c r="L104" s="308" t="s">
        <v>273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308" t="s">
        <v>273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309"/>
      <c r="B105" s="8" t="s">
        <v>335</v>
      </c>
      <c r="C105" s="49" t="s">
        <v>336</v>
      </c>
      <c r="D105" s="43"/>
      <c r="E105" s="31">
        <v>162.5</v>
      </c>
      <c r="F105" s="26">
        <v>184</v>
      </c>
      <c r="G105" s="9">
        <v>200</v>
      </c>
      <c r="H105" s="37" t="s">
        <v>411</v>
      </c>
      <c r="I105" s="37" t="s">
        <v>394</v>
      </c>
      <c r="J105" s="37" t="s">
        <v>86</v>
      </c>
      <c r="K105" s="10"/>
      <c r="L105" s="309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309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316"/>
      <c r="I106" s="316"/>
      <c r="J106" s="316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308" t="s">
        <v>274</v>
      </c>
      <c r="B107" s="176" t="s">
        <v>52</v>
      </c>
      <c r="C107" s="189" t="s">
        <v>210</v>
      </c>
      <c r="D107" s="193" t="s">
        <v>75</v>
      </c>
      <c r="E107" s="31">
        <v>610</v>
      </c>
      <c r="F107" s="26">
        <v>685</v>
      </c>
      <c r="G107" s="9">
        <v>800</v>
      </c>
      <c r="H107" s="179" t="s">
        <v>390</v>
      </c>
      <c r="I107" s="37" t="s">
        <v>391</v>
      </c>
      <c r="J107" s="37" t="s">
        <v>86</v>
      </c>
      <c r="K107" s="10"/>
      <c r="L107" s="308" t="s">
        <v>274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308" t="s">
        <v>274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309"/>
      <c r="B108" s="176" t="s">
        <v>53</v>
      </c>
      <c r="C108" s="189" t="s">
        <v>211</v>
      </c>
      <c r="D108" s="193" t="s">
        <v>75</v>
      </c>
      <c r="E108" s="31">
        <f>E107*1.2</f>
        <v>732</v>
      </c>
      <c r="F108" s="26">
        <v>822</v>
      </c>
      <c r="G108" s="9">
        <f>(G107*0.2)+G107</f>
        <v>960</v>
      </c>
      <c r="H108" s="180" t="s">
        <v>390</v>
      </c>
      <c r="I108" s="37" t="s">
        <v>391</v>
      </c>
      <c r="J108" s="37" t="s">
        <v>86</v>
      </c>
      <c r="K108" s="10"/>
      <c r="L108" s="309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309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316"/>
      <c r="I109" s="316"/>
      <c r="J109" s="316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308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26">
        <v>1176</v>
      </c>
      <c r="G110" s="9">
        <v>1300</v>
      </c>
      <c r="H110" s="36" t="s">
        <v>392</v>
      </c>
      <c r="I110" s="37" t="s">
        <v>395</v>
      </c>
      <c r="J110" s="37" t="s">
        <v>424</v>
      </c>
      <c r="K110" s="10"/>
      <c r="L110" s="308" t="s">
        <v>271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308" t="s">
        <v>271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310"/>
      <c r="B111" s="8" t="s">
        <v>360</v>
      </c>
      <c r="C111" s="108" t="s">
        <v>364</v>
      </c>
      <c r="D111" s="43" t="s">
        <v>357</v>
      </c>
      <c r="E111" s="31">
        <v>1040</v>
      </c>
      <c r="F111" s="26">
        <v>1176</v>
      </c>
      <c r="G111" s="9">
        <v>1300</v>
      </c>
      <c r="H111" s="36" t="s">
        <v>392</v>
      </c>
      <c r="I111" s="37" t="s">
        <v>395</v>
      </c>
      <c r="J111" s="37" t="s">
        <v>424</v>
      </c>
      <c r="K111" s="10"/>
      <c r="L111" s="310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310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310"/>
      <c r="B112" s="8" t="s">
        <v>361</v>
      </c>
      <c r="C112" s="108" t="s">
        <v>365</v>
      </c>
      <c r="D112" s="43" t="s">
        <v>357</v>
      </c>
      <c r="E112" s="31">
        <v>1040</v>
      </c>
      <c r="F112" s="26">
        <v>1176</v>
      </c>
      <c r="G112" s="9">
        <v>1300</v>
      </c>
      <c r="H112" s="36" t="s">
        <v>392</v>
      </c>
      <c r="I112" s="37" t="s">
        <v>395</v>
      </c>
      <c r="J112" s="37" t="s">
        <v>424</v>
      </c>
      <c r="K112" s="10"/>
      <c r="L112" s="310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310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399</v>
      </c>
    </row>
    <row r="113" spans="1:26" x14ac:dyDescent="0.25">
      <c r="A113" s="309"/>
      <c r="B113" s="8" t="s">
        <v>362</v>
      </c>
      <c r="C113" s="108" t="s">
        <v>366</v>
      </c>
      <c r="D113" s="43" t="s">
        <v>357</v>
      </c>
      <c r="E113" s="31">
        <v>1040</v>
      </c>
      <c r="F113" s="26">
        <v>1176</v>
      </c>
      <c r="G113" s="9">
        <v>1300</v>
      </c>
      <c r="H113" s="36" t="s">
        <v>392</v>
      </c>
      <c r="I113" s="37" t="s">
        <v>395</v>
      </c>
      <c r="J113" s="37" t="s">
        <v>424</v>
      </c>
      <c r="K113" s="10"/>
      <c r="L113" s="309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309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316"/>
      <c r="I114" s="316"/>
      <c r="J114" s="316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308" t="s">
        <v>275</v>
      </c>
      <c r="B115" s="8" t="s">
        <v>242</v>
      </c>
      <c r="C115" s="49" t="s">
        <v>244</v>
      </c>
      <c r="D115" s="43" t="s">
        <v>357</v>
      </c>
      <c r="E115" s="31">
        <v>1041</v>
      </c>
      <c r="F115" s="26">
        <v>1134</v>
      </c>
      <c r="G115" s="9">
        <v>1300</v>
      </c>
      <c r="H115" s="37" t="s">
        <v>392</v>
      </c>
      <c r="I115" s="37" t="s">
        <v>395</v>
      </c>
      <c r="J115" s="37" t="s">
        <v>424</v>
      </c>
      <c r="K115" s="10"/>
      <c r="L115" s="308" t="s">
        <v>275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308" t="s">
        <v>275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309"/>
      <c r="B116" s="8" t="s">
        <v>243</v>
      </c>
      <c r="C116" s="49" t="s">
        <v>245</v>
      </c>
      <c r="D116" s="43"/>
      <c r="E116" s="31">
        <v>477</v>
      </c>
      <c r="F116" s="26">
        <v>539</v>
      </c>
      <c r="G116" s="9">
        <v>600</v>
      </c>
      <c r="H116" s="36" t="s">
        <v>402</v>
      </c>
      <c r="I116" s="37" t="s">
        <v>394</v>
      </c>
      <c r="J116" s="37" t="s">
        <v>424</v>
      </c>
      <c r="K116" s="10"/>
      <c r="L116" s="309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309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100"/>
      <c r="B118" s="101"/>
      <c r="C118" s="101" t="s">
        <v>54</v>
      </c>
      <c r="D118" s="101"/>
      <c r="E118" s="101"/>
      <c r="F118" s="101"/>
      <c r="G118" s="101"/>
      <c r="H118" s="101"/>
      <c r="I118" s="102"/>
      <c r="J118" s="102"/>
      <c r="L118" s="302" t="s">
        <v>54</v>
      </c>
      <c r="M118" s="303" t="s">
        <v>54</v>
      </c>
      <c r="N118" s="303"/>
      <c r="O118" s="303"/>
      <c r="P118" s="303"/>
      <c r="Q118" s="303"/>
      <c r="R118" s="304"/>
      <c r="T118" s="302" t="s">
        <v>54</v>
      </c>
      <c r="U118" s="303" t="s">
        <v>54</v>
      </c>
      <c r="V118" s="303"/>
      <c r="W118" s="303"/>
      <c r="X118" s="303"/>
      <c r="Y118" s="303"/>
      <c r="Z118" s="304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316"/>
      <c r="I119" s="316"/>
      <c r="J119" s="316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0" t="s">
        <v>79</v>
      </c>
      <c r="G120" s="47" t="s">
        <v>6</v>
      </c>
      <c r="H120" s="71" t="s">
        <v>7</v>
      </c>
      <c r="I120" s="171"/>
      <c r="J120" s="72" t="s">
        <v>425</v>
      </c>
      <c r="L120" s="76"/>
      <c r="M120" s="29" t="s">
        <v>4</v>
      </c>
      <c r="N120" s="29" t="s">
        <v>5</v>
      </c>
      <c r="O120" s="44" t="s">
        <v>81</v>
      </c>
      <c r="P120" s="30" t="s">
        <v>79</v>
      </c>
      <c r="Q120" s="71" t="s">
        <v>7</v>
      </c>
      <c r="R120" s="72"/>
      <c r="T120" s="76"/>
      <c r="U120" s="29" t="s">
        <v>4</v>
      </c>
      <c r="V120" s="29" t="s">
        <v>5</v>
      </c>
      <c r="W120" s="44" t="s">
        <v>81</v>
      </c>
      <c r="X120" s="47" t="s">
        <v>6</v>
      </c>
      <c r="Y120" s="82" t="s">
        <v>7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316"/>
      <c r="I121" s="316"/>
      <c r="J121" s="316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310" t="s">
        <v>276</v>
      </c>
      <c r="B122" s="15" t="s">
        <v>96</v>
      </c>
      <c r="C122" s="39" t="s">
        <v>115</v>
      </c>
      <c r="D122" s="43" t="s">
        <v>76</v>
      </c>
      <c r="E122" s="32">
        <v>191</v>
      </c>
      <c r="F122" s="27">
        <v>215</v>
      </c>
      <c r="G122" s="9">
        <v>250</v>
      </c>
      <c r="H122" s="37" t="s">
        <v>412</v>
      </c>
      <c r="I122" s="37" t="s">
        <v>394</v>
      </c>
      <c r="J122" s="37" t="s">
        <v>86</v>
      </c>
      <c r="L122" s="310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310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309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412</v>
      </c>
      <c r="I123" s="37" t="s">
        <v>394</v>
      </c>
      <c r="J123" s="37" t="s">
        <v>86</v>
      </c>
      <c r="L123" s="309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309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316"/>
      <c r="I124" s="316"/>
      <c r="J124" s="316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308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26">
        <v>1050</v>
      </c>
      <c r="G125" s="9">
        <v>1185</v>
      </c>
      <c r="H125" s="36" t="s">
        <v>390</v>
      </c>
      <c r="I125" s="37" t="s">
        <v>391</v>
      </c>
      <c r="J125" s="37" t="s">
        <v>86</v>
      </c>
      <c r="K125" s="10"/>
      <c r="L125" s="308" t="s">
        <v>276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308" t="s">
        <v>276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310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390</v>
      </c>
      <c r="I126" s="37" t="s">
        <v>391</v>
      </c>
      <c r="J126" s="37" t="s">
        <v>86</v>
      </c>
      <c r="K126" s="10"/>
      <c r="L126" s="310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310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310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390</v>
      </c>
      <c r="I127" s="37" t="s">
        <v>391</v>
      </c>
      <c r="J127" s="37" t="s">
        <v>86</v>
      </c>
      <c r="K127" s="10"/>
      <c r="L127" s="310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310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310"/>
      <c r="B128" s="8" t="s">
        <v>110</v>
      </c>
      <c r="C128" s="39" t="s">
        <v>215</v>
      </c>
      <c r="D128" s="37" t="s">
        <v>86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390</v>
      </c>
      <c r="I128" s="37" t="s">
        <v>391</v>
      </c>
      <c r="J128" s="37" t="s">
        <v>86</v>
      </c>
      <c r="K128" s="10"/>
      <c r="L128" s="310"/>
      <c r="M128" s="11"/>
      <c r="N128" s="57"/>
      <c r="O128" s="54"/>
      <c r="P128" s="26"/>
      <c r="Q128" s="36"/>
      <c r="R128" s="37"/>
      <c r="T128" s="310"/>
      <c r="U128" s="11"/>
      <c r="V128" s="57"/>
      <c r="W128" s="54"/>
      <c r="X128" s="9"/>
      <c r="Y128" s="36"/>
      <c r="Z128" s="37"/>
    </row>
    <row r="129" spans="1:31" x14ac:dyDescent="0.25">
      <c r="A129" s="309"/>
      <c r="B129" s="8" t="s">
        <v>330</v>
      </c>
      <c r="C129" s="39" t="s">
        <v>331</v>
      </c>
      <c r="D129" s="37" t="s">
        <v>76</v>
      </c>
      <c r="E129" s="31">
        <v>400</v>
      </c>
      <c r="F129" s="26">
        <v>462</v>
      </c>
      <c r="G129" s="9">
        <v>500</v>
      </c>
      <c r="H129" s="37" t="s">
        <v>401</v>
      </c>
      <c r="I129" s="37" t="s">
        <v>394</v>
      </c>
      <c r="J129" s="37" t="s">
        <v>86</v>
      </c>
      <c r="K129" s="10"/>
      <c r="L129" s="309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309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316"/>
      <c r="I130" s="316"/>
      <c r="J130" s="316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308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26">
        <v>643</v>
      </c>
      <c r="G131" s="9">
        <v>700</v>
      </c>
      <c r="H131" s="36" t="s">
        <v>405</v>
      </c>
      <c r="I131" s="37" t="s">
        <v>394</v>
      </c>
      <c r="J131" s="37" t="s">
        <v>86</v>
      </c>
      <c r="K131" s="10"/>
      <c r="L131" s="308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308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310"/>
      <c r="B132" s="8" t="s">
        <v>317</v>
      </c>
      <c r="C132" s="39" t="s">
        <v>318</v>
      </c>
      <c r="D132" s="37" t="s">
        <v>76</v>
      </c>
      <c r="E132" s="31">
        <v>704</v>
      </c>
      <c r="F132" s="26">
        <v>811</v>
      </c>
      <c r="G132" s="9">
        <v>880</v>
      </c>
      <c r="H132" s="36" t="s">
        <v>405</v>
      </c>
      <c r="I132" s="37" t="s">
        <v>394</v>
      </c>
      <c r="J132" s="37" t="s">
        <v>86</v>
      </c>
      <c r="K132" s="10"/>
      <c r="L132" s="310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310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316"/>
      <c r="I133" s="316"/>
      <c r="J133" s="316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308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26">
        <v>1150</v>
      </c>
      <c r="G134" s="9">
        <v>1400</v>
      </c>
      <c r="H134" s="36" t="s">
        <v>392</v>
      </c>
      <c r="I134" s="37" t="s">
        <v>395</v>
      </c>
      <c r="J134" s="37" t="s">
        <v>424</v>
      </c>
      <c r="K134" s="10"/>
      <c r="L134" s="308" t="s">
        <v>277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308" t="s">
        <v>277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310"/>
      <c r="B135" s="8" t="s">
        <v>92</v>
      </c>
      <c r="C135" s="39" t="s">
        <v>217</v>
      </c>
      <c r="D135" s="37" t="s">
        <v>86</v>
      </c>
      <c r="E135" s="31">
        <v>1248</v>
      </c>
      <c r="F135" s="26">
        <v>1380</v>
      </c>
      <c r="G135" s="9">
        <v>1680</v>
      </c>
      <c r="H135" s="36" t="s">
        <v>392</v>
      </c>
      <c r="I135" s="37" t="s">
        <v>395</v>
      </c>
      <c r="J135" s="37" t="s">
        <v>424</v>
      </c>
      <c r="K135" s="10"/>
      <c r="L135" s="310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310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310"/>
      <c r="B136" s="8" t="s">
        <v>326</v>
      </c>
      <c r="C136" s="39" t="s">
        <v>328</v>
      </c>
      <c r="D136" s="37" t="s">
        <v>76</v>
      </c>
      <c r="E136" s="31">
        <v>275</v>
      </c>
      <c r="F136" s="26">
        <v>318</v>
      </c>
      <c r="G136" s="9">
        <v>345</v>
      </c>
      <c r="H136" s="37" t="s">
        <v>412</v>
      </c>
      <c r="I136" s="37" t="s">
        <v>394</v>
      </c>
      <c r="J136" s="37" t="s">
        <v>86</v>
      </c>
      <c r="K136" s="10"/>
      <c r="L136" s="310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310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310"/>
      <c r="B137" s="8" t="s">
        <v>327</v>
      </c>
      <c r="C137" s="39" t="s">
        <v>329</v>
      </c>
      <c r="D137" s="37" t="s">
        <v>76</v>
      </c>
      <c r="E137" s="31">
        <v>330</v>
      </c>
      <c r="F137" s="26">
        <v>381</v>
      </c>
      <c r="G137" s="9">
        <v>414</v>
      </c>
      <c r="H137" s="37" t="s">
        <v>412</v>
      </c>
      <c r="I137" s="37" t="s">
        <v>394</v>
      </c>
      <c r="J137" s="37" t="s">
        <v>86</v>
      </c>
      <c r="K137" s="10"/>
      <c r="L137" s="310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310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309"/>
      <c r="B138" s="8" t="s">
        <v>330</v>
      </c>
      <c r="C138" s="39" t="s">
        <v>331</v>
      </c>
      <c r="D138" s="37" t="s">
        <v>76</v>
      </c>
      <c r="E138" s="31">
        <v>400</v>
      </c>
      <c r="F138" s="26">
        <v>462</v>
      </c>
      <c r="G138" s="9">
        <v>500</v>
      </c>
      <c r="H138" s="37" t="s">
        <v>401</v>
      </c>
      <c r="I138" s="37" t="s">
        <v>394</v>
      </c>
      <c r="J138" s="37" t="s">
        <v>86</v>
      </c>
      <c r="K138" s="10"/>
      <c r="L138" s="309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309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316"/>
      <c r="I139" s="316"/>
      <c r="J139" s="316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308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26">
        <v>643</v>
      </c>
      <c r="G140" s="9">
        <v>700</v>
      </c>
      <c r="H140" s="36" t="s">
        <v>405</v>
      </c>
      <c r="I140" s="37" t="s">
        <v>394</v>
      </c>
      <c r="J140" s="37" t="s">
        <v>86</v>
      </c>
      <c r="K140" s="10"/>
      <c r="L140" s="308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308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309"/>
      <c r="B141" s="8" t="s">
        <v>322</v>
      </c>
      <c r="C141" s="39" t="s">
        <v>323</v>
      </c>
      <c r="D141" s="37" t="s">
        <v>76</v>
      </c>
      <c r="E141" s="31">
        <v>704</v>
      </c>
      <c r="F141" s="26">
        <v>811</v>
      </c>
      <c r="G141" s="9">
        <v>880</v>
      </c>
      <c r="H141" s="36" t="s">
        <v>405</v>
      </c>
      <c r="I141" s="37" t="s">
        <v>394</v>
      </c>
      <c r="J141" s="37" t="s">
        <v>86</v>
      </c>
      <c r="K141" s="10"/>
      <c r="L141" s="309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309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317" t="s">
        <v>59</v>
      </c>
      <c r="C143" s="318"/>
      <c r="D143" s="318"/>
      <c r="E143" s="318"/>
      <c r="F143" s="318"/>
      <c r="G143" s="318"/>
      <c r="H143" s="318"/>
      <c r="I143" s="318"/>
      <c r="J143" s="319"/>
      <c r="L143" s="89"/>
      <c r="M143" s="78" t="s">
        <v>59</v>
      </c>
      <c r="N143" s="79"/>
      <c r="O143" s="69"/>
      <c r="P143" s="69"/>
      <c r="Q143" s="69"/>
      <c r="R143" s="70"/>
      <c r="T143" s="89"/>
      <c r="U143" s="78" t="s">
        <v>59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316"/>
      <c r="I144" s="316"/>
      <c r="J144" s="316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0" t="s">
        <v>79</v>
      </c>
      <c r="G145" s="47" t="s">
        <v>6</v>
      </c>
      <c r="H145" s="314" t="s">
        <v>7</v>
      </c>
      <c r="I145" s="330"/>
      <c r="J145" s="315"/>
      <c r="L145" s="76"/>
      <c r="M145" s="29" t="s">
        <v>4</v>
      </c>
      <c r="N145" s="29" t="s">
        <v>5</v>
      </c>
      <c r="O145" s="44" t="s">
        <v>81</v>
      </c>
      <c r="P145" s="30" t="s">
        <v>79</v>
      </c>
      <c r="Q145" s="71" t="s">
        <v>7</v>
      </c>
      <c r="R145" s="72"/>
      <c r="T145" s="76"/>
      <c r="U145" s="29" t="s">
        <v>4</v>
      </c>
      <c r="V145" s="29" t="s">
        <v>5</v>
      </c>
      <c r="W145" s="44" t="s">
        <v>81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316"/>
      <c r="I146" s="316"/>
      <c r="J146" s="316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429</v>
      </c>
      <c r="J147" s="37" t="s">
        <v>429</v>
      </c>
      <c r="K147" s="10"/>
      <c r="L147" s="90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429</v>
      </c>
      <c r="J148" s="37" t="s">
        <v>429</v>
      </c>
      <c r="L148" s="90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316"/>
      <c r="I149" s="316"/>
      <c r="J149" s="316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429</v>
      </c>
      <c r="J150" s="37" t="s">
        <v>429</v>
      </c>
      <c r="K150" s="10"/>
      <c r="L150" s="77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429</v>
      </c>
      <c r="J151" s="37" t="s">
        <v>429</v>
      </c>
      <c r="L151" s="77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316"/>
      <c r="I152" s="316"/>
      <c r="J152" s="316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27">
        <v>4375</v>
      </c>
      <c r="G153" s="9">
        <v>4900</v>
      </c>
      <c r="H153" s="37" t="s">
        <v>65</v>
      </c>
      <c r="I153" s="37" t="s">
        <v>399</v>
      </c>
      <c r="J153" s="37" t="s">
        <v>399</v>
      </c>
      <c r="L153" s="77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27">
        <v>5250</v>
      </c>
      <c r="G154" s="9">
        <v>5880</v>
      </c>
      <c r="H154" s="37" t="s">
        <v>65</v>
      </c>
      <c r="I154" s="37" t="s">
        <v>399</v>
      </c>
      <c r="J154" s="37" t="s">
        <v>399</v>
      </c>
      <c r="L154" s="77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316"/>
      <c r="I155" s="316"/>
      <c r="J155" s="316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27">
        <v>4375</v>
      </c>
      <c r="G156" s="9">
        <v>4900</v>
      </c>
      <c r="H156" s="37" t="s">
        <v>65</v>
      </c>
      <c r="I156" s="37" t="s">
        <v>399</v>
      </c>
      <c r="J156" s="37" t="s">
        <v>399</v>
      </c>
      <c r="L156" s="77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27">
        <v>5250</v>
      </c>
      <c r="G157" s="9">
        <v>5880</v>
      </c>
      <c r="H157" s="37" t="s">
        <v>65</v>
      </c>
      <c r="I157" s="37" t="s">
        <v>399</v>
      </c>
      <c r="J157" s="37" t="s">
        <v>399</v>
      </c>
      <c r="L157" s="77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316"/>
      <c r="I158" s="316"/>
      <c r="J158" s="316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27">
        <v>4375</v>
      </c>
      <c r="G159" s="9">
        <v>4900</v>
      </c>
      <c r="H159" s="37" t="s">
        <v>65</v>
      </c>
      <c r="I159" s="37" t="s">
        <v>399</v>
      </c>
      <c r="J159" s="37" t="s">
        <v>399</v>
      </c>
      <c r="L159" s="77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27">
        <v>5250</v>
      </c>
      <c r="G160" s="9">
        <v>5880</v>
      </c>
      <c r="H160" s="37" t="s">
        <v>65</v>
      </c>
      <c r="I160" s="37" t="s">
        <v>399</v>
      </c>
      <c r="J160" s="37" t="s">
        <v>399</v>
      </c>
      <c r="L160" s="77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100"/>
      <c r="B162" s="101"/>
      <c r="C162" s="101" t="s">
        <v>146</v>
      </c>
      <c r="D162" s="101"/>
      <c r="E162" s="101"/>
      <c r="F162" s="101"/>
      <c r="G162" s="101"/>
      <c r="H162" s="101"/>
      <c r="I162" s="102"/>
      <c r="J162" s="102"/>
      <c r="L162" s="302" t="s">
        <v>146</v>
      </c>
      <c r="M162" s="303" t="s">
        <v>146</v>
      </c>
      <c r="N162" s="303"/>
      <c r="O162" s="303"/>
      <c r="P162" s="303"/>
      <c r="Q162" s="303"/>
      <c r="R162" s="304"/>
      <c r="T162" s="302" t="s">
        <v>146</v>
      </c>
      <c r="U162" s="303" t="s">
        <v>146</v>
      </c>
      <c r="V162" s="303"/>
      <c r="W162" s="303"/>
      <c r="X162" s="303"/>
      <c r="Y162" s="303"/>
      <c r="Z162" s="304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316"/>
      <c r="I163" s="316"/>
      <c r="J163" s="316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0" t="s">
        <v>79</v>
      </c>
      <c r="G164" s="47" t="s">
        <v>6</v>
      </c>
      <c r="H164" s="71" t="s">
        <v>7</v>
      </c>
      <c r="I164" s="171"/>
      <c r="J164" s="72" t="s">
        <v>425</v>
      </c>
      <c r="L164" s="76"/>
      <c r="M164" s="29" t="s">
        <v>4</v>
      </c>
      <c r="N164" s="29" t="s">
        <v>5</v>
      </c>
      <c r="O164" s="44" t="s">
        <v>81</v>
      </c>
      <c r="P164" s="30" t="s">
        <v>79</v>
      </c>
      <c r="Q164" s="71" t="s">
        <v>7</v>
      </c>
      <c r="R164" s="72"/>
      <c r="T164" s="76"/>
      <c r="U164" s="29" t="s">
        <v>4</v>
      </c>
      <c r="V164" s="29" t="s">
        <v>5</v>
      </c>
      <c r="W164" s="44" t="s">
        <v>81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316"/>
      <c r="I165" s="316"/>
      <c r="J165" s="316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308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26">
        <v>1088</v>
      </c>
      <c r="G166" s="9">
        <v>1250</v>
      </c>
      <c r="H166" s="37" t="s">
        <v>392</v>
      </c>
      <c r="I166" s="37" t="s">
        <v>395</v>
      </c>
      <c r="J166" s="37" t="s">
        <v>424</v>
      </c>
      <c r="K166" s="10"/>
      <c r="L166" s="308" t="str">
        <f>A166</f>
        <v>A35</v>
      </c>
      <c r="M166" s="11" t="str">
        <f>B166</f>
        <v>EVE-A35-CF-INT</v>
      </c>
      <c r="N166" s="39" t="s">
        <v>388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308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309"/>
      <c r="B167" s="8" t="s">
        <v>386</v>
      </c>
      <c r="C167" s="39" t="s">
        <v>387</v>
      </c>
      <c r="D167" s="43"/>
      <c r="E167" s="34">
        <v>590</v>
      </c>
      <c r="F167" s="26">
        <v>676</v>
      </c>
      <c r="G167" s="21">
        <v>750</v>
      </c>
      <c r="H167" s="36" t="s">
        <v>27</v>
      </c>
      <c r="I167" s="37" t="s">
        <v>27</v>
      </c>
      <c r="J167" s="37"/>
      <c r="L167" s="309"/>
      <c r="M167" s="8" t="str">
        <f>B167</f>
        <v>EVE-A35-CF-CHG</v>
      </c>
      <c r="N167" s="39" t="s">
        <v>387</v>
      </c>
      <c r="O167" s="54"/>
      <c r="P167" s="26">
        <v>676</v>
      </c>
      <c r="Q167" s="36" t="str">
        <f>H167</f>
        <v>TBC</v>
      </c>
      <c r="R167" s="42">
        <f>J167</f>
        <v>0</v>
      </c>
      <c r="T167" s="309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308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26">
        <v>2180</v>
      </c>
      <c r="G169" s="9">
        <v>2400</v>
      </c>
      <c r="H169" s="36" t="s">
        <v>414</v>
      </c>
      <c r="I169" s="37" t="s">
        <v>415</v>
      </c>
      <c r="J169" s="37" t="s">
        <v>357</v>
      </c>
      <c r="K169" s="10"/>
      <c r="L169" s="308" t="str">
        <f>A169</f>
        <v>GTR / GTS</v>
      </c>
      <c r="M169" s="11" t="str">
        <f>B169</f>
        <v>EVE-AMGGT-CF-INT</v>
      </c>
      <c r="N169" s="39" t="s">
        <v>370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308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309"/>
      <c r="B170" s="8" t="s">
        <v>369</v>
      </c>
      <c r="C170" s="39" t="s">
        <v>371</v>
      </c>
      <c r="D170" s="43" t="s">
        <v>75</v>
      </c>
      <c r="E170" s="34">
        <v>1917</v>
      </c>
      <c r="F170" s="26">
        <v>2180</v>
      </c>
      <c r="G170" s="21">
        <v>2400</v>
      </c>
      <c r="H170" s="36" t="s">
        <v>414</v>
      </c>
      <c r="I170" s="42" t="str">
        <f>I169</f>
        <v>8 Kg</v>
      </c>
      <c r="J170" s="42" t="s">
        <v>357</v>
      </c>
      <c r="L170" s="309"/>
      <c r="M170" s="8" t="str">
        <f>B170</f>
        <v>EVE-AMGGT-CFM-INT</v>
      </c>
      <c r="N170" s="39" t="s">
        <v>371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309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308" t="s">
        <v>282</v>
      </c>
      <c r="B172" s="8" t="s">
        <v>145</v>
      </c>
      <c r="C172" s="39" t="s">
        <v>339</v>
      </c>
      <c r="D172" s="43" t="s">
        <v>374</v>
      </c>
      <c r="E172" s="31">
        <v>2240</v>
      </c>
      <c r="F172" s="26">
        <v>2479</v>
      </c>
      <c r="G172" s="9">
        <v>2795</v>
      </c>
      <c r="H172" s="36" t="s">
        <v>416</v>
      </c>
      <c r="I172" s="37" t="s">
        <v>415</v>
      </c>
      <c r="J172" s="37" t="s">
        <v>357</v>
      </c>
      <c r="K172" s="10"/>
      <c r="L172" s="308" t="s">
        <v>282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308" t="s">
        <v>282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310"/>
      <c r="B173" s="8" t="s">
        <v>337</v>
      </c>
      <c r="C173" s="105" t="s">
        <v>338</v>
      </c>
      <c r="D173" s="106"/>
      <c r="E173" s="34">
        <v>136</v>
      </c>
      <c r="F173" s="26">
        <v>154</v>
      </c>
      <c r="G173" s="21">
        <v>170</v>
      </c>
      <c r="H173" s="36" t="s">
        <v>407</v>
      </c>
      <c r="I173" s="42" t="s">
        <v>394</v>
      </c>
      <c r="J173" s="42" t="s">
        <v>86</v>
      </c>
      <c r="K173" s="10"/>
      <c r="L173" s="310"/>
      <c r="M173" s="11" t="str">
        <f>B173</f>
        <v>EVE-C63S-DCT</v>
      </c>
      <c r="N173" s="39" t="str">
        <f>C173</f>
        <v>C63S Carbon Duct upgrade package</v>
      </c>
      <c r="O173" s="107"/>
      <c r="P173" s="26">
        <v>154</v>
      </c>
      <c r="Q173" s="36" t="s">
        <v>340</v>
      </c>
      <c r="R173" s="42" t="s">
        <v>391</v>
      </c>
      <c r="T173" s="310"/>
      <c r="U173" s="11" t="str">
        <f>M173</f>
        <v>EVE-C63S-DCT</v>
      </c>
      <c r="V173" s="11" t="str">
        <f t="shared" si="103"/>
        <v>C63S Carbon Duct upgrade package</v>
      </c>
      <c r="W173" s="107"/>
      <c r="X173" s="21">
        <v>170</v>
      </c>
      <c r="Y173" s="36" t="s">
        <v>340</v>
      </c>
      <c r="Z173" s="42" t="s">
        <v>391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316"/>
      <c r="I174" s="316"/>
      <c r="J174" s="316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3" t="s">
        <v>341</v>
      </c>
      <c r="B175" s="8" t="s">
        <v>342</v>
      </c>
      <c r="C175" s="39" t="s">
        <v>343</v>
      </c>
      <c r="D175" s="43" t="s">
        <v>374</v>
      </c>
      <c r="E175" s="31">
        <v>2240</v>
      </c>
      <c r="F175" s="26">
        <v>2479</v>
      </c>
      <c r="G175" s="9">
        <v>2795</v>
      </c>
      <c r="H175" s="36" t="s">
        <v>416</v>
      </c>
      <c r="I175" s="37" t="s">
        <v>415</v>
      </c>
      <c r="J175" s="37" t="s">
        <v>357</v>
      </c>
      <c r="K175" s="10"/>
      <c r="L175" s="103" t="s">
        <v>282</v>
      </c>
      <c r="M175" s="11" t="str">
        <f>B175</f>
        <v>EVE-GLC63S-CF-INT</v>
      </c>
      <c r="N175" s="39" t="s">
        <v>343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3" t="s">
        <v>282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100"/>
      <c r="B177" s="101"/>
      <c r="C177" s="101" t="s">
        <v>84</v>
      </c>
      <c r="D177" s="101"/>
      <c r="E177" s="101"/>
      <c r="F177" s="101"/>
      <c r="G177" s="101"/>
      <c r="H177" s="101"/>
      <c r="I177" s="102"/>
      <c r="J177" s="102"/>
      <c r="L177" s="302" t="s">
        <v>84</v>
      </c>
      <c r="M177" s="303" t="s">
        <v>84</v>
      </c>
      <c r="N177" s="303"/>
      <c r="O177" s="303"/>
      <c r="P177" s="303"/>
      <c r="Q177" s="303"/>
      <c r="R177" s="304"/>
      <c r="T177" s="302" t="s">
        <v>84</v>
      </c>
      <c r="U177" s="303" t="s">
        <v>84</v>
      </c>
      <c r="V177" s="303"/>
      <c r="W177" s="303"/>
      <c r="X177" s="303"/>
      <c r="Y177" s="303"/>
      <c r="Z177" s="304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316"/>
      <c r="I178" s="316"/>
      <c r="J178" s="316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0" t="s">
        <v>79</v>
      </c>
      <c r="G179" s="47" t="s">
        <v>6</v>
      </c>
      <c r="H179" s="71" t="s">
        <v>7</v>
      </c>
      <c r="I179" s="171"/>
      <c r="J179" s="72" t="s">
        <v>425</v>
      </c>
      <c r="L179" s="76"/>
      <c r="M179" s="29" t="s">
        <v>4</v>
      </c>
      <c r="N179" s="29" t="s">
        <v>5</v>
      </c>
      <c r="O179" s="44" t="s">
        <v>81</v>
      </c>
      <c r="P179" s="30" t="s">
        <v>79</v>
      </c>
      <c r="Q179" s="71" t="s">
        <v>7</v>
      </c>
      <c r="R179" s="72"/>
      <c r="T179" s="76"/>
      <c r="U179" s="29" t="s">
        <v>4</v>
      </c>
      <c r="V179" s="29" t="s">
        <v>5</v>
      </c>
      <c r="W179" s="44" t="s">
        <v>81</v>
      </c>
      <c r="X179" s="47" t="s">
        <v>6</v>
      </c>
      <c r="Y179" s="82" t="s">
        <v>7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316"/>
      <c r="I180" s="316"/>
      <c r="J180" s="316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3" t="s">
        <v>382</v>
      </c>
      <c r="B181" s="176" t="s">
        <v>379</v>
      </c>
      <c r="C181" s="177" t="s">
        <v>380</v>
      </c>
      <c r="D181" s="193" t="s">
        <v>86</v>
      </c>
      <c r="E181" s="31">
        <v>1175</v>
      </c>
      <c r="F181" s="26">
        <v>1345</v>
      </c>
      <c r="G181" s="9">
        <v>1550</v>
      </c>
      <c r="H181" s="179" t="s">
        <v>398</v>
      </c>
      <c r="I181" s="37" t="s">
        <v>399</v>
      </c>
      <c r="J181" s="37" t="s">
        <v>424</v>
      </c>
      <c r="K181" s="10"/>
      <c r="L181" s="103" t="s">
        <v>382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3" t="s">
        <v>382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72"/>
      <c r="C182" s="173"/>
      <c r="D182" s="174"/>
      <c r="E182" s="25"/>
      <c r="F182" s="7"/>
      <c r="G182" s="7"/>
      <c r="H182" s="179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3" t="s">
        <v>378</v>
      </c>
      <c r="B183" s="176" t="s">
        <v>381</v>
      </c>
      <c r="C183" s="177" t="s">
        <v>383</v>
      </c>
      <c r="D183" s="193" t="s">
        <v>86</v>
      </c>
      <c r="E183" s="31">
        <v>1000</v>
      </c>
      <c r="F183" s="26">
        <v>1150</v>
      </c>
      <c r="G183" s="9">
        <v>1300</v>
      </c>
      <c r="H183" s="179" t="s">
        <v>398</v>
      </c>
      <c r="I183" s="37" t="s">
        <v>399</v>
      </c>
      <c r="J183" s="37" t="s">
        <v>424</v>
      </c>
      <c r="K183" s="10"/>
      <c r="L183" s="103" t="s">
        <v>378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3" t="s">
        <v>378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72"/>
      <c r="C184" s="173"/>
      <c r="D184" s="174"/>
      <c r="E184" s="25"/>
      <c r="F184" s="7"/>
      <c r="G184" s="7"/>
      <c r="H184" s="179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308" t="s">
        <v>290</v>
      </c>
      <c r="B185" s="176" t="s">
        <v>85</v>
      </c>
      <c r="C185" s="177" t="s">
        <v>288</v>
      </c>
      <c r="D185" s="193" t="s">
        <v>86</v>
      </c>
      <c r="E185" s="31">
        <v>1175</v>
      </c>
      <c r="F185" s="26">
        <v>1345</v>
      </c>
      <c r="G185" s="9">
        <v>1550</v>
      </c>
      <c r="H185" s="179" t="s">
        <v>398</v>
      </c>
      <c r="I185" s="37" t="s">
        <v>399</v>
      </c>
      <c r="J185" s="37" t="s">
        <v>424</v>
      </c>
      <c r="K185" s="10"/>
      <c r="L185" s="308" t="s">
        <v>290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308" t="s">
        <v>290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310"/>
      <c r="B186" s="176" t="s">
        <v>94</v>
      </c>
      <c r="C186" s="177" t="s">
        <v>289</v>
      </c>
      <c r="D186" s="193" t="s">
        <v>86</v>
      </c>
      <c r="E186" s="31">
        <v>1175</v>
      </c>
      <c r="F186" s="26">
        <v>1345</v>
      </c>
      <c r="G186" s="9">
        <v>1550</v>
      </c>
      <c r="H186" s="179" t="s">
        <v>398</v>
      </c>
      <c r="I186" s="37" t="s">
        <v>399</v>
      </c>
      <c r="J186" s="37" t="s">
        <v>424</v>
      </c>
      <c r="K186" s="10"/>
      <c r="L186" s="310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310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310"/>
      <c r="B187" s="176" t="s">
        <v>141</v>
      </c>
      <c r="C187" s="177" t="s">
        <v>224</v>
      </c>
      <c r="D187" s="193" t="s">
        <v>86</v>
      </c>
      <c r="E187" s="31">
        <v>695</v>
      </c>
      <c r="F187" s="26">
        <v>790</v>
      </c>
      <c r="G187" s="9">
        <v>910</v>
      </c>
      <c r="H187" s="179" t="s">
        <v>398</v>
      </c>
      <c r="I187" s="37" t="s">
        <v>399</v>
      </c>
      <c r="J187" s="37" t="s">
        <v>424</v>
      </c>
      <c r="K187" s="10"/>
      <c r="L187" s="310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310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309"/>
      <c r="B188" s="176" t="s">
        <v>142</v>
      </c>
      <c r="C188" s="177" t="s">
        <v>225</v>
      </c>
      <c r="D188" s="193" t="s">
        <v>86</v>
      </c>
      <c r="E188" s="31">
        <v>695</v>
      </c>
      <c r="F188" s="26">
        <v>790</v>
      </c>
      <c r="G188" s="9">
        <v>910</v>
      </c>
      <c r="H188" s="179" t="s">
        <v>398</v>
      </c>
      <c r="I188" s="37" t="s">
        <v>399</v>
      </c>
      <c r="J188" s="37" t="s">
        <v>424</v>
      </c>
      <c r="K188" s="10"/>
      <c r="L188" s="309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309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72"/>
      <c r="C189" s="173"/>
      <c r="D189" s="174"/>
      <c r="E189" s="25"/>
      <c r="F189" s="7"/>
      <c r="G189" s="7"/>
      <c r="H189" s="179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308" t="s">
        <v>291</v>
      </c>
      <c r="B190" s="176" t="s">
        <v>126</v>
      </c>
      <c r="C190" s="177" t="s">
        <v>222</v>
      </c>
      <c r="D190" s="193" t="s">
        <v>86</v>
      </c>
      <c r="E190" s="31">
        <v>960</v>
      </c>
      <c r="F190" s="26">
        <v>1090</v>
      </c>
      <c r="G190" s="9">
        <v>1250</v>
      </c>
      <c r="H190" s="179" t="s">
        <v>398</v>
      </c>
      <c r="I190" s="37" t="s">
        <v>399</v>
      </c>
      <c r="J190" s="37" t="s">
        <v>424</v>
      </c>
      <c r="K190" s="10"/>
      <c r="L190" s="308" t="s">
        <v>291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308" t="s">
        <v>291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310"/>
      <c r="B191" s="176" t="s">
        <v>127</v>
      </c>
      <c r="C191" s="177" t="s">
        <v>223</v>
      </c>
      <c r="D191" s="193" t="s">
        <v>86</v>
      </c>
      <c r="E191" s="31">
        <v>960</v>
      </c>
      <c r="F191" s="26">
        <v>1090</v>
      </c>
      <c r="G191" s="9">
        <v>1250</v>
      </c>
      <c r="H191" s="179" t="s">
        <v>398</v>
      </c>
      <c r="I191" s="37" t="s">
        <v>399</v>
      </c>
      <c r="J191" s="37" t="s">
        <v>424</v>
      </c>
      <c r="K191" s="10"/>
      <c r="L191" s="310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310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310"/>
      <c r="B192" s="176" t="s">
        <v>143</v>
      </c>
      <c r="C192" s="177" t="s">
        <v>226</v>
      </c>
      <c r="D192" s="193" t="s">
        <v>86</v>
      </c>
      <c r="E192" s="31">
        <v>500</v>
      </c>
      <c r="F192" s="26">
        <v>565</v>
      </c>
      <c r="G192" s="9">
        <v>650</v>
      </c>
      <c r="H192" s="179" t="s">
        <v>398</v>
      </c>
      <c r="I192" s="37" t="s">
        <v>399</v>
      </c>
      <c r="J192" s="37" t="s">
        <v>424</v>
      </c>
      <c r="K192" s="10"/>
      <c r="L192" s="310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310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309"/>
      <c r="B193" s="176" t="s">
        <v>144</v>
      </c>
      <c r="C193" s="177" t="s">
        <v>227</v>
      </c>
      <c r="D193" s="193" t="s">
        <v>86</v>
      </c>
      <c r="E193" s="31">
        <v>500</v>
      </c>
      <c r="F193" s="26">
        <v>565</v>
      </c>
      <c r="G193" s="9">
        <v>650</v>
      </c>
      <c r="H193" s="179" t="s">
        <v>398</v>
      </c>
      <c r="I193" s="37" t="s">
        <v>399</v>
      </c>
      <c r="J193" s="37" t="s">
        <v>424</v>
      </c>
      <c r="K193" s="10"/>
      <c r="L193" s="309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309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100"/>
      <c r="B195" s="101"/>
      <c r="C195" s="101" t="s">
        <v>122</v>
      </c>
      <c r="D195" s="101"/>
      <c r="E195" s="101"/>
      <c r="F195" s="101"/>
      <c r="G195" s="101"/>
      <c r="H195" s="101"/>
      <c r="I195" s="102"/>
      <c r="J195" s="102"/>
      <c r="L195" s="302" t="s">
        <v>122</v>
      </c>
      <c r="M195" s="303" t="s">
        <v>122</v>
      </c>
      <c r="N195" s="303"/>
      <c r="O195" s="303"/>
      <c r="P195" s="303"/>
      <c r="Q195" s="303"/>
      <c r="R195" s="304"/>
      <c r="T195" s="302" t="s">
        <v>122</v>
      </c>
      <c r="U195" s="303" t="s">
        <v>122</v>
      </c>
      <c r="V195" s="303"/>
      <c r="W195" s="303"/>
      <c r="X195" s="303"/>
      <c r="Y195" s="303"/>
      <c r="Z195" s="304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316"/>
      <c r="I196" s="316"/>
      <c r="J196" s="316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0" t="s">
        <v>79</v>
      </c>
      <c r="G197" s="47" t="s">
        <v>6</v>
      </c>
      <c r="H197" s="71" t="s">
        <v>7</v>
      </c>
      <c r="I197" s="171"/>
      <c r="J197" s="72" t="s">
        <v>425</v>
      </c>
      <c r="L197" s="76"/>
      <c r="M197" s="29" t="s">
        <v>4</v>
      </c>
      <c r="N197" s="29" t="s">
        <v>5</v>
      </c>
      <c r="O197" s="44" t="s">
        <v>81</v>
      </c>
      <c r="P197" s="30" t="s">
        <v>79</v>
      </c>
      <c r="Q197" s="71" t="s">
        <v>7</v>
      </c>
      <c r="R197" s="72"/>
      <c r="T197" s="76"/>
      <c r="U197" s="29" t="s">
        <v>4</v>
      </c>
      <c r="V197" s="29" t="s">
        <v>5</v>
      </c>
      <c r="W197" s="44" t="s">
        <v>81</v>
      </c>
      <c r="X197" s="47" t="s">
        <v>6</v>
      </c>
      <c r="Y197" s="82" t="s">
        <v>7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316"/>
      <c r="I198" s="316"/>
      <c r="J198" s="316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26">
        <v>1950</v>
      </c>
      <c r="G199" s="9">
        <v>2200</v>
      </c>
      <c r="H199" s="36" t="s">
        <v>392</v>
      </c>
      <c r="I199" s="37" t="s">
        <v>395</v>
      </c>
      <c r="J199" s="37" t="s">
        <v>424</v>
      </c>
      <c r="K199" s="10"/>
      <c r="L199" s="77" t="s">
        <v>278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278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100"/>
      <c r="B201" s="101"/>
      <c r="C201" s="101" t="s">
        <v>71</v>
      </c>
      <c r="D201" s="101"/>
      <c r="E201" s="101"/>
      <c r="F201" s="101"/>
      <c r="G201" s="101"/>
      <c r="H201" s="101"/>
      <c r="I201" s="102"/>
      <c r="J201" s="102"/>
      <c r="L201" s="302" t="s">
        <v>71</v>
      </c>
      <c r="M201" s="303" t="s">
        <v>71</v>
      </c>
      <c r="N201" s="303"/>
      <c r="O201" s="303"/>
      <c r="P201" s="303"/>
      <c r="Q201" s="303"/>
      <c r="R201" s="304"/>
      <c r="T201" s="302" t="s">
        <v>71</v>
      </c>
      <c r="U201" s="303" t="s">
        <v>71</v>
      </c>
      <c r="V201" s="303"/>
      <c r="W201" s="303"/>
      <c r="X201" s="303"/>
      <c r="Y201" s="303"/>
      <c r="Z201" s="304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316"/>
      <c r="I202" s="316"/>
      <c r="J202" s="316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0" t="s">
        <v>79</v>
      </c>
      <c r="G203" s="47" t="s">
        <v>6</v>
      </c>
      <c r="H203" s="71" t="s">
        <v>7</v>
      </c>
      <c r="I203" s="171"/>
      <c r="J203" s="72" t="s">
        <v>425</v>
      </c>
      <c r="L203" s="76"/>
      <c r="M203" s="29" t="s">
        <v>4</v>
      </c>
      <c r="N203" s="29" t="s">
        <v>5</v>
      </c>
      <c r="O203" s="44" t="s">
        <v>81</v>
      </c>
      <c r="P203" s="30" t="s">
        <v>79</v>
      </c>
      <c r="Q203" s="71" t="s">
        <v>7</v>
      </c>
      <c r="R203" s="72"/>
      <c r="T203" s="76"/>
      <c r="U203" s="29" t="s">
        <v>4</v>
      </c>
      <c r="V203" s="29" t="s">
        <v>5</v>
      </c>
      <c r="W203" s="44" t="s">
        <v>81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316"/>
      <c r="I204" s="316"/>
      <c r="J204" s="316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310" t="s">
        <v>281</v>
      </c>
      <c r="B205" s="8" t="s">
        <v>10</v>
      </c>
      <c r="C205" s="39" t="s">
        <v>229</v>
      </c>
      <c r="D205" s="43" t="s">
        <v>75</v>
      </c>
      <c r="E205" s="31">
        <v>658</v>
      </c>
      <c r="F205" s="26">
        <v>756</v>
      </c>
      <c r="G205" s="9">
        <v>855</v>
      </c>
      <c r="H205" s="36" t="s">
        <v>390</v>
      </c>
      <c r="I205" s="37" t="s">
        <v>391</v>
      </c>
      <c r="J205" s="37" t="s">
        <v>86</v>
      </c>
      <c r="K205" s="10"/>
      <c r="L205" s="310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310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309"/>
      <c r="B206" s="11" t="s">
        <v>11</v>
      </c>
      <c r="C206" s="39" t="s">
        <v>230</v>
      </c>
      <c r="D206" s="43" t="s">
        <v>75</v>
      </c>
      <c r="E206" s="31">
        <v>788</v>
      </c>
      <c r="F206" s="26">
        <v>907</v>
      </c>
      <c r="G206" s="9">
        <v>1025</v>
      </c>
      <c r="H206" s="36" t="s">
        <v>390</v>
      </c>
      <c r="I206" s="37" t="s">
        <v>391</v>
      </c>
      <c r="J206" s="37" t="s">
        <v>86</v>
      </c>
      <c r="K206" s="10"/>
      <c r="L206" s="309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309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100"/>
      <c r="B208" s="101"/>
      <c r="C208" s="101" t="s">
        <v>237</v>
      </c>
      <c r="D208" s="101"/>
      <c r="E208" s="101"/>
      <c r="F208" s="101"/>
      <c r="G208" s="101"/>
      <c r="H208" s="101"/>
      <c r="I208" s="102"/>
      <c r="J208" s="102"/>
      <c r="L208" s="302" t="s">
        <v>237</v>
      </c>
      <c r="M208" s="303" t="s">
        <v>237</v>
      </c>
      <c r="N208" s="303"/>
      <c r="O208" s="303"/>
      <c r="P208" s="303"/>
      <c r="Q208" s="303"/>
      <c r="R208" s="304"/>
      <c r="T208" s="302" t="s">
        <v>237</v>
      </c>
      <c r="U208" s="303" t="s">
        <v>237</v>
      </c>
      <c r="V208" s="303"/>
      <c r="W208" s="303"/>
      <c r="X208" s="303"/>
      <c r="Y208" s="303"/>
      <c r="Z208" s="304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316"/>
      <c r="I209" s="316"/>
      <c r="J209" s="316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0" t="s">
        <v>79</v>
      </c>
      <c r="G210" s="47" t="s">
        <v>6</v>
      </c>
      <c r="H210" s="71" t="s">
        <v>7</v>
      </c>
      <c r="I210" s="171"/>
      <c r="J210" s="72" t="s">
        <v>425</v>
      </c>
      <c r="L210" s="76"/>
      <c r="M210" s="29" t="s">
        <v>4</v>
      </c>
      <c r="N210" s="29" t="s">
        <v>5</v>
      </c>
      <c r="O210" s="44" t="s">
        <v>81</v>
      </c>
      <c r="P210" s="30" t="s">
        <v>79</v>
      </c>
      <c r="Q210" s="71" t="s">
        <v>7</v>
      </c>
      <c r="R210" s="72"/>
      <c r="T210" s="76"/>
      <c r="U210" s="29" t="s">
        <v>4</v>
      </c>
      <c r="V210" s="29" t="s">
        <v>5</v>
      </c>
      <c r="W210" s="44" t="s">
        <v>81</v>
      </c>
      <c r="X210" s="47" t="s">
        <v>6</v>
      </c>
      <c r="Y210" s="82" t="s">
        <v>7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316"/>
      <c r="I211" s="316"/>
      <c r="J211" s="316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308" t="s">
        <v>279</v>
      </c>
      <c r="B212" s="8" t="s">
        <v>238</v>
      </c>
      <c r="C212" s="39" t="s">
        <v>239</v>
      </c>
      <c r="D212" s="43" t="s">
        <v>357</v>
      </c>
      <c r="E212" s="31">
        <v>1041</v>
      </c>
      <c r="F212" s="26">
        <v>1134</v>
      </c>
      <c r="G212" s="9">
        <v>1300</v>
      </c>
      <c r="H212" s="37" t="s">
        <v>390</v>
      </c>
      <c r="I212" s="37" t="s">
        <v>399</v>
      </c>
      <c r="J212" s="37" t="s">
        <v>86</v>
      </c>
      <c r="K212" s="10"/>
      <c r="L212" s="308" t="s">
        <v>279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308" t="s">
        <v>279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310"/>
      <c r="B213" s="8" t="s">
        <v>240</v>
      </c>
      <c r="C213" s="39" t="s">
        <v>241</v>
      </c>
      <c r="D213" s="43"/>
      <c r="E213" s="31">
        <v>477</v>
      </c>
      <c r="F213" s="26">
        <v>539</v>
      </c>
      <c r="G213" s="9">
        <v>600</v>
      </c>
      <c r="H213" s="36" t="s">
        <v>402</v>
      </c>
      <c r="I213" s="37" t="s">
        <v>394</v>
      </c>
      <c r="J213" s="37" t="s">
        <v>424</v>
      </c>
      <c r="K213" s="10"/>
      <c r="L213" s="310"/>
      <c r="M213" s="11"/>
      <c r="N213" s="57"/>
      <c r="O213" s="54"/>
      <c r="P213" s="26"/>
      <c r="Q213" s="36"/>
      <c r="R213" s="36"/>
      <c r="T213" s="310"/>
      <c r="U213" s="11"/>
      <c r="V213" s="11"/>
      <c r="W213" s="54"/>
      <c r="X213" s="9"/>
      <c r="Y213" s="36"/>
      <c r="Z213" s="36"/>
    </row>
    <row r="214" spans="1:26" x14ac:dyDescent="0.25">
      <c r="A214" s="309"/>
      <c r="B214" s="8" t="s">
        <v>304</v>
      </c>
      <c r="C214" s="39" t="s">
        <v>305</v>
      </c>
      <c r="D214" s="43"/>
      <c r="E214" s="31">
        <v>645</v>
      </c>
      <c r="F214" s="26">
        <v>769</v>
      </c>
      <c r="G214" s="9">
        <v>830</v>
      </c>
      <c r="H214" s="36" t="s">
        <v>398</v>
      </c>
      <c r="I214" s="37" t="s">
        <v>399</v>
      </c>
      <c r="J214" s="37" t="s">
        <v>424</v>
      </c>
      <c r="K214" s="10"/>
      <c r="L214" s="309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309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200"/>
      <c r="F215" s="184"/>
      <c r="G215" s="185"/>
      <c r="H215" s="36"/>
      <c r="I215" s="37"/>
      <c r="J215" s="37"/>
      <c r="K215" s="10"/>
      <c r="L215" s="196"/>
      <c r="M215" s="11"/>
      <c r="N215" s="57"/>
      <c r="O215" s="54"/>
      <c r="P215" s="26"/>
      <c r="Q215" s="36"/>
      <c r="R215" s="36"/>
      <c r="T215" s="197"/>
      <c r="U215" s="11"/>
      <c r="V215" s="11"/>
      <c r="W215" s="54"/>
      <c r="X215" s="9"/>
      <c r="Y215" s="36"/>
      <c r="Z215" s="36"/>
    </row>
    <row r="216" spans="1:26" x14ac:dyDescent="0.25">
      <c r="A216" s="329" t="s">
        <v>436</v>
      </c>
      <c r="B216" s="8" t="s">
        <v>437</v>
      </c>
      <c r="C216" s="39" t="s">
        <v>438</v>
      </c>
      <c r="D216" s="43" t="s">
        <v>77</v>
      </c>
      <c r="E216" s="31">
        <v>1040</v>
      </c>
      <c r="F216" s="198">
        <v>1220</v>
      </c>
      <c r="G216" s="199">
        <v>1400</v>
      </c>
      <c r="H216" s="37" t="s">
        <v>392</v>
      </c>
      <c r="I216" s="37" t="s">
        <v>395</v>
      </c>
      <c r="J216" s="37" t="s">
        <v>424</v>
      </c>
      <c r="K216" s="10"/>
      <c r="L216" s="196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7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329"/>
      <c r="B217" s="8" t="s">
        <v>439</v>
      </c>
      <c r="C217" s="39" t="s">
        <v>440</v>
      </c>
      <c r="D217" s="43" t="s">
        <v>77</v>
      </c>
      <c r="E217" s="31">
        <v>1040</v>
      </c>
      <c r="F217" s="198">
        <v>1220</v>
      </c>
      <c r="G217" s="199">
        <v>1400</v>
      </c>
      <c r="H217" s="37" t="s">
        <v>392</v>
      </c>
      <c r="I217" s="37" t="s">
        <v>395</v>
      </c>
      <c r="J217" s="37" t="s">
        <v>424</v>
      </c>
      <c r="K217" s="10"/>
      <c r="L217" s="196"/>
      <c r="M217" s="11"/>
      <c r="N217" s="57"/>
      <c r="O217" s="54"/>
      <c r="P217" s="26"/>
      <c r="Q217" s="36"/>
      <c r="R217" s="36"/>
      <c r="T217" s="197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302" t="s">
        <v>72</v>
      </c>
      <c r="U218" s="303" t="s">
        <v>72</v>
      </c>
      <c r="V218" s="303"/>
      <c r="W218" s="303"/>
      <c r="X218" s="303"/>
      <c r="Y218" s="303"/>
      <c r="Z218" s="304"/>
    </row>
    <row r="219" spans="1:26" ht="21" customHeight="1" x14ac:dyDescent="0.25">
      <c r="A219" s="100"/>
      <c r="B219" s="101"/>
      <c r="C219" s="101" t="s">
        <v>72</v>
      </c>
      <c r="D219" s="101"/>
      <c r="E219" s="101"/>
      <c r="F219" s="101"/>
      <c r="G219" s="101"/>
      <c r="H219" s="101"/>
      <c r="I219" s="102"/>
      <c r="J219" s="102"/>
      <c r="L219" s="302" t="s">
        <v>72</v>
      </c>
      <c r="M219" s="303" t="s">
        <v>72</v>
      </c>
      <c r="N219" s="303"/>
      <c r="O219" s="303"/>
      <c r="P219" s="303"/>
      <c r="Q219" s="303"/>
      <c r="R219" s="304"/>
      <c r="T219" s="302" t="s">
        <v>72</v>
      </c>
      <c r="U219" s="303" t="s">
        <v>72</v>
      </c>
      <c r="V219" s="303"/>
      <c r="W219" s="303"/>
      <c r="X219" s="303"/>
      <c r="Y219" s="303"/>
      <c r="Z219" s="304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316"/>
      <c r="I220" s="316"/>
      <c r="J220" s="316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4</v>
      </c>
      <c r="C221" s="29" t="s">
        <v>5</v>
      </c>
      <c r="D221" s="44" t="s">
        <v>81</v>
      </c>
      <c r="E221" s="30" t="s">
        <v>79</v>
      </c>
      <c r="F221" s="30" t="s">
        <v>79</v>
      </c>
      <c r="G221" s="47" t="s">
        <v>6</v>
      </c>
      <c r="H221" s="71" t="s">
        <v>7</v>
      </c>
      <c r="I221" s="171"/>
      <c r="J221" s="72" t="s">
        <v>425</v>
      </c>
      <c r="L221" s="76"/>
      <c r="M221" s="29" t="s">
        <v>4</v>
      </c>
      <c r="N221" s="29" t="s">
        <v>5</v>
      </c>
      <c r="O221" s="44" t="s">
        <v>81</v>
      </c>
      <c r="P221" s="30" t="s">
        <v>79</v>
      </c>
      <c r="Q221" s="71" t="s">
        <v>7</v>
      </c>
      <c r="R221" s="72"/>
      <c r="T221" s="76"/>
      <c r="U221" s="29" t="s">
        <v>4</v>
      </c>
      <c r="V221" s="29" t="s">
        <v>5</v>
      </c>
      <c r="W221" s="44" t="s">
        <v>81</v>
      </c>
      <c r="X221" s="47" t="s">
        <v>6</v>
      </c>
      <c r="Y221" s="82" t="s">
        <v>7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316"/>
      <c r="I222" s="316"/>
      <c r="J222" s="316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310" t="s">
        <v>280</v>
      </c>
      <c r="B223" s="8" t="s">
        <v>10</v>
      </c>
      <c r="C223" s="39" t="s">
        <v>231</v>
      </c>
      <c r="D223" s="43" t="s">
        <v>75</v>
      </c>
      <c r="E223" s="31">
        <v>658</v>
      </c>
      <c r="F223" s="26">
        <v>756</v>
      </c>
      <c r="G223" s="9">
        <v>855</v>
      </c>
      <c r="H223" s="36" t="s">
        <v>390</v>
      </c>
      <c r="I223" s="37" t="s">
        <v>391</v>
      </c>
      <c r="J223" s="37" t="s">
        <v>86</v>
      </c>
      <c r="K223" s="10"/>
      <c r="L223" s="310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310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309"/>
      <c r="B224" s="11" t="s">
        <v>11</v>
      </c>
      <c r="C224" s="39" t="s">
        <v>232</v>
      </c>
      <c r="D224" s="43" t="s">
        <v>75</v>
      </c>
      <c r="E224" s="31">
        <v>788</v>
      </c>
      <c r="F224" s="26">
        <v>907</v>
      </c>
      <c r="G224" s="9">
        <v>1025</v>
      </c>
      <c r="H224" s="36" t="s">
        <v>390</v>
      </c>
      <c r="I224" s="37" t="s">
        <v>391</v>
      </c>
      <c r="J224" s="37" t="s">
        <v>86</v>
      </c>
      <c r="K224" s="10"/>
      <c r="L224" s="309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309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302" t="s">
        <v>93</v>
      </c>
      <c r="B226" s="303"/>
      <c r="C226" s="303"/>
      <c r="D226" s="303"/>
      <c r="E226" s="303"/>
      <c r="F226" s="303"/>
      <c r="G226" s="303"/>
      <c r="H226" s="303"/>
      <c r="I226" s="303"/>
      <c r="J226" s="304"/>
      <c r="L226" s="302" t="s">
        <v>93</v>
      </c>
      <c r="M226" s="303"/>
      <c r="N226" s="303"/>
      <c r="O226" s="303"/>
      <c r="P226" s="303"/>
      <c r="Q226" s="303"/>
      <c r="R226" s="304"/>
      <c r="T226" s="302" t="s">
        <v>93</v>
      </c>
      <c r="U226" s="303"/>
      <c r="V226" s="303"/>
      <c r="W226" s="303"/>
      <c r="X226" s="303"/>
      <c r="Y226" s="303"/>
      <c r="Z226" s="304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316"/>
      <c r="I227" s="316"/>
      <c r="J227" s="316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4</v>
      </c>
      <c r="C228" s="29" t="s">
        <v>5</v>
      </c>
      <c r="D228" s="44" t="s">
        <v>81</v>
      </c>
      <c r="E228" s="30" t="s">
        <v>79</v>
      </c>
      <c r="F228" s="30" t="s">
        <v>79</v>
      </c>
      <c r="G228" s="47" t="s">
        <v>6</v>
      </c>
      <c r="H228" s="71" t="s">
        <v>7</v>
      </c>
      <c r="I228" s="171"/>
      <c r="J228" s="72" t="s">
        <v>425</v>
      </c>
      <c r="L228" s="76"/>
      <c r="M228" s="29" t="s">
        <v>4</v>
      </c>
      <c r="N228" s="29" t="s">
        <v>5</v>
      </c>
      <c r="O228" s="44" t="s">
        <v>81</v>
      </c>
      <c r="P228" s="30" t="s">
        <v>79</v>
      </c>
      <c r="Q228" s="71" t="s">
        <v>7</v>
      </c>
      <c r="R228" s="72"/>
      <c r="T228" s="76"/>
      <c r="U228" s="29" t="s">
        <v>4</v>
      </c>
      <c r="V228" s="29" t="s">
        <v>5</v>
      </c>
      <c r="W228" s="44" t="s">
        <v>81</v>
      </c>
      <c r="X228" s="47" t="s">
        <v>6</v>
      </c>
      <c r="Y228" s="82" t="s">
        <v>7</v>
      </c>
      <c r="Z228" s="83"/>
    </row>
    <row r="229" spans="1:26" x14ac:dyDescent="0.25">
      <c r="A229" s="91"/>
      <c r="B229" s="17" t="s">
        <v>73</v>
      </c>
      <c r="C229" s="298" t="s">
        <v>74</v>
      </c>
      <c r="D229" s="328"/>
      <c r="E229" s="34">
        <v>21.67</v>
      </c>
      <c r="F229" s="26">
        <v>27</v>
      </c>
      <c r="G229" s="16">
        <v>30</v>
      </c>
      <c r="H229" s="36" t="s">
        <v>27</v>
      </c>
      <c r="I229" s="37" t="s">
        <v>397</v>
      </c>
      <c r="J229" s="37" t="s">
        <v>86</v>
      </c>
      <c r="L229" s="91"/>
      <c r="M229" s="17" t="str">
        <f t="shared" ref="M229:M239" si="125">B229</f>
        <v>EVE-FLC</v>
      </c>
      <c r="N229" s="298" t="str">
        <f t="shared" ref="N229:N239" si="126">C229</f>
        <v>Filter Cleaning Kit</v>
      </c>
      <c r="O229" s="299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1"/>
      <c r="U229" s="17" t="str">
        <f t="shared" ref="U229:W239" si="129">M229</f>
        <v>EVE-FLC</v>
      </c>
      <c r="V229" s="298" t="str">
        <f t="shared" si="129"/>
        <v>Filter Cleaning Kit</v>
      </c>
      <c r="W229" s="299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7"/>
      <c r="B230" s="8" t="s">
        <v>283</v>
      </c>
      <c r="C230" s="39" t="s">
        <v>351</v>
      </c>
      <c r="D230" s="43" t="s">
        <v>86</v>
      </c>
      <c r="E230" s="34">
        <v>52</v>
      </c>
      <c r="F230" s="26">
        <v>59</v>
      </c>
      <c r="G230" s="21">
        <v>70</v>
      </c>
      <c r="H230" s="36" t="s">
        <v>417</v>
      </c>
      <c r="I230" s="42" t="s">
        <v>397</v>
      </c>
      <c r="J230" s="42" t="s">
        <v>86</v>
      </c>
      <c r="L230" s="77"/>
      <c r="M230" s="8" t="str">
        <f t="shared" si="125"/>
        <v>EVE-151-G2-FTR</v>
      </c>
      <c r="N230" s="300" t="str">
        <f t="shared" si="126"/>
        <v>Replacement Filter TYPE S</v>
      </c>
      <c r="O230" s="301"/>
      <c r="P230" s="26">
        <v>59</v>
      </c>
      <c r="Q230" s="15" t="str">
        <f t="shared" si="127"/>
        <v>19x16x16</v>
      </c>
      <c r="R230" s="93" t="str">
        <f t="shared" si="128"/>
        <v>S</v>
      </c>
      <c r="T230" s="77"/>
      <c r="U230" s="8" t="str">
        <f t="shared" si="129"/>
        <v>EVE-151-G2-FTR</v>
      </c>
      <c r="V230" s="300" t="str">
        <f t="shared" si="129"/>
        <v>Replacement Filter TYPE S</v>
      </c>
      <c r="W230" s="301"/>
      <c r="X230" s="21">
        <v>70</v>
      </c>
      <c r="Y230" s="15" t="str">
        <f t="shared" si="130"/>
        <v>19x16x16</v>
      </c>
      <c r="Z230" s="93" t="str">
        <f t="shared" si="130"/>
        <v>S</v>
      </c>
    </row>
    <row r="231" spans="1:26" x14ac:dyDescent="0.25">
      <c r="A231" s="77"/>
      <c r="B231" s="8" t="s">
        <v>284</v>
      </c>
      <c r="C231" s="39" t="s">
        <v>356</v>
      </c>
      <c r="D231" s="43" t="s">
        <v>75</v>
      </c>
      <c r="E231" s="34">
        <v>52</v>
      </c>
      <c r="F231" s="26">
        <v>59</v>
      </c>
      <c r="G231" s="21">
        <v>70</v>
      </c>
      <c r="H231" s="36" t="s">
        <v>418</v>
      </c>
      <c r="I231" s="42" t="s">
        <v>397</v>
      </c>
      <c r="J231" s="42" t="s">
        <v>86</v>
      </c>
      <c r="L231" s="77"/>
      <c r="M231" s="8" t="str">
        <f t="shared" si="125"/>
        <v>EVE-661-G2-FTR</v>
      </c>
      <c r="N231" s="300" t="str">
        <f t="shared" si="126"/>
        <v>Replacement Filter TYPE B</v>
      </c>
      <c r="O231" s="301"/>
      <c r="P231" s="26">
        <v>59</v>
      </c>
      <c r="Q231" s="15" t="str">
        <f t="shared" si="127"/>
        <v>19x18x18</v>
      </c>
      <c r="R231" s="93" t="str">
        <f t="shared" si="128"/>
        <v>S</v>
      </c>
      <c r="T231" s="77"/>
      <c r="U231" s="8" t="str">
        <f t="shared" si="129"/>
        <v>EVE-661-G2-FTR</v>
      </c>
      <c r="V231" s="300" t="str">
        <f t="shared" si="129"/>
        <v>Replacement Filter TYPE B</v>
      </c>
      <c r="W231" s="301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80"/>
      <c r="B232" s="18" t="s">
        <v>149</v>
      </c>
      <c r="C232" s="39" t="s">
        <v>353</v>
      </c>
      <c r="D232" s="43" t="s">
        <v>88</v>
      </c>
      <c r="E232" s="34">
        <v>52</v>
      </c>
      <c r="F232" s="26">
        <v>59</v>
      </c>
      <c r="G232" s="20">
        <v>70</v>
      </c>
      <c r="H232" s="36" t="s">
        <v>407</v>
      </c>
      <c r="I232" s="37" t="s">
        <v>397</v>
      </c>
      <c r="J232" s="37" t="s">
        <v>86</v>
      </c>
      <c r="L232" s="80"/>
      <c r="M232" s="18" t="str">
        <f t="shared" si="125"/>
        <v xml:space="preserve">EVE-991-FTR </v>
      </c>
      <c r="N232" s="296" t="str">
        <f t="shared" si="126"/>
        <v>Replacement Filter TYPE E</v>
      </c>
      <c r="O232" s="297"/>
      <c r="P232" s="26">
        <v>59</v>
      </c>
      <c r="Q232" s="15" t="str">
        <f t="shared" si="127"/>
        <v>26x26x26</v>
      </c>
      <c r="R232" s="64" t="str">
        <f t="shared" si="128"/>
        <v>S</v>
      </c>
      <c r="T232" s="80"/>
      <c r="U232" s="18" t="str">
        <f t="shared" si="129"/>
        <v xml:space="preserve">EVE-991-FTR </v>
      </c>
      <c r="V232" s="296" t="str">
        <f t="shared" si="129"/>
        <v>Replacement Filter TYPE E</v>
      </c>
      <c r="W232" s="297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80"/>
      <c r="B233" s="18" t="s">
        <v>148</v>
      </c>
      <c r="C233" s="39" t="s">
        <v>354</v>
      </c>
      <c r="D233" s="43" t="s">
        <v>77</v>
      </c>
      <c r="E233" s="34">
        <v>65</v>
      </c>
      <c r="F233" s="26">
        <v>72</v>
      </c>
      <c r="G233" s="20">
        <v>80</v>
      </c>
      <c r="H233" s="36" t="s">
        <v>419</v>
      </c>
      <c r="I233" s="37" t="s">
        <v>397</v>
      </c>
      <c r="J233" s="37" t="s">
        <v>86</v>
      </c>
      <c r="L233" s="80"/>
      <c r="M233" s="18" t="str">
        <f t="shared" si="125"/>
        <v xml:space="preserve">EVE-W210-FTR </v>
      </c>
      <c r="N233" s="296" t="str">
        <f t="shared" si="126"/>
        <v>Replacement Filter TYPE D</v>
      </c>
      <c r="O233" s="297"/>
      <c r="P233" s="26">
        <v>72</v>
      </c>
      <c r="Q233" s="36" t="str">
        <f t="shared" si="127"/>
        <v>25x24x20</v>
      </c>
      <c r="R233" s="37" t="str">
        <f t="shared" si="128"/>
        <v>S</v>
      </c>
      <c r="T233" s="80"/>
      <c r="U233" s="18" t="str">
        <f t="shared" si="129"/>
        <v xml:space="preserve">EVE-W210-FTR </v>
      </c>
      <c r="V233" s="296" t="str">
        <f t="shared" si="129"/>
        <v>Replacement Filter TYPE D</v>
      </c>
      <c r="W233" s="297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80"/>
      <c r="B234" s="18" t="s">
        <v>355</v>
      </c>
      <c r="C234" s="39" t="s">
        <v>352</v>
      </c>
      <c r="D234" s="43" t="s">
        <v>357</v>
      </c>
      <c r="E234" s="34">
        <v>52</v>
      </c>
      <c r="F234" s="26">
        <v>59</v>
      </c>
      <c r="G234" s="20">
        <v>70</v>
      </c>
      <c r="H234" s="36" t="s">
        <v>420</v>
      </c>
      <c r="I234" s="37" t="s">
        <v>397</v>
      </c>
      <c r="J234" s="37" t="s">
        <v>86</v>
      </c>
      <c r="L234" s="80"/>
      <c r="M234" s="18" t="str">
        <f t="shared" si="125"/>
        <v>EVE-15144-G2-FTR</v>
      </c>
      <c r="N234" s="65" t="s">
        <v>352</v>
      </c>
      <c r="O234" s="104"/>
      <c r="P234" s="26">
        <v>59</v>
      </c>
      <c r="Q234" s="36" t="str">
        <f t="shared" si="127"/>
        <v>24x18x17</v>
      </c>
      <c r="R234" s="37" t="str">
        <f t="shared" si="128"/>
        <v>S</v>
      </c>
      <c r="T234" s="80"/>
      <c r="U234" s="18" t="str">
        <f t="shared" si="129"/>
        <v>EVE-15144-G2-FTR</v>
      </c>
      <c r="V234" s="65" t="s">
        <v>352</v>
      </c>
      <c r="W234" s="104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80"/>
      <c r="B235" s="8" t="s">
        <v>285</v>
      </c>
      <c r="C235" s="39" t="s">
        <v>373</v>
      </c>
      <c r="D235" s="43" t="s">
        <v>374</v>
      </c>
      <c r="E235" s="34">
        <v>96</v>
      </c>
      <c r="F235" s="26">
        <v>104</v>
      </c>
      <c r="G235" s="20">
        <v>120</v>
      </c>
      <c r="H235" s="36" t="s">
        <v>421</v>
      </c>
      <c r="I235" s="37" t="s">
        <v>397</v>
      </c>
      <c r="J235" s="37" t="s">
        <v>86</v>
      </c>
      <c r="L235" s="80"/>
      <c r="M235" s="18" t="str">
        <f>B235</f>
        <v>EVE-C63-FTR</v>
      </c>
      <c r="N235" s="65" t="str">
        <f>C235</f>
        <v>Panel Filter for Eventuri GLC63S / C63S Intake set of 2</v>
      </c>
      <c r="O235" s="104"/>
      <c r="P235" s="26">
        <v>104</v>
      </c>
      <c r="Q235" s="36" t="str">
        <f t="shared" si="127"/>
        <v>30x20x8</v>
      </c>
      <c r="R235" s="37" t="str">
        <f t="shared" si="128"/>
        <v>S</v>
      </c>
      <c r="T235" s="80"/>
      <c r="U235" s="18" t="str">
        <f t="shared" si="129"/>
        <v>EVE-C63-FTR</v>
      </c>
      <c r="V235" s="65" t="str">
        <f>N235</f>
        <v>Panel Filter for Eventuri GLC63S / C63S Intake set of 2</v>
      </c>
      <c r="W235" s="104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80"/>
      <c r="B236" s="18" t="s">
        <v>90</v>
      </c>
      <c r="C236" s="296" t="s">
        <v>91</v>
      </c>
      <c r="D236" s="297"/>
      <c r="E236" s="34">
        <v>8</v>
      </c>
      <c r="F236" s="26">
        <v>10</v>
      </c>
      <c r="G236" s="20">
        <v>15</v>
      </c>
      <c r="H236" s="36" t="s">
        <v>422</v>
      </c>
      <c r="I236" s="37" t="s">
        <v>397</v>
      </c>
      <c r="J236" s="37" t="s">
        <v>86</v>
      </c>
      <c r="L236" s="80"/>
      <c r="M236" s="18" t="str">
        <f t="shared" si="125"/>
        <v>EVE-Vbadge</v>
      </c>
      <c r="N236" s="296" t="str">
        <f t="shared" si="126"/>
        <v>V Badge</v>
      </c>
      <c r="O236" s="297"/>
      <c r="P236" s="26">
        <v>59</v>
      </c>
      <c r="Q236" s="36" t="str">
        <f t="shared" si="127"/>
        <v>18x18x2</v>
      </c>
      <c r="R236" s="37" t="str">
        <f t="shared" si="128"/>
        <v>S</v>
      </c>
      <c r="T236" s="80"/>
      <c r="U236" s="18" t="str">
        <f t="shared" si="129"/>
        <v>EVE-Vbadge</v>
      </c>
      <c r="V236" s="296" t="str">
        <f t="shared" si="129"/>
        <v>V Badge</v>
      </c>
      <c r="W236" s="297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2"/>
      <c r="B237" s="64" t="s">
        <v>120</v>
      </c>
      <c r="C237" s="39" t="s">
        <v>184</v>
      </c>
      <c r="D237" s="43" t="s">
        <v>76</v>
      </c>
      <c r="E237" s="32">
        <v>38</v>
      </c>
      <c r="F237" s="27">
        <v>43</v>
      </c>
      <c r="G237" s="9">
        <v>50</v>
      </c>
      <c r="H237" s="36" t="s">
        <v>418</v>
      </c>
      <c r="I237" s="37" t="s">
        <v>397</v>
      </c>
      <c r="J237" s="37" t="s">
        <v>86</v>
      </c>
      <c r="L237" s="92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2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2"/>
      <c r="B238" s="64" t="s">
        <v>116</v>
      </c>
      <c r="C238" s="39" t="s">
        <v>117</v>
      </c>
      <c r="D238" s="43" t="s">
        <v>76</v>
      </c>
      <c r="E238" s="32">
        <v>58</v>
      </c>
      <c r="F238" s="27">
        <v>65</v>
      </c>
      <c r="G238" s="9">
        <v>75</v>
      </c>
      <c r="H238" s="36" t="s">
        <v>396</v>
      </c>
      <c r="I238" s="37" t="s">
        <v>397</v>
      </c>
      <c r="J238" s="37" t="s">
        <v>86</v>
      </c>
      <c r="L238" s="92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2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2"/>
      <c r="B239" s="64" t="s">
        <v>121</v>
      </c>
      <c r="C239" s="39" t="s">
        <v>185</v>
      </c>
      <c r="D239" s="43" t="s">
        <v>76</v>
      </c>
      <c r="E239" s="32">
        <v>58</v>
      </c>
      <c r="F239" s="27">
        <v>65</v>
      </c>
      <c r="G239" s="9">
        <v>75</v>
      </c>
      <c r="H239" s="36" t="s">
        <v>396</v>
      </c>
      <c r="I239" s="37" t="s">
        <v>397</v>
      </c>
      <c r="J239" s="37" t="s">
        <v>86</v>
      </c>
      <c r="L239" s="92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2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80</v>
      </c>
      <c r="C4" s="23"/>
      <c r="D4" s="40"/>
      <c r="E4" s="325" t="s">
        <v>1</v>
      </c>
      <c r="F4" s="325"/>
      <c r="G4" s="40"/>
      <c r="I4" s="22" t="s">
        <v>78</v>
      </c>
      <c r="L4" s="40"/>
      <c r="M4" s="325" t="s">
        <v>1</v>
      </c>
      <c r="N4" s="325"/>
      <c r="O4" s="40"/>
      <c r="P4" s="40"/>
      <c r="Q4" s="22" t="s">
        <v>0</v>
      </c>
      <c r="T4" s="40"/>
      <c r="U4" s="325" t="s">
        <v>1</v>
      </c>
      <c r="V4" s="325"/>
      <c r="W4" s="40"/>
    </row>
    <row r="5" spans="1:23" ht="15.6" customHeight="1" x14ac:dyDescent="0.25">
      <c r="A5" s="45" t="s">
        <v>236</v>
      </c>
      <c r="C5" s="23"/>
      <c r="D5" s="40"/>
      <c r="E5" s="325"/>
      <c r="F5" s="325"/>
      <c r="G5" s="40"/>
      <c r="I5" s="320" t="s">
        <v>427</v>
      </c>
      <c r="J5" s="320"/>
      <c r="L5" s="40"/>
      <c r="M5" s="325"/>
      <c r="N5" s="325"/>
      <c r="O5" s="40"/>
      <c r="P5" s="40"/>
      <c r="Q5" s="320" t="str">
        <f>I5</f>
        <v>MARCH 2021</v>
      </c>
      <c r="R5" s="320"/>
      <c r="T5" s="40"/>
      <c r="U5" s="325"/>
      <c r="V5" s="325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302" t="s">
        <v>3</v>
      </c>
      <c r="B8" s="303"/>
      <c r="C8" s="303"/>
      <c r="D8" s="303"/>
      <c r="E8" s="303"/>
      <c r="F8" s="303"/>
      <c r="G8" s="304"/>
      <c r="I8" s="302" t="s">
        <v>3</v>
      </c>
      <c r="J8" s="303"/>
      <c r="K8" s="303"/>
      <c r="L8" s="303"/>
      <c r="M8" s="303"/>
      <c r="N8" s="303"/>
      <c r="O8" s="304"/>
      <c r="P8" s="175"/>
      <c r="Q8" s="302" t="s">
        <v>3</v>
      </c>
      <c r="R8" s="303"/>
      <c r="S8" s="303"/>
      <c r="T8" s="303"/>
      <c r="U8" s="303"/>
      <c r="V8" s="303"/>
      <c r="W8" s="304"/>
    </row>
    <row r="9" spans="1:23" ht="4.5" customHeight="1" x14ac:dyDescent="0.25">
      <c r="A9" s="50"/>
      <c r="B9" s="5"/>
      <c r="C9" s="6"/>
      <c r="D9" s="41"/>
      <c r="E9" s="7"/>
      <c r="F9" s="316"/>
      <c r="G9" s="316"/>
      <c r="I9" s="50"/>
      <c r="J9" s="5"/>
      <c r="K9" s="48"/>
      <c r="L9" s="41"/>
      <c r="M9" s="7"/>
      <c r="N9" s="316"/>
      <c r="O9" s="316"/>
      <c r="P9" s="316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14" t="s">
        <v>7</v>
      </c>
      <c r="G10" s="315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71" t="s">
        <v>7</v>
      </c>
      <c r="O10" s="171"/>
      <c r="P10" s="72" t="s">
        <v>425</v>
      </c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82" t="s">
        <v>7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316"/>
      <c r="G11" s="316"/>
      <c r="I11" s="50"/>
      <c r="J11" s="5"/>
      <c r="K11" s="48"/>
      <c r="L11" s="41"/>
      <c r="M11" s="7"/>
      <c r="N11" s="316"/>
      <c r="O11" s="316"/>
      <c r="P11" s="316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428</v>
      </c>
      <c r="O12" s="37" t="s">
        <v>391</v>
      </c>
      <c r="P12" s="37" t="s">
        <v>86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316"/>
      <c r="G13" s="316"/>
      <c r="I13" s="50"/>
      <c r="J13" s="5"/>
      <c r="K13" s="56"/>
      <c r="L13" s="41"/>
      <c r="M13" s="25"/>
      <c r="N13" s="316"/>
      <c r="O13" s="316"/>
      <c r="P13" s="316"/>
      <c r="Q13" s="50"/>
      <c r="R13" s="5"/>
      <c r="S13" s="56"/>
      <c r="T13" s="41"/>
      <c r="U13" s="7"/>
      <c r="V13" s="81"/>
      <c r="W13" s="81"/>
    </row>
    <row r="14" spans="1:23" x14ac:dyDescent="0.25">
      <c r="A14" s="310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310" t="s">
        <v>247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390</v>
      </c>
      <c r="O14" s="37" t="s">
        <v>391</v>
      </c>
      <c r="P14" s="37" t="s">
        <v>86</v>
      </c>
      <c r="Q14" s="310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309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309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390</v>
      </c>
      <c r="O15" s="37" t="s">
        <v>391</v>
      </c>
      <c r="P15" s="37" t="s">
        <v>86</v>
      </c>
      <c r="Q15" s="309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316"/>
      <c r="G16" s="316"/>
      <c r="I16" s="50"/>
      <c r="J16" s="5"/>
      <c r="K16" s="56"/>
      <c r="L16" s="41"/>
      <c r="M16" s="25"/>
      <c r="N16" s="316"/>
      <c r="O16" s="316"/>
      <c r="P16" s="316"/>
      <c r="Q16" s="50"/>
      <c r="R16" s="5"/>
      <c r="S16" s="56"/>
      <c r="T16" s="41"/>
      <c r="U16" s="7"/>
      <c r="V16" s="81"/>
      <c r="W16" s="81"/>
    </row>
    <row r="17" spans="1:23" x14ac:dyDescent="0.25">
      <c r="A17" s="310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310" t="s">
        <v>251</v>
      </c>
      <c r="J17" s="131" t="str">
        <f t="shared" ref="J17:L18" si="3">B17</f>
        <v>EVE-8VRS3-CF-LHD-INT</v>
      </c>
      <c r="K17" s="132" t="str">
        <f t="shared" si="3"/>
        <v>Audi 8V RS3 LHD Full Black Carbon intake Gen 1</v>
      </c>
      <c r="L17" s="123" t="str">
        <f t="shared" si="3"/>
        <v>B</v>
      </c>
      <c r="M17" s="129">
        <v>1435</v>
      </c>
      <c r="N17" s="126" t="s">
        <v>392</v>
      </c>
      <c r="O17" s="120" t="s">
        <v>395</v>
      </c>
      <c r="P17" s="120" t="s">
        <v>424</v>
      </c>
      <c r="Q17" s="310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310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310"/>
      <c r="J18" s="131" t="str">
        <f t="shared" si="3"/>
        <v>EVE-8VRS3-CF-RHD-INT</v>
      </c>
      <c r="K18" s="132" t="str">
        <f t="shared" si="3"/>
        <v>Audi 8V RS3 RHD Full Black Carbon intake Gen 1</v>
      </c>
      <c r="L18" s="123" t="str">
        <f t="shared" si="3"/>
        <v>B</v>
      </c>
      <c r="M18" s="129">
        <v>1435</v>
      </c>
      <c r="N18" s="126" t="s">
        <v>392</v>
      </c>
      <c r="O18" s="120" t="s">
        <v>395</v>
      </c>
      <c r="P18" s="120" t="s">
        <v>424</v>
      </c>
      <c r="Q18" s="310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316"/>
      <c r="G19" s="316"/>
      <c r="I19" s="50"/>
      <c r="J19" s="5"/>
      <c r="K19" s="56"/>
      <c r="L19" s="41"/>
      <c r="M19" s="25"/>
      <c r="N19" s="316"/>
      <c r="O19" s="316"/>
      <c r="P19" s="316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308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308" t="s">
        <v>296</v>
      </c>
      <c r="J20" s="116" t="str">
        <f>B20</f>
        <v>EVE-ST38V8S-CF-INT</v>
      </c>
      <c r="K20" s="122" t="str">
        <f t="shared" ref="K20:K21" si="6">C20</f>
        <v>Audi RS3 Gen 2 / TTRS 8S stage 3 intake for DAZA and DWNA Engines</v>
      </c>
      <c r="L20" s="123" t="s">
        <v>77</v>
      </c>
      <c r="M20" s="124">
        <v>1515</v>
      </c>
      <c r="N20" s="126" t="s">
        <v>392</v>
      </c>
      <c r="O20" s="120" t="s">
        <v>395</v>
      </c>
      <c r="P20" s="120" t="s">
        <v>424</v>
      </c>
      <c r="Q20" s="308" t="s">
        <v>252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77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309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309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392</v>
      </c>
      <c r="O21" s="37" t="s">
        <v>395</v>
      </c>
      <c r="P21" s="37" t="s">
        <v>424</v>
      </c>
      <c r="Q21" s="309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316"/>
      <c r="G22" s="316"/>
      <c r="I22" s="87"/>
      <c r="J22" s="5"/>
      <c r="K22" s="56"/>
      <c r="L22" s="41"/>
      <c r="M22" s="25"/>
      <c r="N22" s="316"/>
      <c r="O22" s="316"/>
      <c r="P22" s="316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321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21" t="s">
        <v>287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393</v>
      </c>
      <c r="O23" s="37" t="s">
        <v>394</v>
      </c>
      <c r="P23" s="37" t="s">
        <v>86</v>
      </c>
      <c r="Q23" s="321" t="s">
        <v>287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322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22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393</v>
      </c>
      <c r="O24" s="37" t="s">
        <v>394</v>
      </c>
      <c r="P24" s="37" t="s">
        <v>86</v>
      </c>
      <c r="Q24" s="322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323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23" t="s">
        <v>257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396</v>
      </c>
      <c r="O25" s="43" t="s">
        <v>397</v>
      </c>
      <c r="P25" s="43" t="s">
        <v>86</v>
      </c>
      <c r="Q25" s="323" t="s">
        <v>257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323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23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396</v>
      </c>
      <c r="O26" s="43" t="s">
        <v>397</v>
      </c>
      <c r="P26" s="43" t="s">
        <v>86</v>
      </c>
      <c r="Q26" s="323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324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24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396</v>
      </c>
      <c r="O27" s="43" t="s">
        <v>397</v>
      </c>
      <c r="P27" s="43" t="s">
        <v>86</v>
      </c>
      <c r="Q27" s="324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8"/>
      <c r="B28" s="5"/>
      <c r="C28" s="48"/>
      <c r="D28" s="41"/>
      <c r="E28" s="25"/>
      <c r="F28" s="316"/>
      <c r="G28" s="316"/>
      <c r="I28" s="88"/>
      <c r="J28" s="5"/>
      <c r="K28" s="56"/>
      <c r="L28" s="41"/>
      <c r="M28" s="25"/>
      <c r="N28" s="316"/>
      <c r="O28" s="316"/>
      <c r="P28" s="316"/>
      <c r="Q28" s="88"/>
      <c r="R28" s="5"/>
      <c r="S28" s="56"/>
      <c r="T28" s="41"/>
      <c r="U28" s="7"/>
      <c r="V28" s="68"/>
      <c r="W28" s="68"/>
    </row>
    <row r="29" spans="1:23" x14ac:dyDescent="0.25">
      <c r="A29" s="308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308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398</v>
      </c>
      <c r="O29" s="37" t="s">
        <v>399</v>
      </c>
      <c r="P29" s="37" t="s">
        <v>424</v>
      </c>
      <c r="Q29" s="308" t="s">
        <v>248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310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310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400</v>
      </c>
      <c r="O30" s="37" t="s">
        <v>391</v>
      </c>
      <c r="P30" s="37" t="s">
        <v>424</v>
      </c>
      <c r="Q30" s="310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310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310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400</v>
      </c>
      <c r="O31" s="37" t="s">
        <v>391</v>
      </c>
      <c r="P31" s="37" t="s">
        <v>424</v>
      </c>
      <c r="Q31" s="310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309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309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401</v>
      </c>
      <c r="O32" s="37" t="s">
        <v>394</v>
      </c>
      <c r="P32" s="37" t="s">
        <v>86</v>
      </c>
      <c r="Q32" s="309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316"/>
      <c r="G33" s="316"/>
      <c r="I33" s="50"/>
      <c r="J33" s="5"/>
      <c r="K33" s="56"/>
      <c r="L33" s="41"/>
      <c r="M33" s="25"/>
      <c r="N33" s="316"/>
      <c r="O33" s="316"/>
      <c r="P33" s="316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390</v>
      </c>
      <c r="O34" s="37" t="s">
        <v>391</v>
      </c>
      <c r="P34" s="37" t="s">
        <v>86</v>
      </c>
      <c r="Q34" s="58" t="s">
        <v>249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316"/>
      <c r="G35" s="316"/>
      <c r="I35" s="50"/>
      <c r="J35" s="5"/>
      <c r="K35" s="56"/>
      <c r="L35" s="41"/>
      <c r="M35" s="25"/>
      <c r="N35" s="316"/>
      <c r="O35" s="316"/>
      <c r="P35" s="316"/>
      <c r="Q35" s="50"/>
      <c r="R35" s="5"/>
      <c r="S35" s="56"/>
      <c r="T35" s="41"/>
      <c r="U35" s="7"/>
      <c r="V35" s="68"/>
      <c r="W35" s="68"/>
    </row>
    <row r="36" spans="1:23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392</v>
      </c>
      <c r="O36" s="37" t="s">
        <v>395</v>
      </c>
      <c r="P36" s="37" t="s">
        <v>424</v>
      </c>
      <c r="Q36" s="99" t="s">
        <v>295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316"/>
      <c r="G37" s="316"/>
      <c r="I37" s="50"/>
      <c r="J37" s="5"/>
      <c r="K37" s="56"/>
      <c r="L37" s="41"/>
      <c r="M37" s="25"/>
      <c r="N37" s="316"/>
      <c r="O37" s="316"/>
      <c r="P37" s="316"/>
      <c r="Q37" s="50"/>
      <c r="R37" s="5"/>
      <c r="S37" s="56"/>
      <c r="T37" s="41"/>
      <c r="U37" s="7"/>
      <c r="V37" s="68"/>
      <c r="W37" s="68"/>
    </row>
    <row r="38" spans="1:23" x14ac:dyDescent="0.25">
      <c r="A38" s="308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308" t="s">
        <v>253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392</v>
      </c>
      <c r="O38" s="37" t="s">
        <v>395</v>
      </c>
      <c r="P38" s="37" t="s">
        <v>424</v>
      </c>
      <c r="Q38" s="308" t="s">
        <v>253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309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309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392</v>
      </c>
      <c r="O39" s="37" t="s">
        <v>395</v>
      </c>
      <c r="P39" s="37" t="s">
        <v>424</v>
      </c>
      <c r="Q39" s="309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316"/>
      <c r="G40" s="316"/>
      <c r="I40" s="50"/>
      <c r="J40" s="5"/>
      <c r="K40" s="56"/>
      <c r="L40" s="41"/>
      <c r="M40" s="25"/>
      <c r="N40" s="316"/>
      <c r="O40" s="316"/>
      <c r="P40" s="316"/>
      <c r="Q40" s="50"/>
      <c r="R40" s="5"/>
      <c r="S40" s="56"/>
      <c r="T40" s="41"/>
      <c r="U40" s="7"/>
      <c r="V40" s="68"/>
      <c r="W40" s="68"/>
    </row>
    <row r="41" spans="1:23" x14ac:dyDescent="0.25">
      <c r="A41" s="308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308" t="s">
        <v>254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392</v>
      </c>
      <c r="O41" s="37" t="s">
        <v>395</v>
      </c>
      <c r="P41" s="37" t="s">
        <v>424</v>
      </c>
      <c r="Q41" s="308" t="s">
        <v>254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309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309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392</v>
      </c>
      <c r="O42" s="37" t="s">
        <v>395</v>
      </c>
      <c r="P42" s="37" t="s">
        <v>424</v>
      </c>
      <c r="Q42" s="309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302" t="s">
        <v>21</v>
      </c>
      <c r="B44" s="303"/>
      <c r="C44" s="303"/>
      <c r="D44" s="303"/>
      <c r="E44" s="303"/>
      <c r="F44" s="303"/>
      <c r="G44" s="304"/>
      <c r="I44" s="302" t="s">
        <v>21</v>
      </c>
      <c r="J44" s="303"/>
      <c r="K44" s="303"/>
      <c r="L44" s="303"/>
      <c r="M44" s="303"/>
      <c r="N44" s="303"/>
      <c r="O44" s="304"/>
      <c r="P44" s="175"/>
      <c r="Q44" s="302" t="s">
        <v>21</v>
      </c>
      <c r="R44" s="303"/>
      <c r="S44" s="303"/>
      <c r="T44" s="303"/>
      <c r="U44" s="303"/>
      <c r="V44" s="303"/>
      <c r="W44" s="304"/>
    </row>
    <row r="45" spans="1:23" ht="4.5" customHeight="1" x14ac:dyDescent="0.25">
      <c r="A45" s="50"/>
      <c r="B45" s="5"/>
      <c r="C45" s="6"/>
      <c r="D45" s="41"/>
      <c r="E45" s="7"/>
      <c r="F45" s="316"/>
      <c r="G45" s="316"/>
      <c r="I45" s="50"/>
      <c r="J45" s="5"/>
      <c r="K45" s="48"/>
      <c r="L45" s="41"/>
      <c r="M45" s="7"/>
      <c r="N45" s="316"/>
      <c r="O45" s="316"/>
      <c r="P45" s="316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14" t="s">
        <v>7</v>
      </c>
      <c r="G46" s="315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71" t="s">
        <v>7</v>
      </c>
      <c r="O46" s="171"/>
      <c r="P46" s="72" t="s">
        <v>425</v>
      </c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82" t="s">
        <v>7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36"/>
      <c r="G47" s="336"/>
      <c r="I47" s="50"/>
      <c r="J47" s="5"/>
      <c r="K47" s="48"/>
      <c r="L47" s="41"/>
      <c r="M47" s="7"/>
      <c r="N47" s="316"/>
      <c r="O47" s="316"/>
      <c r="P47" s="316"/>
      <c r="Q47" s="50"/>
      <c r="R47" s="5"/>
      <c r="S47" s="6"/>
      <c r="T47" s="41"/>
      <c r="U47" s="7"/>
      <c r="V47" s="85"/>
      <c r="W47" s="85"/>
    </row>
    <row r="48" spans="1:23" x14ac:dyDescent="0.25">
      <c r="A48" s="308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308" t="s">
        <v>426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392</v>
      </c>
      <c r="O48" s="37" t="s">
        <v>395</v>
      </c>
      <c r="P48" s="37" t="s">
        <v>424</v>
      </c>
      <c r="Q48" s="77" t="s">
        <v>255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309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309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402</v>
      </c>
      <c r="O49" s="37" t="s">
        <v>394</v>
      </c>
      <c r="P49" s="37" t="s">
        <v>424</v>
      </c>
      <c r="Q49" s="77" t="s">
        <v>255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35"/>
      <c r="G50" s="335"/>
      <c r="I50" s="50"/>
      <c r="J50" s="5"/>
      <c r="K50" s="56"/>
      <c r="L50" s="41"/>
      <c r="M50" s="25"/>
      <c r="N50" s="316"/>
      <c r="O50" s="316"/>
      <c r="P50" s="316"/>
      <c r="Q50" s="50"/>
      <c r="R50" s="5"/>
      <c r="S50" s="56"/>
      <c r="T50" s="41"/>
      <c r="U50" s="7"/>
      <c r="V50" s="84"/>
      <c r="W50" s="84"/>
    </row>
    <row r="51" spans="1:23" x14ac:dyDescent="0.25">
      <c r="A51" s="308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308" t="s">
        <v>256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390</v>
      </c>
      <c r="O51" s="37" t="s">
        <v>391</v>
      </c>
      <c r="P51" s="37" t="s">
        <v>86</v>
      </c>
      <c r="Q51" s="308" t="s">
        <v>256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310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310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390</v>
      </c>
      <c r="O52" s="37" t="s">
        <v>391</v>
      </c>
      <c r="P52" s="37" t="s">
        <v>86</v>
      </c>
      <c r="Q52" s="310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310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310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27</v>
      </c>
      <c r="O53" s="37" t="s">
        <v>27</v>
      </c>
      <c r="P53" s="37"/>
      <c r="Q53" s="310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309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309"/>
      <c r="J54" s="8" t="str">
        <f t="shared" si="23"/>
        <v>EVE-E46-PF</v>
      </c>
      <c r="K54" s="65" t="s">
        <v>375</v>
      </c>
      <c r="L54" s="43" t="str">
        <f t="shared" si="23"/>
        <v>n/a</v>
      </c>
      <c r="M54" s="26">
        <v>54</v>
      </c>
      <c r="N54" s="36" t="s">
        <v>403</v>
      </c>
      <c r="O54" s="37" t="s">
        <v>397</v>
      </c>
      <c r="P54" s="37" t="s">
        <v>86</v>
      </c>
      <c r="Q54" s="309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316"/>
      <c r="G55" s="316"/>
      <c r="I55" s="50"/>
      <c r="J55" s="5"/>
      <c r="K55" s="56"/>
      <c r="L55" s="41"/>
      <c r="M55" s="25"/>
      <c r="N55" s="327"/>
      <c r="O55" s="316"/>
      <c r="P55" s="316"/>
      <c r="Q55" s="50"/>
      <c r="R55" s="5"/>
      <c r="S55" s="56"/>
      <c r="T55" s="41"/>
      <c r="U55" s="7"/>
      <c r="V55" s="68"/>
      <c r="W55" s="68"/>
    </row>
    <row r="56" spans="1:23" x14ac:dyDescent="0.25">
      <c r="A56" s="308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308" t="s">
        <v>267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390</v>
      </c>
      <c r="O56" s="37" t="s">
        <v>391</v>
      </c>
      <c r="P56" s="37" t="s">
        <v>86</v>
      </c>
      <c r="Q56" s="308" t="s">
        <v>267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309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309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390</v>
      </c>
      <c r="O57" s="37" t="s">
        <v>391</v>
      </c>
      <c r="P57" s="37" t="s">
        <v>86</v>
      </c>
      <c r="Q57" s="309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35"/>
      <c r="G58" s="335"/>
      <c r="I58" s="50"/>
      <c r="J58" s="5"/>
      <c r="K58" s="56"/>
      <c r="L58" s="41"/>
      <c r="M58" s="25"/>
      <c r="N58" s="316"/>
      <c r="O58" s="316"/>
      <c r="P58" s="316"/>
      <c r="Q58" s="50"/>
      <c r="R58" s="5"/>
      <c r="S58" s="56"/>
      <c r="T58" s="41"/>
      <c r="U58" s="7"/>
      <c r="V58" s="98"/>
      <c r="W58" s="98"/>
    </row>
    <row r="59" spans="1:23" x14ac:dyDescent="0.25">
      <c r="A59" s="308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308" t="s">
        <v>268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428</v>
      </c>
      <c r="O59" s="37" t="s">
        <v>391</v>
      </c>
      <c r="P59" s="37" t="s">
        <v>86</v>
      </c>
      <c r="Q59" s="308" t="s">
        <v>268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310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310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428</v>
      </c>
      <c r="O60" s="37" t="s">
        <v>391</v>
      </c>
      <c r="P60" s="37" t="s">
        <v>86</v>
      </c>
      <c r="Q60" s="310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310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310"/>
      <c r="J61" s="116" t="str">
        <f t="shared" si="28"/>
        <v>EVE-E9X-CF-PLM</v>
      </c>
      <c r="K61" s="122" t="str">
        <f t="shared" si="28"/>
        <v>BMW E9X M3 Carbon Inlet Plenum</v>
      </c>
      <c r="L61" s="127"/>
      <c r="M61" s="129">
        <v>1825</v>
      </c>
      <c r="N61" s="126" t="s">
        <v>404</v>
      </c>
      <c r="O61" s="37" t="s">
        <v>415</v>
      </c>
      <c r="P61" s="37" t="s">
        <v>357</v>
      </c>
      <c r="Q61" s="310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310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310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401</v>
      </c>
      <c r="O62" s="37" t="s">
        <v>394</v>
      </c>
      <c r="P62" s="37" t="s">
        <v>86</v>
      </c>
      <c r="Q62" s="310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309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309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401</v>
      </c>
      <c r="O63" s="37" t="s">
        <v>394</v>
      </c>
      <c r="P63" s="37" t="s">
        <v>86</v>
      </c>
      <c r="Q63" s="309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316"/>
      <c r="G64" s="316"/>
      <c r="I64" s="50"/>
      <c r="J64" s="5"/>
      <c r="K64" s="56"/>
      <c r="L64" s="41"/>
      <c r="M64" s="25"/>
      <c r="N64" s="316"/>
      <c r="O64" s="316"/>
      <c r="P64" s="316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405</v>
      </c>
      <c r="O65" s="37" t="s">
        <v>394</v>
      </c>
      <c r="P65" s="37" t="s">
        <v>86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316"/>
      <c r="G66" s="316"/>
      <c r="I66" s="50"/>
      <c r="J66" s="5"/>
      <c r="K66" s="56"/>
      <c r="L66" s="41"/>
      <c r="M66" s="25"/>
      <c r="N66" s="316"/>
      <c r="O66" s="316"/>
      <c r="P66" s="316"/>
      <c r="Q66" s="50"/>
      <c r="R66" s="5"/>
      <c r="S66" s="56"/>
      <c r="T66" s="41"/>
      <c r="U66" s="7"/>
      <c r="V66" s="68"/>
      <c r="W66" s="68"/>
    </row>
    <row r="67" spans="1:23" ht="30" x14ac:dyDescent="0.25">
      <c r="A67" s="310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310" t="s">
        <v>269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392</v>
      </c>
      <c r="O67" s="37" t="s">
        <v>395</v>
      </c>
      <c r="P67" s="37" t="s">
        <v>424</v>
      </c>
      <c r="Q67" s="310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310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310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392</v>
      </c>
      <c r="O68" s="37" t="s">
        <v>395</v>
      </c>
      <c r="P68" s="37" t="s">
        <v>424</v>
      </c>
      <c r="Q68" s="310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310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310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406</v>
      </c>
      <c r="O69" s="37" t="s">
        <v>394</v>
      </c>
      <c r="P69" s="37" t="s">
        <v>86</v>
      </c>
      <c r="Q69" s="310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310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310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406</v>
      </c>
      <c r="O70" s="37" t="s">
        <v>394</v>
      </c>
      <c r="P70" s="37" t="s">
        <v>86</v>
      </c>
      <c r="Q70" s="310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310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310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392</v>
      </c>
      <c r="O71" s="37" t="s">
        <v>395</v>
      </c>
      <c r="P71" s="37" t="s">
        <v>424</v>
      </c>
      <c r="Q71" s="310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310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310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392</v>
      </c>
      <c r="O72" s="37" t="s">
        <v>395</v>
      </c>
      <c r="P72" s="37" t="s">
        <v>424</v>
      </c>
      <c r="Q72" s="310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310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310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401</v>
      </c>
      <c r="O73" s="37" t="s">
        <v>394</v>
      </c>
      <c r="P73" s="37" t="s">
        <v>86</v>
      </c>
      <c r="Q73" s="310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310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310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401</v>
      </c>
      <c r="O74" s="37" t="s">
        <v>394</v>
      </c>
      <c r="P74" s="37" t="s">
        <v>86</v>
      </c>
      <c r="Q74" s="310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310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310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407</v>
      </c>
      <c r="O75" s="37" t="s">
        <v>408</v>
      </c>
      <c r="P75" s="37" t="s">
        <v>86</v>
      </c>
      <c r="Q75" s="310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309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309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409</v>
      </c>
      <c r="O76" s="37" t="s">
        <v>408</v>
      </c>
      <c r="P76" s="37" t="s">
        <v>86</v>
      </c>
      <c r="Q76" s="309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316"/>
      <c r="G77" s="316"/>
      <c r="I77" s="50"/>
      <c r="J77" s="5"/>
      <c r="K77" s="56"/>
      <c r="L77" s="41"/>
      <c r="M77" s="25"/>
      <c r="N77" s="316"/>
      <c r="O77" s="316"/>
      <c r="P77" s="316"/>
      <c r="Q77" s="50"/>
      <c r="R77" s="5"/>
      <c r="S77" s="56"/>
      <c r="T77" s="41"/>
      <c r="U77" s="7"/>
      <c r="V77" s="81"/>
      <c r="W77" s="81"/>
    </row>
    <row r="78" spans="1:23" x14ac:dyDescent="0.25">
      <c r="A78" s="308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308" t="s">
        <v>270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392</v>
      </c>
      <c r="O78" s="37" t="s">
        <v>395</v>
      </c>
      <c r="P78" s="37" t="s">
        <v>424</v>
      </c>
      <c r="Q78" s="308" t="s">
        <v>270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309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309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407</v>
      </c>
      <c r="O79" s="37" t="s">
        <v>408</v>
      </c>
      <c r="P79" s="37" t="s">
        <v>86</v>
      </c>
      <c r="Q79" s="309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316"/>
      <c r="G80" s="316"/>
      <c r="I80" s="50"/>
      <c r="J80" s="5"/>
      <c r="K80" s="56"/>
      <c r="L80" s="41"/>
      <c r="M80" s="25"/>
      <c r="N80" s="316"/>
      <c r="O80" s="316"/>
      <c r="P80" s="316"/>
      <c r="Q80" s="50"/>
      <c r="R80" s="5"/>
      <c r="S80" s="56"/>
      <c r="T80" s="41"/>
      <c r="U80" s="7"/>
      <c r="V80" s="68"/>
      <c r="W80" s="68"/>
    </row>
    <row r="81" spans="1:23" x14ac:dyDescent="0.25">
      <c r="A81" s="308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308" t="s">
        <v>271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392</v>
      </c>
      <c r="O81" s="37" t="s">
        <v>395</v>
      </c>
      <c r="P81" s="37" t="s">
        <v>424</v>
      </c>
      <c r="Q81" s="308" t="s">
        <v>271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310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310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392</v>
      </c>
      <c r="O82" s="37" t="s">
        <v>395</v>
      </c>
      <c r="P82" s="37" t="s">
        <v>424</v>
      </c>
      <c r="Q82" s="310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310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310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407</v>
      </c>
      <c r="O83" s="37" t="s">
        <v>408</v>
      </c>
      <c r="P83" s="37" t="s">
        <v>86</v>
      </c>
      <c r="Q83" s="310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309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309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409</v>
      </c>
      <c r="O84" s="37" t="s">
        <v>408</v>
      </c>
      <c r="P84" s="37" t="s">
        <v>86</v>
      </c>
      <c r="Q84" s="309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316"/>
      <c r="G85" s="316"/>
      <c r="I85" s="50"/>
      <c r="J85" s="5"/>
      <c r="K85" s="56"/>
      <c r="L85" s="41"/>
      <c r="M85" s="25"/>
      <c r="N85" s="316"/>
      <c r="O85" s="316"/>
      <c r="P85" s="316"/>
      <c r="Q85" s="50"/>
      <c r="R85" s="5"/>
      <c r="S85" s="56"/>
      <c r="T85" s="41"/>
      <c r="U85" s="7"/>
      <c r="V85" s="68"/>
      <c r="W85" s="68"/>
    </row>
    <row r="86" spans="1:23" x14ac:dyDescent="0.25">
      <c r="A86" s="308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308" t="s">
        <v>272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392</v>
      </c>
      <c r="O86" s="37" t="s">
        <v>395</v>
      </c>
      <c r="P86" s="37" t="s">
        <v>424</v>
      </c>
      <c r="Q86" s="308" t="s">
        <v>272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310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310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392</v>
      </c>
      <c r="O87" s="37" t="s">
        <v>395</v>
      </c>
      <c r="P87" s="37" t="s">
        <v>424</v>
      </c>
      <c r="Q87" s="310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309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309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407</v>
      </c>
      <c r="O88" s="37" t="s">
        <v>408</v>
      </c>
      <c r="P88" s="37" t="s">
        <v>86</v>
      </c>
      <c r="Q88" s="309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316"/>
      <c r="G89" s="316"/>
      <c r="I89" s="50"/>
      <c r="J89" s="5"/>
      <c r="K89" s="56"/>
      <c r="L89" s="41"/>
      <c r="M89" s="25"/>
      <c r="N89" s="316"/>
      <c r="O89" s="316"/>
      <c r="P89" s="316"/>
      <c r="Q89" s="50"/>
      <c r="R89" s="5"/>
      <c r="S89" s="56"/>
      <c r="T89" s="41"/>
      <c r="U89" s="7"/>
      <c r="V89" s="68"/>
      <c r="W89" s="68"/>
    </row>
    <row r="90" spans="1:23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45" t="s">
        <v>347</v>
      </c>
      <c r="J90" s="116" t="s">
        <v>376</v>
      </c>
      <c r="K90" s="122" t="str">
        <f t="shared" ref="K90:L90" si="43">C90</f>
        <v>BMW F40 M135i, F44 M235i</v>
      </c>
      <c r="L90" s="127" t="str">
        <f t="shared" si="43"/>
        <v>S</v>
      </c>
      <c r="M90" s="129">
        <v>1150</v>
      </c>
      <c r="N90" s="120" t="s">
        <v>398</v>
      </c>
      <c r="O90" s="37" t="s">
        <v>399</v>
      </c>
      <c r="P90" s="37" t="s">
        <v>424</v>
      </c>
      <c r="Q90" s="103" t="s">
        <v>347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316"/>
      <c r="G91" s="316"/>
      <c r="I91" s="146"/>
      <c r="J91" s="5"/>
      <c r="K91" s="56"/>
      <c r="L91" s="41"/>
      <c r="M91" s="25"/>
      <c r="N91" s="316"/>
      <c r="O91" s="316"/>
      <c r="P91" s="316"/>
      <c r="Q91" s="50"/>
      <c r="R91" s="5"/>
      <c r="S91" s="56"/>
      <c r="T91" s="41"/>
      <c r="U91" s="7"/>
      <c r="V91" s="81"/>
      <c r="W91" s="81"/>
    </row>
    <row r="92" spans="1:23" x14ac:dyDescent="0.25">
      <c r="A92" s="308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31" t="s">
        <v>273</v>
      </c>
      <c r="J92" s="116" t="str">
        <f t="shared" ref="J92:L93" si="45">B92</f>
        <v>EVE-M2C-CF-INT</v>
      </c>
      <c r="K92" s="122" t="str">
        <f t="shared" si="45"/>
        <v>BMW F87 M2 Competition Black Carbon intake</v>
      </c>
      <c r="L92" s="127" t="str">
        <f t="shared" si="45"/>
        <v>S</v>
      </c>
      <c r="M92" s="129">
        <v>1780</v>
      </c>
      <c r="N92" s="120" t="s">
        <v>398</v>
      </c>
      <c r="O92" s="37" t="s">
        <v>399</v>
      </c>
      <c r="P92" s="37" t="s">
        <v>424</v>
      </c>
      <c r="Q92" s="308" t="s">
        <v>273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309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24"/>
      <c r="J93" s="116" t="str">
        <f t="shared" si="45"/>
        <v>EVE-M2C-KV-INT</v>
      </c>
      <c r="K93" s="122" t="str">
        <f t="shared" si="45"/>
        <v>BMW F87 M2 Competition Kevlar intake</v>
      </c>
      <c r="L93" s="127" t="str">
        <f t="shared" si="45"/>
        <v>S</v>
      </c>
      <c r="M93" s="129">
        <f>M92*1.2</f>
        <v>2136</v>
      </c>
      <c r="N93" s="120" t="s">
        <v>398</v>
      </c>
      <c r="O93" s="37" t="s">
        <v>399</v>
      </c>
      <c r="P93" s="37" t="s">
        <v>424</v>
      </c>
      <c r="Q93" s="309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316"/>
      <c r="G94" s="316"/>
      <c r="I94" s="50"/>
      <c r="J94" s="5"/>
      <c r="K94" s="56"/>
      <c r="L94" s="41"/>
      <c r="M94" s="25"/>
      <c r="N94" s="316"/>
      <c r="O94" s="316"/>
      <c r="P94" s="316"/>
      <c r="Q94" s="50"/>
      <c r="R94" s="5"/>
      <c r="S94" s="56"/>
      <c r="T94" s="41"/>
      <c r="U94" s="7"/>
      <c r="V94" s="81"/>
      <c r="W94" s="81"/>
    </row>
    <row r="95" spans="1:23" x14ac:dyDescent="0.25">
      <c r="A95" s="308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308" t="s">
        <v>292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392</v>
      </c>
      <c r="O95" s="37" t="s">
        <v>395</v>
      </c>
      <c r="P95" s="37" t="s">
        <v>424</v>
      </c>
      <c r="Q95" s="308" t="s">
        <v>292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310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310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392</v>
      </c>
      <c r="O96" s="37" t="s">
        <v>395</v>
      </c>
      <c r="P96" s="37" t="s">
        <v>424</v>
      </c>
      <c r="Q96" s="310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310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310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402</v>
      </c>
      <c r="O97" s="37" t="s">
        <v>394</v>
      </c>
      <c r="P97" s="37" t="s">
        <v>424</v>
      </c>
      <c r="Q97" s="310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310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310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402</v>
      </c>
      <c r="O98" s="37" t="s">
        <v>394</v>
      </c>
      <c r="P98" s="37" t="s">
        <v>424</v>
      </c>
      <c r="Q98" s="310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310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310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407</v>
      </c>
      <c r="O99" s="37" t="s">
        <v>408</v>
      </c>
      <c r="P99" s="37" t="s">
        <v>86</v>
      </c>
      <c r="Q99" s="310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310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310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410</v>
      </c>
      <c r="O100" s="37" t="s">
        <v>408</v>
      </c>
      <c r="P100" s="37" t="s">
        <v>86</v>
      </c>
      <c r="Q100" s="310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310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310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406</v>
      </c>
      <c r="O101" s="37" t="s">
        <v>394</v>
      </c>
      <c r="P101" s="37" t="s">
        <v>86</v>
      </c>
      <c r="Q101" s="310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309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309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406</v>
      </c>
      <c r="O102" s="37" t="s">
        <v>394</v>
      </c>
      <c r="P102" s="37" t="s">
        <v>86</v>
      </c>
      <c r="Q102" s="309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316"/>
      <c r="G103" s="316"/>
      <c r="I103" s="50"/>
      <c r="J103" s="5"/>
      <c r="K103" s="56"/>
      <c r="L103" s="41"/>
      <c r="M103" s="25"/>
      <c r="N103" s="316"/>
      <c r="O103" s="316"/>
      <c r="P103" s="316"/>
      <c r="Q103" s="50"/>
      <c r="R103" s="5"/>
      <c r="S103" s="56"/>
      <c r="T103" s="41"/>
      <c r="U103" s="7"/>
      <c r="V103" s="68"/>
      <c r="W103" s="68"/>
    </row>
    <row r="104" spans="1:23" x14ac:dyDescent="0.25">
      <c r="A104" s="308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308" t="s">
        <v>332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402</v>
      </c>
      <c r="O104" s="37" t="s">
        <v>399</v>
      </c>
      <c r="P104" s="37" t="s">
        <v>424</v>
      </c>
      <c r="Q104" s="308" t="s">
        <v>273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309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309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411</v>
      </c>
      <c r="O105" s="37" t="s">
        <v>394</v>
      </c>
      <c r="P105" s="37" t="s">
        <v>86</v>
      </c>
      <c r="Q105" s="309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316"/>
      <c r="G106" s="316"/>
      <c r="I106" s="50"/>
      <c r="J106" s="5"/>
      <c r="K106" s="56"/>
      <c r="L106" s="41"/>
      <c r="M106" s="25"/>
      <c r="N106" s="316"/>
      <c r="O106" s="316"/>
      <c r="P106" s="316"/>
      <c r="Q106" s="50"/>
      <c r="R106" s="5"/>
      <c r="S106" s="56"/>
      <c r="T106" s="41"/>
      <c r="U106" s="7"/>
      <c r="V106" s="68"/>
      <c r="W106" s="68"/>
    </row>
    <row r="107" spans="1:23" x14ac:dyDescent="0.25">
      <c r="A107" s="308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308" t="s">
        <v>274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6" t="s">
        <v>390</v>
      </c>
      <c r="O107" s="37" t="s">
        <v>391</v>
      </c>
      <c r="P107" s="37" t="s">
        <v>86</v>
      </c>
      <c r="Q107" s="308" t="s">
        <v>274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309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309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390</v>
      </c>
      <c r="O108" s="37" t="s">
        <v>391</v>
      </c>
      <c r="P108" s="37" t="s">
        <v>86</v>
      </c>
      <c r="Q108" s="309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316"/>
      <c r="G109" s="316"/>
      <c r="I109" s="50"/>
      <c r="J109" s="5"/>
      <c r="K109" s="56"/>
      <c r="L109" s="41"/>
      <c r="M109" s="25"/>
      <c r="N109" s="316"/>
      <c r="O109" s="316"/>
      <c r="P109" s="316"/>
      <c r="Q109" s="50"/>
      <c r="R109" s="5"/>
      <c r="S109" s="56"/>
      <c r="T109" s="41"/>
      <c r="U109" s="7"/>
      <c r="V109" s="68"/>
      <c r="W109" s="68"/>
    </row>
    <row r="110" spans="1:23" x14ac:dyDescent="0.25">
      <c r="A110" s="308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308" t="s">
        <v>358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392</v>
      </c>
      <c r="O110" s="37" t="s">
        <v>395</v>
      </c>
      <c r="P110" s="37" t="s">
        <v>424</v>
      </c>
      <c r="Q110" s="308" t="s">
        <v>271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310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310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392</v>
      </c>
      <c r="O111" s="37" t="s">
        <v>395</v>
      </c>
      <c r="P111" s="37" t="s">
        <v>424</v>
      </c>
      <c r="Q111" s="310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310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310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392</v>
      </c>
      <c r="O112" s="37" t="s">
        <v>395</v>
      </c>
      <c r="P112" s="37" t="s">
        <v>424</v>
      </c>
      <c r="Q112" s="310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399</v>
      </c>
    </row>
    <row r="113" spans="1:23" x14ac:dyDescent="0.25">
      <c r="A113" s="309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309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392</v>
      </c>
      <c r="O113" s="37" t="s">
        <v>395</v>
      </c>
      <c r="P113" s="37" t="s">
        <v>424</v>
      </c>
      <c r="Q113" s="309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316"/>
      <c r="G114" s="316"/>
      <c r="I114" s="50"/>
      <c r="J114" s="5"/>
      <c r="K114" s="56"/>
      <c r="L114" s="41"/>
      <c r="M114" s="25"/>
      <c r="N114" s="316"/>
      <c r="O114" s="316"/>
      <c r="P114" s="316"/>
      <c r="Q114" s="50"/>
      <c r="R114" s="5"/>
      <c r="S114" s="56"/>
      <c r="T114" s="41"/>
      <c r="U114" s="7"/>
      <c r="V114" s="68"/>
      <c r="W114" s="68"/>
    </row>
    <row r="115" spans="1:23" x14ac:dyDescent="0.25">
      <c r="A115" s="308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308" t="s">
        <v>275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357</v>
      </c>
      <c r="M115" s="26">
        <v>1134</v>
      </c>
      <c r="N115" s="37" t="s">
        <v>392</v>
      </c>
      <c r="O115" s="37" t="s">
        <v>395</v>
      </c>
      <c r="P115" s="37" t="s">
        <v>424</v>
      </c>
      <c r="Q115" s="308" t="s">
        <v>275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309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309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402</v>
      </c>
      <c r="O116" s="37" t="s">
        <v>394</v>
      </c>
      <c r="P116" s="37" t="s">
        <v>424</v>
      </c>
      <c r="Q116" s="309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302" t="s">
        <v>54</v>
      </c>
      <c r="B118" s="303" t="s">
        <v>54</v>
      </c>
      <c r="C118" s="303"/>
      <c r="D118" s="303"/>
      <c r="E118" s="303"/>
      <c r="F118" s="303"/>
      <c r="G118" s="304"/>
      <c r="I118" s="302" t="s">
        <v>54</v>
      </c>
      <c r="J118" s="303" t="s">
        <v>54</v>
      </c>
      <c r="K118" s="303"/>
      <c r="L118" s="303"/>
      <c r="M118" s="303"/>
      <c r="N118" s="303"/>
      <c r="O118" s="304"/>
      <c r="P118" s="102"/>
      <c r="Q118" s="302" t="s">
        <v>54</v>
      </c>
      <c r="R118" s="303" t="s">
        <v>54</v>
      </c>
      <c r="S118" s="303"/>
      <c r="T118" s="303"/>
      <c r="U118" s="303"/>
      <c r="V118" s="303"/>
      <c r="W118" s="304"/>
    </row>
    <row r="119" spans="1:23" ht="4.5" customHeight="1" x14ac:dyDescent="0.25">
      <c r="A119" s="50"/>
      <c r="B119" s="5"/>
      <c r="C119" s="6"/>
      <c r="D119" s="41"/>
      <c r="E119" s="7"/>
      <c r="F119" s="316"/>
      <c r="G119" s="316"/>
      <c r="I119" s="50"/>
      <c r="J119" s="5"/>
      <c r="K119" s="48"/>
      <c r="L119" s="41"/>
      <c r="M119" s="7"/>
      <c r="N119" s="316"/>
      <c r="O119" s="316"/>
      <c r="P119" s="316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14" t="s">
        <v>7</v>
      </c>
      <c r="G120" s="315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171"/>
      <c r="P120" s="72" t="s">
        <v>425</v>
      </c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82" t="s">
        <v>7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316"/>
      <c r="G121" s="316"/>
      <c r="I121" s="50"/>
      <c r="J121" s="5"/>
      <c r="K121" s="48"/>
      <c r="L121" s="41"/>
      <c r="M121" s="7"/>
      <c r="N121" s="316"/>
      <c r="O121" s="316"/>
      <c r="P121" s="316"/>
      <c r="Q121" s="50"/>
      <c r="R121" s="5"/>
      <c r="S121" s="6"/>
      <c r="T121" s="41"/>
      <c r="U121" s="7"/>
      <c r="V121" s="81"/>
      <c r="W121" s="81"/>
    </row>
    <row r="122" spans="1:23" x14ac:dyDescent="0.25">
      <c r="A122" s="310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310" t="s">
        <v>276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412</v>
      </c>
      <c r="O122" s="37" t="s">
        <v>394</v>
      </c>
      <c r="P122" s="37" t="s">
        <v>86</v>
      </c>
      <c r="Q122" s="310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309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309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412</v>
      </c>
      <c r="O123" s="37" t="s">
        <v>394</v>
      </c>
      <c r="P123" s="37" t="s">
        <v>86</v>
      </c>
      <c r="Q123" s="309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316"/>
      <c r="G124" s="316"/>
      <c r="I124" s="50"/>
      <c r="J124" s="5"/>
      <c r="K124" s="56"/>
      <c r="L124" s="41"/>
      <c r="M124" s="25"/>
      <c r="N124" s="316"/>
      <c r="O124" s="316"/>
      <c r="P124" s="316"/>
      <c r="Q124" s="50"/>
      <c r="R124" s="5"/>
      <c r="S124" s="56"/>
      <c r="T124" s="41"/>
      <c r="U124" s="7"/>
      <c r="V124" s="68"/>
      <c r="W124" s="68"/>
    </row>
    <row r="125" spans="1:23" x14ac:dyDescent="0.25">
      <c r="A125" s="308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308" t="s">
        <v>276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390</v>
      </c>
      <c r="O125" s="37" t="s">
        <v>391</v>
      </c>
      <c r="P125" s="37" t="s">
        <v>86</v>
      </c>
      <c r="Q125" s="308" t="s">
        <v>276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310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310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390</v>
      </c>
      <c r="O126" s="37" t="s">
        <v>391</v>
      </c>
      <c r="P126" s="37" t="s">
        <v>86</v>
      </c>
      <c r="Q126" s="310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310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310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390</v>
      </c>
      <c r="O127" s="37" t="s">
        <v>391</v>
      </c>
      <c r="P127" s="37" t="s">
        <v>86</v>
      </c>
      <c r="Q127" s="310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310"/>
      <c r="B128" s="8"/>
      <c r="C128" s="39"/>
      <c r="D128" s="37"/>
      <c r="E128" s="31"/>
      <c r="F128" s="36"/>
      <c r="G128" s="37"/>
      <c r="H128" s="10"/>
      <c r="I128" s="310"/>
      <c r="J128" s="8" t="s">
        <v>110</v>
      </c>
      <c r="K128" s="39" t="s">
        <v>215</v>
      </c>
      <c r="L128" s="37" t="s">
        <v>86</v>
      </c>
      <c r="M128" s="26">
        <f>M127*1.2</f>
        <v>1260</v>
      </c>
      <c r="N128" s="36" t="s">
        <v>390</v>
      </c>
      <c r="O128" s="37" t="s">
        <v>391</v>
      </c>
      <c r="P128" s="37" t="s">
        <v>86</v>
      </c>
      <c r="Q128" s="310"/>
      <c r="R128" s="11"/>
      <c r="S128" s="57"/>
      <c r="T128" s="54"/>
      <c r="U128" s="9"/>
      <c r="V128" s="36"/>
      <c r="W128" s="37"/>
    </row>
    <row r="129" spans="1:28" x14ac:dyDescent="0.25">
      <c r="A129" s="309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309"/>
      <c r="J129" s="8" t="s">
        <v>330</v>
      </c>
      <c r="K129" s="39" t="s">
        <v>331</v>
      </c>
      <c r="L129" s="37" t="s">
        <v>76</v>
      </c>
      <c r="M129" s="26">
        <v>462</v>
      </c>
      <c r="N129" s="37" t="s">
        <v>401</v>
      </c>
      <c r="O129" s="37" t="s">
        <v>394</v>
      </c>
      <c r="P129" s="37" t="s">
        <v>86</v>
      </c>
      <c r="Q129" s="309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316"/>
      <c r="G130" s="316"/>
      <c r="I130" s="50"/>
      <c r="J130" s="5"/>
      <c r="K130" s="56"/>
      <c r="L130" s="41"/>
      <c r="M130" s="25"/>
      <c r="N130" s="316"/>
      <c r="O130" s="316"/>
      <c r="P130" s="316"/>
      <c r="Q130" s="50"/>
      <c r="R130" s="5"/>
      <c r="S130" s="56"/>
      <c r="T130" s="41"/>
      <c r="U130" s="7"/>
      <c r="V130" s="68"/>
      <c r="W130" s="68"/>
    </row>
    <row r="131" spans="1:28" x14ac:dyDescent="0.25">
      <c r="A131" s="308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308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405</v>
      </c>
      <c r="O131" s="37" t="s">
        <v>394</v>
      </c>
      <c r="P131" s="37" t="s">
        <v>86</v>
      </c>
      <c r="Q131" s="308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310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310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405</v>
      </c>
      <c r="O132" s="37" t="s">
        <v>394</v>
      </c>
      <c r="P132" s="37" t="s">
        <v>86</v>
      </c>
      <c r="Q132" s="310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316"/>
      <c r="G133" s="316"/>
      <c r="I133" s="50"/>
      <c r="J133" s="5"/>
      <c r="K133" s="56"/>
      <c r="L133" s="41"/>
      <c r="M133" s="25"/>
      <c r="N133" s="316"/>
      <c r="O133" s="316"/>
      <c r="P133" s="316"/>
      <c r="Q133" s="50"/>
      <c r="R133" s="5"/>
      <c r="S133" s="56"/>
      <c r="T133" s="41"/>
      <c r="U133" s="7"/>
      <c r="V133" s="68"/>
      <c r="W133" s="68"/>
    </row>
    <row r="134" spans="1:28" x14ac:dyDescent="0.25">
      <c r="A134" s="308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308" t="s">
        <v>277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392</v>
      </c>
      <c r="O134" s="37" t="s">
        <v>395</v>
      </c>
      <c r="P134" s="37" t="s">
        <v>424</v>
      </c>
      <c r="Q134" s="308" t="s">
        <v>277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310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310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392</v>
      </c>
      <c r="O135" s="37" t="s">
        <v>395</v>
      </c>
      <c r="P135" s="37" t="s">
        <v>424</v>
      </c>
      <c r="Q135" s="310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310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310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412</v>
      </c>
      <c r="O136" s="37" t="s">
        <v>394</v>
      </c>
      <c r="P136" s="37" t="s">
        <v>86</v>
      </c>
      <c r="Q136" s="310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310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310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412</v>
      </c>
      <c r="O137" s="37" t="s">
        <v>394</v>
      </c>
      <c r="P137" s="37" t="s">
        <v>86</v>
      </c>
      <c r="Q137" s="310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309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309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401</v>
      </c>
      <c r="O138" s="37" t="s">
        <v>394</v>
      </c>
      <c r="P138" s="37" t="s">
        <v>86</v>
      </c>
      <c r="Q138" s="309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316"/>
      <c r="G139" s="316"/>
      <c r="I139" s="50"/>
      <c r="J139" s="5"/>
      <c r="K139" s="56"/>
      <c r="L139" s="41"/>
      <c r="M139" s="25"/>
      <c r="N139" s="316"/>
      <c r="O139" s="316"/>
      <c r="P139" s="316"/>
      <c r="Q139" s="50"/>
      <c r="R139" s="5"/>
      <c r="S139" s="56"/>
      <c r="T139" s="41"/>
      <c r="U139" s="7"/>
      <c r="V139" s="68"/>
      <c r="W139" s="68"/>
    </row>
    <row r="140" spans="1:28" x14ac:dyDescent="0.25">
      <c r="A140" s="308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308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405</v>
      </c>
      <c r="O140" s="37" t="s">
        <v>394</v>
      </c>
      <c r="P140" s="37" t="s">
        <v>86</v>
      </c>
      <c r="Q140" s="308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309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309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405</v>
      </c>
      <c r="O141" s="37" t="s">
        <v>394</v>
      </c>
      <c r="P141" s="37" t="s">
        <v>86</v>
      </c>
      <c r="Q141" s="309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317" t="s">
        <v>59</v>
      </c>
      <c r="C143" s="318"/>
      <c r="D143" s="318"/>
      <c r="E143" s="318"/>
      <c r="F143" s="318"/>
      <c r="G143" s="319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16"/>
      <c r="G144" s="316"/>
      <c r="I144" s="50"/>
      <c r="J144" s="5"/>
      <c r="K144" s="48"/>
      <c r="L144" s="41"/>
      <c r="M144" s="7"/>
      <c r="N144" s="316"/>
      <c r="O144" s="316"/>
      <c r="P144" s="316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14" t="s">
        <v>7</v>
      </c>
      <c r="G145" s="315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314" t="s">
        <v>7</v>
      </c>
      <c r="O145" s="330"/>
      <c r="P145" s="315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16"/>
      <c r="G146" s="316"/>
      <c r="I146" s="50"/>
      <c r="J146" s="6"/>
      <c r="K146" s="48"/>
      <c r="L146" s="41"/>
      <c r="M146" s="7"/>
      <c r="N146" s="316"/>
      <c r="O146" s="316"/>
      <c r="P146" s="316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429</v>
      </c>
      <c r="P147" s="37" t="s">
        <v>429</v>
      </c>
      <c r="Q147" s="90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429</v>
      </c>
      <c r="P148" s="37" t="s">
        <v>429</v>
      </c>
      <c r="Q148" s="90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16"/>
      <c r="G149" s="316"/>
      <c r="I149" s="50"/>
      <c r="J149" s="5"/>
      <c r="K149" s="56"/>
      <c r="L149" s="41"/>
      <c r="M149" s="25"/>
      <c r="N149" s="316"/>
      <c r="O149" s="316"/>
      <c r="P149" s="316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429</v>
      </c>
      <c r="P150" s="37" t="s">
        <v>429</v>
      </c>
      <c r="Q150" s="77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429</v>
      </c>
      <c r="P151" s="37" t="s">
        <v>429</v>
      </c>
      <c r="Q151" s="77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16"/>
      <c r="G152" s="316"/>
      <c r="I152" s="50"/>
      <c r="J152" s="5"/>
      <c r="K152" s="56"/>
      <c r="L152" s="41"/>
      <c r="M152" s="25"/>
      <c r="N152" s="316"/>
      <c r="O152" s="316"/>
      <c r="P152" s="316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65</v>
      </c>
      <c r="O153" s="37" t="s">
        <v>399</v>
      </c>
      <c r="P153" s="37" t="s">
        <v>399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65</v>
      </c>
      <c r="O154" s="37" t="s">
        <v>399</v>
      </c>
      <c r="P154" s="37" t="s">
        <v>399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16"/>
      <c r="G155" s="316"/>
      <c r="I155" s="50"/>
      <c r="J155" s="5"/>
      <c r="K155" s="56"/>
      <c r="L155" s="41"/>
      <c r="M155" s="25"/>
      <c r="N155" s="316"/>
      <c r="O155" s="316"/>
      <c r="P155" s="316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65</v>
      </c>
      <c r="O156" s="37" t="s">
        <v>399</v>
      </c>
      <c r="P156" s="37" t="s">
        <v>399</v>
      </c>
      <c r="Q156" s="77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65</v>
      </c>
      <c r="O157" s="37" t="s">
        <v>399</v>
      </c>
      <c r="P157" s="37" t="s">
        <v>399</v>
      </c>
      <c r="Q157" s="77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16"/>
      <c r="G158" s="316"/>
      <c r="I158" s="50"/>
      <c r="J158" s="5"/>
      <c r="K158" s="56"/>
      <c r="L158" s="41"/>
      <c r="M158" s="25"/>
      <c r="N158" s="316"/>
      <c r="O158" s="316"/>
      <c r="P158" s="316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65</v>
      </c>
      <c r="O159" s="37" t="s">
        <v>399</v>
      </c>
      <c r="P159" s="37" t="s">
        <v>399</v>
      </c>
      <c r="Q159" s="77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65</v>
      </c>
      <c r="O160" s="37" t="s">
        <v>399</v>
      </c>
      <c r="P160" s="37" t="s">
        <v>399</v>
      </c>
      <c r="Q160" s="77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302" t="s">
        <v>146</v>
      </c>
      <c r="B162" s="303" t="s">
        <v>146</v>
      </c>
      <c r="C162" s="303"/>
      <c r="D162" s="303"/>
      <c r="E162" s="303"/>
      <c r="F162" s="303"/>
      <c r="G162" s="304"/>
      <c r="I162" s="302" t="s">
        <v>146</v>
      </c>
      <c r="J162" s="303" t="s">
        <v>146</v>
      </c>
      <c r="K162" s="303"/>
      <c r="L162" s="303"/>
      <c r="M162" s="303"/>
      <c r="N162" s="303"/>
      <c r="O162" s="304"/>
      <c r="P162" s="102"/>
      <c r="Q162" s="302" t="s">
        <v>146</v>
      </c>
      <c r="R162" s="303" t="s">
        <v>146</v>
      </c>
      <c r="S162" s="303"/>
      <c r="T162" s="303"/>
      <c r="U162" s="303"/>
      <c r="V162" s="303"/>
      <c r="W162" s="304"/>
    </row>
    <row r="163" spans="1:28" ht="4.5" customHeight="1" x14ac:dyDescent="0.25">
      <c r="A163" s="50"/>
      <c r="B163" s="5"/>
      <c r="C163" s="6"/>
      <c r="D163" s="41"/>
      <c r="E163" s="7"/>
      <c r="F163" s="316"/>
      <c r="G163" s="316"/>
      <c r="I163" s="50"/>
      <c r="J163" s="5"/>
      <c r="K163" s="48"/>
      <c r="L163" s="41"/>
      <c r="M163" s="7"/>
      <c r="N163" s="316"/>
      <c r="O163" s="316"/>
      <c r="P163" s="316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14" t="s">
        <v>7</v>
      </c>
      <c r="G164" s="315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171"/>
      <c r="P164" s="72" t="s">
        <v>425</v>
      </c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16"/>
      <c r="G165" s="316"/>
      <c r="I165" s="50"/>
      <c r="J165" s="5"/>
      <c r="K165" s="48"/>
      <c r="L165" s="41"/>
      <c r="M165" s="7"/>
      <c r="N165" s="316"/>
      <c r="O165" s="316"/>
      <c r="P165" s="316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308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308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">
        <v>392</v>
      </c>
      <c r="O166" s="37" t="s">
        <v>395</v>
      </c>
      <c r="P166" s="37" t="s">
        <v>424</v>
      </c>
      <c r="Q166" s="308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309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309"/>
      <c r="J167" s="8" t="str">
        <f>B167</f>
        <v>EVE-A35-CF-CHG</v>
      </c>
      <c r="K167" s="39" t="s">
        <v>387</v>
      </c>
      <c r="L167" s="54"/>
      <c r="M167" s="26">
        <v>676</v>
      </c>
      <c r="N167" s="36" t="s">
        <v>27</v>
      </c>
      <c r="O167" s="37" t="s">
        <v>27</v>
      </c>
      <c r="P167" s="37"/>
      <c r="Q167" s="309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308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308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6" t="s">
        <v>414</v>
      </c>
      <c r="O169" s="37" t="s">
        <v>415</v>
      </c>
      <c r="P169" s="37" t="s">
        <v>357</v>
      </c>
      <c r="Q169" s="308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309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309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">
        <v>414</v>
      </c>
      <c r="O170" s="42" t="str">
        <f>O169</f>
        <v>8 Kg</v>
      </c>
      <c r="P170" s="42" t="s">
        <v>357</v>
      </c>
      <c r="Q170" s="309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308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308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374</v>
      </c>
      <c r="M172" s="26">
        <v>2479</v>
      </c>
      <c r="N172" s="36" t="s">
        <v>416</v>
      </c>
      <c r="O172" s="37" t="s">
        <v>415</v>
      </c>
      <c r="P172" s="37" t="s">
        <v>357</v>
      </c>
      <c r="Q172" s="308" t="s">
        <v>282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310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310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407</v>
      </c>
      <c r="O173" s="42" t="s">
        <v>394</v>
      </c>
      <c r="P173" s="42" t="s">
        <v>86</v>
      </c>
      <c r="Q173" s="310"/>
      <c r="R173" s="11" t="str">
        <f>J173</f>
        <v>EVE-C63S-DCT</v>
      </c>
      <c r="S173" s="11" t="str">
        <f t="shared" si="93"/>
        <v>C63S Carbon Duct upgrade package</v>
      </c>
      <c r="T173" s="107"/>
      <c r="U173" s="21">
        <v>170</v>
      </c>
      <c r="V173" s="36" t="s">
        <v>340</v>
      </c>
      <c r="W173" s="42" t="s">
        <v>391</v>
      </c>
    </row>
    <row r="174" spans="1:28" ht="4.5" customHeight="1" x14ac:dyDescent="0.25">
      <c r="A174" s="50"/>
      <c r="B174" s="5"/>
      <c r="C174" s="6"/>
      <c r="D174" s="41"/>
      <c r="E174" s="25"/>
      <c r="F174" s="316"/>
      <c r="G174" s="316"/>
      <c r="I174" s="50"/>
      <c r="J174" s="5"/>
      <c r="K174" s="48"/>
      <c r="L174" s="41"/>
      <c r="M174" s="7"/>
      <c r="N174" s="316"/>
      <c r="O174" s="316"/>
      <c r="P174" s="316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341</v>
      </c>
      <c r="J175" s="11" t="str">
        <f>B175</f>
        <v>EVE-GLC63S-CF-INT</v>
      </c>
      <c r="K175" s="39" t="s">
        <v>343</v>
      </c>
      <c r="L175" s="54" t="s">
        <v>374</v>
      </c>
      <c r="M175" s="26">
        <v>2479</v>
      </c>
      <c r="N175" s="36" t="s">
        <v>416</v>
      </c>
      <c r="O175" s="37" t="s">
        <v>415</v>
      </c>
      <c r="P175" s="37" t="s">
        <v>357</v>
      </c>
      <c r="Q175" s="103" t="s">
        <v>282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302" t="s">
        <v>84</v>
      </c>
      <c r="B177" s="303" t="s">
        <v>84</v>
      </c>
      <c r="C177" s="303"/>
      <c r="D177" s="303"/>
      <c r="E177" s="303"/>
      <c r="F177" s="303"/>
      <c r="G177" s="304"/>
      <c r="I177" s="302" t="s">
        <v>84</v>
      </c>
      <c r="J177" s="303" t="s">
        <v>84</v>
      </c>
      <c r="K177" s="303"/>
      <c r="L177" s="303"/>
      <c r="M177" s="303"/>
      <c r="N177" s="303"/>
      <c r="O177" s="304"/>
      <c r="P177" s="102"/>
      <c r="Q177" s="302" t="s">
        <v>84</v>
      </c>
      <c r="R177" s="303" t="s">
        <v>84</v>
      </c>
      <c r="S177" s="303"/>
      <c r="T177" s="303"/>
      <c r="U177" s="303"/>
      <c r="V177" s="303"/>
      <c r="W177" s="304"/>
    </row>
    <row r="178" spans="1:23" ht="4.5" customHeight="1" x14ac:dyDescent="0.25">
      <c r="A178" s="50"/>
      <c r="B178" s="5"/>
      <c r="C178" s="6"/>
      <c r="D178" s="41"/>
      <c r="E178" s="7"/>
      <c r="F178" s="316"/>
      <c r="G178" s="316"/>
      <c r="I178" s="50"/>
      <c r="J178" s="5"/>
      <c r="K178" s="48"/>
      <c r="L178" s="41"/>
      <c r="M178" s="7"/>
      <c r="N178" s="316"/>
      <c r="O178" s="316"/>
      <c r="P178" s="316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14" t="s">
        <v>7</v>
      </c>
      <c r="G179" s="315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171"/>
      <c r="P179" s="72" t="s">
        <v>425</v>
      </c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82" t="s">
        <v>7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316"/>
      <c r="G180" s="316"/>
      <c r="I180" s="50"/>
      <c r="J180" s="6"/>
      <c r="K180" s="48"/>
      <c r="L180" s="41"/>
      <c r="M180" s="7"/>
      <c r="N180" s="316"/>
      <c r="O180" s="316"/>
      <c r="P180" s="316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34" t="str">
        <f t="shared" ref="J181:L181" si="97">B181</f>
        <v>EVE-JCWGP3-INT</v>
      </c>
      <c r="K181" s="135" t="str">
        <f t="shared" si="97"/>
        <v>Mini JCW GP3 / Clubman 306HP Carbon Intake</v>
      </c>
      <c r="L181" s="136" t="str">
        <f t="shared" si="97"/>
        <v>S</v>
      </c>
      <c r="M181" s="129">
        <v>1345</v>
      </c>
      <c r="N181" s="126" t="s">
        <v>398</v>
      </c>
      <c r="O181" s="37" t="s">
        <v>399</v>
      </c>
      <c r="P181" s="37" t="s">
        <v>424</v>
      </c>
      <c r="Q181" s="103" t="s">
        <v>382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8"/>
      <c r="K182" s="142"/>
      <c r="L182" s="140"/>
      <c r="M182" s="143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34" t="str">
        <f t="shared" ref="J183:L183" si="100">B183</f>
        <v>EVE-F60-306-INT</v>
      </c>
      <c r="K183" s="135" t="str">
        <f t="shared" si="100"/>
        <v>Mini JCW Countryman 306HP Carbon Intake with no scoop</v>
      </c>
      <c r="L183" s="136" t="str">
        <f t="shared" si="100"/>
        <v>S</v>
      </c>
      <c r="M183" s="129">
        <v>1150</v>
      </c>
      <c r="N183" s="126" t="s">
        <v>398</v>
      </c>
      <c r="O183" s="37" t="s">
        <v>399</v>
      </c>
      <c r="P183" s="37" t="s">
        <v>424</v>
      </c>
      <c r="Q183" s="103" t="s">
        <v>378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8"/>
      <c r="K184" s="142"/>
      <c r="L184" s="140"/>
      <c r="M184" s="143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308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308" t="s">
        <v>290</v>
      </c>
      <c r="J185" s="134" t="str">
        <f t="shared" ref="J185:L188" si="103">B185</f>
        <v>EVE-F56-CF-INT</v>
      </c>
      <c r="K185" s="135" t="str">
        <f t="shared" si="103"/>
        <v>Mini Cooper S / JCW Black Carbon intake</v>
      </c>
      <c r="L185" s="136" t="str">
        <f t="shared" si="103"/>
        <v>S</v>
      </c>
      <c r="M185" s="129">
        <v>1345</v>
      </c>
      <c r="N185" s="126" t="s">
        <v>398</v>
      </c>
      <c r="O185" s="37" t="s">
        <v>399</v>
      </c>
      <c r="P185" s="37" t="s">
        <v>424</v>
      </c>
      <c r="Q185" s="308" t="s">
        <v>290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310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310"/>
      <c r="J186" s="134" t="str">
        <f t="shared" si="103"/>
        <v>EVE-F56-LCI-CF-INT</v>
      </c>
      <c r="K186" s="135" t="str">
        <f t="shared" si="103"/>
        <v>Mini Cooper S / JCW Facelift Black Carbon intake</v>
      </c>
      <c r="L186" s="136" t="str">
        <f t="shared" si="103"/>
        <v>S</v>
      </c>
      <c r="M186" s="129">
        <v>1345</v>
      </c>
      <c r="N186" s="126" t="s">
        <v>398</v>
      </c>
      <c r="O186" s="37" t="s">
        <v>399</v>
      </c>
      <c r="P186" s="37" t="s">
        <v>424</v>
      </c>
      <c r="Q186" s="310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310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310"/>
      <c r="J187" s="134" t="str">
        <f t="shared" si="103"/>
        <v>EVE-F56-PL-INT</v>
      </c>
      <c r="K187" s="135" t="str">
        <f t="shared" si="103"/>
        <v>Mini Cooper S / JCW Plastic intake with Carbon Scoop</v>
      </c>
      <c r="L187" s="136" t="str">
        <f t="shared" si="103"/>
        <v>S</v>
      </c>
      <c r="M187" s="129">
        <v>790</v>
      </c>
      <c r="N187" s="126" t="s">
        <v>398</v>
      </c>
      <c r="O187" s="37" t="s">
        <v>399</v>
      </c>
      <c r="P187" s="37" t="s">
        <v>424</v>
      </c>
      <c r="Q187" s="310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309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309"/>
      <c r="J188" s="134" t="str">
        <f t="shared" si="103"/>
        <v>EVE-F56-LCI-PL-INT</v>
      </c>
      <c r="K188" s="135" t="str">
        <f t="shared" si="103"/>
        <v>Mini Cooper S / JCW Facelift Plastic intake with Carbon Scoop</v>
      </c>
      <c r="L188" s="136" t="str">
        <f t="shared" si="103"/>
        <v>S</v>
      </c>
      <c r="M188" s="129">
        <v>790</v>
      </c>
      <c r="N188" s="126" t="s">
        <v>398</v>
      </c>
      <c r="O188" s="37" t="s">
        <v>399</v>
      </c>
      <c r="P188" s="37" t="s">
        <v>424</v>
      </c>
      <c r="Q188" s="309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8"/>
      <c r="K189" s="142"/>
      <c r="L189" s="140"/>
      <c r="M189" s="143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308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308" t="s">
        <v>291</v>
      </c>
      <c r="J190" s="134" t="str">
        <f t="shared" ref="J190:J191" si="106">B190</f>
        <v>EVE-F60-CF-INT</v>
      </c>
      <c r="K190" s="135" t="str">
        <f>C190</f>
        <v>MINI Countryman S Black Carbon intake with no scoop</v>
      </c>
      <c r="L190" s="136" t="str">
        <f t="shared" ref="L190:L191" si="107">D190</f>
        <v>S</v>
      </c>
      <c r="M190" s="129">
        <v>1090</v>
      </c>
      <c r="N190" s="126" t="s">
        <v>398</v>
      </c>
      <c r="O190" s="37" t="s">
        <v>399</v>
      </c>
      <c r="P190" s="37" t="s">
        <v>424</v>
      </c>
      <c r="Q190" s="308" t="s">
        <v>291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310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310"/>
      <c r="J191" s="134" t="str">
        <f t="shared" si="106"/>
        <v>EVE-F60-LCI-CF-INT</v>
      </c>
      <c r="K191" s="135" t="str">
        <f>C191</f>
        <v>MINI Countryman S Facelift Black Carbon intake with no scoop</v>
      </c>
      <c r="L191" s="136" t="str">
        <f t="shared" si="107"/>
        <v>S</v>
      </c>
      <c r="M191" s="129">
        <v>1090</v>
      </c>
      <c r="N191" s="126" t="s">
        <v>398</v>
      </c>
      <c r="O191" s="37" t="s">
        <v>399</v>
      </c>
      <c r="P191" s="37" t="s">
        <v>424</v>
      </c>
      <c r="Q191" s="310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310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310"/>
      <c r="J192" s="134" t="str">
        <f>B192</f>
        <v>EVE-F60-PL-INT</v>
      </c>
      <c r="K192" s="135" t="str">
        <f>C192</f>
        <v>MINI Countryman S Plastic intake with no scoop</v>
      </c>
      <c r="L192" s="136" t="str">
        <f>D192</f>
        <v>S</v>
      </c>
      <c r="M192" s="129">
        <v>565</v>
      </c>
      <c r="N192" s="126" t="s">
        <v>398</v>
      </c>
      <c r="O192" s="37" t="s">
        <v>399</v>
      </c>
      <c r="P192" s="37" t="s">
        <v>424</v>
      </c>
      <c r="Q192" s="310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309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309"/>
      <c r="J193" s="134" t="str">
        <f>B193</f>
        <v>EVE-F60-LCI-PL-INT</v>
      </c>
      <c r="K193" s="135" t="str">
        <f>C193</f>
        <v>MINI Countryman S Facelift Plastic intake with no scoop</v>
      </c>
      <c r="L193" s="136" t="str">
        <f>D193</f>
        <v>S</v>
      </c>
      <c r="M193" s="129">
        <v>565</v>
      </c>
      <c r="N193" s="126" t="s">
        <v>398</v>
      </c>
      <c r="O193" s="37" t="s">
        <v>399</v>
      </c>
      <c r="P193" s="37" t="s">
        <v>424</v>
      </c>
      <c r="Q193" s="309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302" t="s">
        <v>122</v>
      </c>
      <c r="B195" s="303" t="s">
        <v>122</v>
      </c>
      <c r="C195" s="303"/>
      <c r="D195" s="303"/>
      <c r="E195" s="303"/>
      <c r="F195" s="303"/>
      <c r="G195" s="304"/>
      <c r="I195" s="302" t="s">
        <v>122</v>
      </c>
      <c r="J195" s="303" t="s">
        <v>122</v>
      </c>
      <c r="K195" s="303"/>
      <c r="L195" s="303"/>
      <c r="M195" s="303"/>
      <c r="N195" s="303"/>
      <c r="O195" s="304"/>
      <c r="P195" s="102"/>
      <c r="Q195" s="302" t="s">
        <v>122</v>
      </c>
      <c r="R195" s="303" t="s">
        <v>122</v>
      </c>
      <c r="S195" s="303"/>
      <c r="T195" s="303"/>
      <c r="U195" s="303"/>
      <c r="V195" s="303"/>
      <c r="W195" s="304"/>
    </row>
    <row r="196" spans="1:23" ht="4.5" customHeight="1" x14ac:dyDescent="0.25">
      <c r="A196" s="50"/>
      <c r="B196" s="5"/>
      <c r="C196" s="6"/>
      <c r="D196" s="41"/>
      <c r="E196" s="7"/>
      <c r="F196" s="316"/>
      <c r="G196" s="316"/>
      <c r="I196" s="50"/>
      <c r="J196" s="5"/>
      <c r="K196" s="48"/>
      <c r="L196" s="41"/>
      <c r="M196" s="7"/>
      <c r="N196" s="316"/>
      <c r="O196" s="316"/>
      <c r="P196" s="316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14" t="s">
        <v>7</v>
      </c>
      <c r="G197" s="315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171"/>
      <c r="P197" s="72" t="s">
        <v>425</v>
      </c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82" t="s">
        <v>7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316"/>
      <c r="G198" s="316"/>
      <c r="I198" s="50"/>
      <c r="J198" s="5"/>
      <c r="K198" s="48"/>
      <c r="L198" s="41"/>
      <c r="M198" s="7"/>
      <c r="N198" s="316"/>
      <c r="O198" s="316"/>
      <c r="P198" s="316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392</v>
      </c>
      <c r="O199" s="37" t="s">
        <v>395</v>
      </c>
      <c r="P199" s="37" t="s">
        <v>424</v>
      </c>
      <c r="Q199" s="77" t="s">
        <v>278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302" t="s">
        <v>71</v>
      </c>
      <c r="B201" s="303" t="s">
        <v>71</v>
      </c>
      <c r="C201" s="303"/>
      <c r="D201" s="303"/>
      <c r="E201" s="303"/>
      <c r="F201" s="303"/>
      <c r="G201" s="304"/>
      <c r="I201" s="302" t="s">
        <v>71</v>
      </c>
      <c r="J201" s="303" t="s">
        <v>71</v>
      </c>
      <c r="K201" s="303"/>
      <c r="L201" s="303"/>
      <c r="M201" s="303"/>
      <c r="N201" s="303"/>
      <c r="O201" s="304"/>
      <c r="P201" s="102"/>
      <c r="Q201" s="302" t="s">
        <v>71</v>
      </c>
      <c r="R201" s="303" t="s">
        <v>71</v>
      </c>
      <c r="S201" s="303"/>
      <c r="T201" s="303"/>
      <c r="U201" s="303"/>
      <c r="V201" s="303"/>
      <c r="W201" s="304"/>
    </row>
    <row r="202" spans="1:23" ht="4.5" customHeight="1" x14ac:dyDescent="0.25">
      <c r="A202" s="50"/>
      <c r="B202" s="5"/>
      <c r="C202" s="6"/>
      <c r="D202" s="41"/>
      <c r="E202" s="7"/>
      <c r="F202" s="316"/>
      <c r="G202" s="316"/>
      <c r="I202" s="50"/>
      <c r="J202" s="5"/>
      <c r="K202" s="48"/>
      <c r="L202" s="41"/>
      <c r="M202" s="7"/>
      <c r="N202" s="316"/>
      <c r="O202" s="316"/>
      <c r="P202" s="316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14" t="s">
        <v>7</v>
      </c>
      <c r="G203" s="315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171"/>
      <c r="P203" s="72" t="s">
        <v>425</v>
      </c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316"/>
      <c r="G204" s="316"/>
      <c r="I204" s="50"/>
      <c r="J204" s="5"/>
      <c r="K204" s="48"/>
      <c r="L204" s="41"/>
      <c r="M204" s="7"/>
      <c r="N204" s="316"/>
      <c r="O204" s="316"/>
      <c r="P204" s="316"/>
      <c r="Q204" s="50"/>
      <c r="R204" s="5"/>
      <c r="S204" s="6"/>
      <c r="T204" s="41"/>
      <c r="U204" s="7"/>
      <c r="V204" s="68"/>
      <c r="W204" s="68"/>
    </row>
    <row r="205" spans="1:23" x14ac:dyDescent="0.25">
      <c r="A205" s="310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310" t="s">
        <v>281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390</v>
      </c>
      <c r="O205" s="37" t="s">
        <v>391</v>
      </c>
      <c r="P205" s="37" t="s">
        <v>86</v>
      </c>
      <c r="Q205" s="310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309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309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390</v>
      </c>
      <c r="O206" s="37" t="s">
        <v>391</v>
      </c>
      <c r="P206" s="37" t="s">
        <v>86</v>
      </c>
      <c r="Q206" s="309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302" t="s">
        <v>237</v>
      </c>
      <c r="B208" s="303" t="s">
        <v>237</v>
      </c>
      <c r="C208" s="303"/>
      <c r="D208" s="303"/>
      <c r="E208" s="303"/>
      <c r="F208" s="303"/>
      <c r="G208" s="304"/>
      <c r="I208" s="302" t="s">
        <v>237</v>
      </c>
      <c r="J208" s="303" t="s">
        <v>237</v>
      </c>
      <c r="K208" s="303"/>
      <c r="L208" s="303"/>
      <c r="M208" s="303"/>
      <c r="N208" s="303"/>
      <c r="O208" s="304"/>
      <c r="P208" s="102"/>
      <c r="Q208" s="302" t="s">
        <v>237</v>
      </c>
      <c r="R208" s="303" t="s">
        <v>237</v>
      </c>
      <c r="S208" s="303"/>
      <c r="T208" s="303"/>
      <c r="U208" s="303"/>
      <c r="V208" s="303"/>
      <c r="W208" s="304"/>
    </row>
    <row r="209" spans="1:23" ht="4.5" customHeight="1" x14ac:dyDescent="0.25">
      <c r="A209" s="50"/>
      <c r="B209" s="5"/>
      <c r="C209" s="6"/>
      <c r="D209" s="41"/>
      <c r="E209" s="7"/>
      <c r="F209" s="316"/>
      <c r="G209" s="316"/>
      <c r="I209" s="50"/>
      <c r="J209" s="5"/>
      <c r="K209" s="48"/>
      <c r="L209" s="41"/>
      <c r="M209" s="7"/>
      <c r="N209" s="316"/>
      <c r="O209" s="316"/>
      <c r="P209" s="316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14" t="s">
        <v>7</v>
      </c>
      <c r="G210" s="315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171"/>
      <c r="P210" s="72" t="s">
        <v>425</v>
      </c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82" t="s">
        <v>7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316"/>
      <c r="G211" s="316"/>
      <c r="I211" s="50"/>
      <c r="J211" s="6"/>
      <c r="K211" s="48"/>
      <c r="L211" s="41"/>
      <c r="M211" s="7"/>
      <c r="N211" s="316"/>
      <c r="O211" s="316"/>
      <c r="P211" s="316"/>
      <c r="Q211" s="50"/>
      <c r="R211" s="5"/>
      <c r="S211" s="6"/>
      <c r="T211" s="41"/>
      <c r="U211" s="7"/>
      <c r="V211" s="81"/>
      <c r="W211" s="81"/>
    </row>
    <row r="212" spans="1:23" x14ac:dyDescent="0.25">
      <c r="A212" s="308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308" t="s">
        <v>279</v>
      </c>
      <c r="J212" s="11" t="str">
        <f>B212</f>
        <v>EVE-A90-CF-INT</v>
      </c>
      <c r="K212" s="57" t="str">
        <f>C212</f>
        <v>Toyota MK5 Supra Carbon Intake</v>
      </c>
      <c r="L212" s="54" t="s">
        <v>357</v>
      </c>
      <c r="M212" s="26">
        <v>1134</v>
      </c>
      <c r="N212" s="37" t="s">
        <v>390</v>
      </c>
      <c r="O212" s="37" t="s">
        <v>391</v>
      </c>
      <c r="P212" s="37" t="s">
        <v>86</v>
      </c>
      <c r="Q212" s="308" t="s">
        <v>279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310"/>
      <c r="B213" s="8"/>
      <c r="C213" s="39"/>
      <c r="D213" s="43"/>
      <c r="E213" s="31"/>
      <c r="F213" s="37"/>
      <c r="G213" s="37"/>
      <c r="H213" s="10"/>
      <c r="I213" s="310"/>
      <c r="J213" s="11" t="s">
        <v>240</v>
      </c>
      <c r="K213" s="57" t="s">
        <v>241</v>
      </c>
      <c r="L213" s="54"/>
      <c r="M213" s="26">
        <v>539</v>
      </c>
      <c r="N213" s="36" t="s">
        <v>402</v>
      </c>
      <c r="O213" s="37" t="s">
        <v>394</v>
      </c>
      <c r="P213" s="37" t="s">
        <v>424</v>
      </c>
      <c r="Q213" s="310"/>
      <c r="R213" s="11"/>
      <c r="S213" s="11"/>
      <c r="T213" s="54"/>
      <c r="U213" s="9"/>
      <c r="V213" s="36"/>
      <c r="W213" s="36"/>
    </row>
    <row r="214" spans="1:23" x14ac:dyDescent="0.25">
      <c r="A214" s="309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309"/>
      <c r="J214" s="11" t="s">
        <v>304</v>
      </c>
      <c r="K214" s="57" t="s">
        <v>305</v>
      </c>
      <c r="L214" s="54"/>
      <c r="M214" s="26">
        <v>769</v>
      </c>
      <c r="N214" s="36" t="s">
        <v>398</v>
      </c>
      <c r="O214" s="37" t="s">
        <v>399</v>
      </c>
      <c r="P214" s="37" t="s">
        <v>424</v>
      </c>
      <c r="Q214" s="309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302" t="s">
        <v>72</v>
      </c>
      <c r="R215" s="303" t="s">
        <v>72</v>
      </c>
      <c r="S215" s="303"/>
      <c r="T215" s="303"/>
      <c r="U215" s="303"/>
      <c r="V215" s="303"/>
      <c r="W215" s="304"/>
    </row>
    <row r="216" spans="1:23" ht="21" customHeight="1" x14ac:dyDescent="0.25">
      <c r="A216" s="302" t="s">
        <v>72</v>
      </c>
      <c r="B216" s="303" t="s">
        <v>72</v>
      </c>
      <c r="C216" s="303"/>
      <c r="D216" s="303"/>
      <c r="E216" s="303"/>
      <c r="F216" s="303"/>
      <c r="G216" s="304"/>
      <c r="I216" s="302" t="s">
        <v>72</v>
      </c>
      <c r="J216" s="303" t="s">
        <v>72</v>
      </c>
      <c r="K216" s="303"/>
      <c r="L216" s="303"/>
      <c r="M216" s="303"/>
      <c r="N216" s="303"/>
      <c r="O216" s="304"/>
      <c r="P216" s="102"/>
      <c r="Q216" s="302" t="s">
        <v>72</v>
      </c>
      <c r="R216" s="303" t="s">
        <v>72</v>
      </c>
      <c r="S216" s="303"/>
      <c r="T216" s="303"/>
      <c r="U216" s="303"/>
      <c r="V216" s="303"/>
      <c r="W216" s="304"/>
    </row>
    <row r="217" spans="1:23" ht="4.5" customHeight="1" x14ac:dyDescent="0.25">
      <c r="A217" s="50"/>
      <c r="B217" s="5"/>
      <c r="C217" s="6"/>
      <c r="D217" s="41"/>
      <c r="E217" s="7"/>
      <c r="F217" s="316"/>
      <c r="G217" s="316"/>
      <c r="I217" s="50"/>
      <c r="J217" s="5"/>
      <c r="K217" s="48"/>
      <c r="L217" s="41"/>
      <c r="M217" s="7"/>
      <c r="N217" s="316"/>
      <c r="O217" s="316"/>
      <c r="P217" s="316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14" t="s">
        <v>7</v>
      </c>
      <c r="G218" s="315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171"/>
      <c r="P218" s="72" t="s">
        <v>425</v>
      </c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82" t="s">
        <v>7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316"/>
      <c r="G219" s="316"/>
      <c r="I219" s="50"/>
      <c r="J219" s="5"/>
      <c r="K219" s="48"/>
      <c r="L219" s="41"/>
      <c r="M219" s="7"/>
      <c r="N219" s="316"/>
      <c r="O219" s="316"/>
      <c r="P219" s="316"/>
      <c r="Q219" s="50"/>
      <c r="R219" s="5"/>
      <c r="S219" s="6"/>
      <c r="T219" s="41"/>
      <c r="U219" s="7"/>
      <c r="V219" s="81"/>
      <c r="W219" s="81"/>
    </row>
    <row r="220" spans="1:23" x14ac:dyDescent="0.25">
      <c r="A220" s="310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310" t="s">
        <v>280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390</v>
      </c>
      <c r="O220" s="37" t="s">
        <v>391</v>
      </c>
      <c r="P220" s="37" t="s">
        <v>86</v>
      </c>
      <c r="Q220" s="310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309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309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390</v>
      </c>
      <c r="O221" s="37" t="s">
        <v>391</v>
      </c>
      <c r="P221" s="37" t="s">
        <v>86</v>
      </c>
      <c r="Q221" s="309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302" t="s">
        <v>93</v>
      </c>
      <c r="B223" s="303"/>
      <c r="C223" s="303"/>
      <c r="D223" s="303"/>
      <c r="E223" s="303"/>
      <c r="F223" s="303"/>
      <c r="G223" s="304"/>
      <c r="I223" s="302" t="s">
        <v>93</v>
      </c>
      <c r="J223" s="303"/>
      <c r="K223" s="303"/>
      <c r="L223" s="303"/>
      <c r="M223" s="303"/>
      <c r="N223" s="303"/>
      <c r="O223" s="304"/>
      <c r="P223" s="175"/>
      <c r="Q223" s="302" t="s">
        <v>93</v>
      </c>
      <c r="R223" s="303"/>
      <c r="S223" s="303"/>
      <c r="T223" s="303"/>
      <c r="U223" s="303"/>
      <c r="V223" s="303"/>
      <c r="W223" s="304"/>
    </row>
    <row r="224" spans="1:23" ht="4.5" customHeight="1" x14ac:dyDescent="0.25">
      <c r="A224" s="50"/>
      <c r="B224" s="5"/>
      <c r="C224" s="6"/>
      <c r="D224" s="41"/>
      <c r="E224" s="7"/>
      <c r="F224" s="316"/>
      <c r="G224" s="316"/>
      <c r="I224" s="50"/>
      <c r="J224" s="5"/>
      <c r="K224" s="48"/>
      <c r="L224" s="41"/>
      <c r="M224" s="7"/>
      <c r="N224" s="316"/>
      <c r="O224" s="316"/>
      <c r="P224" s="316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14" t="s">
        <v>7</v>
      </c>
      <c r="G225" s="315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171"/>
      <c r="P225" s="72" t="s">
        <v>425</v>
      </c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82" t="s">
        <v>7</v>
      </c>
      <c r="W225" s="83"/>
    </row>
    <row r="226" spans="1:23" x14ac:dyDescent="0.25">
      <c r="A226" s="91"/>
      <c r="B226" s="17" t="s">
        <v>73</v>
      </c>
      <c r="C226" s="298" t="s">
        <v>74</v>
      </c>
      <c r="D226" s="299"/>
      <c r="E226" s="34">
        <v>21.67</v>
      </c>
      <c r="F226" s="36" t="s">
        <v>27</v>
      </c>
      <c r="G226" s="37" t="s">
        <v>397</v>
      </c>
      <c r="I226" s="91"/>
      <c r="J226" s="17" t="str">
        <f>B226</f>
        <v>EVE-FLC</v>
      </c>
      <c r="K226" s="298" t="str">
        <f>C226</f>
        <v>Filter Cleaning Kit</v>
      </c>
      <c r="L226" s="299"/>
      <c r="M226" s="26">
        <v>27</v>
      </c>
      <c r="N226" s="36" t="s">
        <v>27</v>
      </c>
      <c r="O226" s="37" t="s">
        <v>397</v>
      </c>
      <c r="P226" s="37" t="s">
        <v>86</v>
      </c>
      <c r="Q226" s="91"/>
      <c r="R226" s="17" t="str">
        <f t="shared" ref="R226:T236" si="118">J226</f>
        <v>EVE-FLC</v>
      </c>
      <c r="S226" s="298" t="str">
        <f t="shared" si="118"/>
        <v>Filter Cleaning Kit</v>
      </c>
      <c r="T226" s="299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7"/>
      <c r="B227" s="8" t="s">
        <v>283</v>
      </c>
      <c r="C227" s="39" t="s">
        <v>351</v>
      </c>
      <c r="D227" s="43" t="s">
        <v>86</v>
      </c>
      <c r="E227" s="34">
        <v>52</v>
      </c>
      <c r="F227" s="36" t="s">
        <v>27</v>
      </c>
      <c r="G227" s="42" t="s">
        <v>397</v>
      </c>
      <c r="I227" s="77"/>
      <c r="J227" s="8" t="str">
        <f t="shared" ref="J227:J236" si="120">B227</f>
        <v>EVE-151-G2-FTR</v>
      </c>
      <c r="K227" s="39" t="s">
        <v>351</v>
      </c>
      <c r="L227" s="43" t="s">
        <v>86</v>
      </c>
      <c r="M227" s="26">
        <v>59</v>
      </c>
      <c r="N227" s="36" t="s">
        <v>417</v>
      </c>
      <c r="O227" s="42" t="s">
        <v>397</v>
      </c>
      <c r="P227" s="42" t="s">
        <v>86</v>
      </c>
      <c r="Q227" s="77"/>
      <c r="R227" s="8" t="str">
        <f t="shared" si="118"/>
        <v>EVE-151-G2-FTR</v>
      </c>
      <c r="S227" s="300" t="str">
        <f t="shared" si="118"/>
        <v>Replacement Filter TYPE S</v>
      </c>
      <c r="T227" s="301"/>
      <c r="U227" s="21">
        <v>70</v>
      </c>
      <c r="V227" s="15" t="str">
        <f t="shared" si="119"/>
        <v>19x16x16</v>
      </c>
      <c r="W227" s="93" t="str">
        <f t="shared" si="119"/>
        <v>0.5 Kg</v>
      </c>
    </row>
    <row r="228" spans="1:23" x14ac:dyDescent="0.25">
      <c r="A228" s="77"/>
      <c r="B228" s="8" t="s">
        <v>284</v>
      </c>
      <c r="C228" s="39" t="s">
        <v>356</v>
      </c>
      <c r="D228" s="43" t="s">
        <v>75</v>
      </c>
      <c r="E228" s="34">
        <v>52</v>
      </c>
      <c r="F228" s="36" t="s">
        <v>27</v>
      </c>
      <c r="G228" s="42" t="s">
        <v>397</v>
      </c>
      <c r="I228" s="77"/>
      <c r="J228" s="8" t="str">
        <f t="shared" si="120"/>
        <v>EVE-661-G2-FTR</v>
      </c>
      <c r="K228" s="39" t="s">
        <v>356</v>
      </c>
      <c r="L228" s="43" t="s">
        <v>75</v>
      </c>
      <c r="M228" s="26">
        <v>59</v>
      </c>
      <c r="N228" s="36" t="s">
        <v>418</v>
      </c>
      <c r="O228" s="42" t="s">
        <v>397</v>
      </c>
      <c r="P228" s="42" t="s">
        <v>86</v>
      </c>
      <c r="Q228" s="77"/>
      <c r="R228" s="8" t="str">
        <f t="shared" si="118"/>
        <v>EVE-661-G2-FTR</v>
      </c>
      <c r="S228" s="300" t="str">
        <f t="shared" si="118"/>
        <v>Replacement Filter TYPE B</v>
      </c>
      <c r="T228" s="301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80"/>
      <c r="B229" s="18" t="s">
        <v>149</v>
      </c>
      <c r="C229" s="39" t="s">
        <v>353</v>
      </c>
      <c r="D229" s="43" t="s">
        <v>88</v>
      </c>
      <c r="E229" s="34">
        <v>52</v>
      </c>
      <c r="F229" s="36" t="s">
        <v>27</v>
      </c>
      <c r="G229" s="37" t="s">
        <v>397</v>
      </c>
      <c r="I229" s="80"/>
      <c r="J229" s="18" t="str">
        <f t="shared" si="120"/>
        <v xml:space="preserve">EVE-991-FTR </v>
      </c>
      <c r="K229" s="39" t="s">
        <v>353</v>
      </c>
      <c r="L229" s="43" t="s">
        <v>88</v>
      </c>
      <c r="M229" s="26">
        <v>59</v>
      </c>
      <c r="N229" s="36" t="s">
        <v>407</v>
      </c>
      <c r="O229" s="37" t="s">
        <v>397</v>
      </c>
      <c r="P229" s="37" t="s">
        <v>86</v>
      </c>
      <c r="Q229" s="80"/>
      <c r="R229" s="18" t="str">
        <f t="shared" si="118"/>
        <v xml:space="preserve">EVE-991-FTR </v>
      </c>
      <c r="S229" s="296" t="str">
        <f t="shared" si="118"/>
        <v>Replacement Filter TYPE E</v>
      </c>
      <c r="T229" s="297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80"/>
      <c r="B230" s="18" t="s">
        <v>148</v>
      </c>
      <c r="C230" s="39" t="s">
        <v>354</v>
      </c>
      <c r="D230" s="43" t="s">
        <v>77</v>
      </c>
      <c r="E230" s="34">
        <v>65</v>
      </c>
      <c r="F230" s="36" t="s">
        <v>27</v>
      </c>
      <c r="G230" s="37" t="s">
        <v>397</v>
      </c>
      <c r="I230" s="80"/>
      <c r="J230" s="18" t="str">
        <f t="shared" si="120"/>
        <v xml:space="preserve">EVE-W210-FTR </v>
      </c>
      <c r="K230" s="39" t="s">
        <v>354</v>
      </c>
      <c r="L230" s="43" t="s">
        <v>77</v>
      </c>
      <c r="M230" s="26">
        <v>72</v>
      </c>
      <c r="N230" s="36" t="s">
        <v>419</v>
      </c>
      <c r="O230" s="37" t="s">
        <v>397</v>
      </c>
      <c r="P230" s="37" t="s">
        <v>86</v>
      </c>
      <c r="Q230" s="80"/>
      <c r="R230" s="18" t="str">
        <f t="shared" si="118"/>
        <v xml:space="preserve">EVE-W210-FTR </v>
      </c>
      <c r="S230" s="296" t="str">
        <f t="shared" si="118"/>
        <v>Replacement Filter TYPE D</v>
      </c>
      <c r="T230" s="297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80"/>
      <c r="B231" s="18" t="s">
        <v>355</v>
      </c>
      <c r="C231" s="39" t="s">
        <v>352</v>
      </c>
      <c r="D231" s="43" t="s">
        <v>357</v>
      </c>
      <c r="E231" s="34">
        <v>52</v>
      </c>
      <c r="F231" s="36" t="s">
        <v>27</v>
      </c>
      <c r="G231" s="37" t="s">
        <v>397</v>
      </c>
      <c r="I231" s="80"/>
      <c r="J231" s="18" t="str">
        <f t="shared" si="120"/>
        <v>EVE-15144-G2-FTR</v>
      </c>
      <c r="K231" s="39" t="s">
        <v>352</v>
      </c>
      <c r="L231" s="43" t="s">
        <v>357</v>
      </c>
      <c r="M231" s="26">
        <v>59</v>
      </c>
      <c r="N231" s="36" t="s">
        <v>420</v>
      </c>
      <c r="O231" s="37" t="s">
        <v>397</v>
      </c>
      <c r="P231" s="37" t="s">
        <v>86</v>
      </c>
      <c r="Q231" s="80"/>
      <c r="R231" s="18" t="str">
        <f t="shared" si="118"/>
        <v>EVE-15144-G2-FTR</v>
      </c>
      <c r="S231" s="65" t="s">
        <v>352</v>
      </c>
      <c r="T231" s="104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80"/>
      <c r="B232" s="8" t="s">
        <v>285</v>
      </c>
      <c r="C232" s="39" t="s">
        <v>373</v>
      </c>
      <c r="D232" s="43" t="s">
        <v>374</v>
      </c>
      <c r="E232" s="34">
        <v>96</v>
      </c>
      <c r="F232" s="36" t="s">
        <v>27</v>
      </c>
      <c r="G232" s="37" t="s">
        <v>397</v>
      </c>
      <c r="I232" s="80"/>
      <c r="J232" s="18" t="str">
        <f t="shared" si="120"/>
        <v>EVE-C63-FTR</v>
      </c>
      <c r="K232" s="39" t="s">
        <v>373</v>
      </c>
      <c r="L232" s="43" t="s">
        <v>374</v>
      </c>
      <c r="M232" s="26">
        <v>104</v>
      </c>
      <c r="N232" s="36" t="s">
        <v>421</v>
      </c>
      <c r="O232" s="37" t="s">
        <v>397</v>
      </c>
      <c r="P232" s="37" t="s">
        <v>86</v>
      </c>
      <c r="Q232" s="80"/>
      <c r="R232" s="18" t="str">
        <f t="shared" si="118"/>
        <v>EVE-C63-FTR</v>
      </c>
      <c r="S232" s="65" t="str">
        <f>K232</f>
        <v>Panel Filter for Eventuri GLC63S / C63S Intake set of 2</v>
      </c>
      <c r="T232" s="104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80"/>
      <c r="B233" s="18" t="s">
        <v>90</v>
      </c>
      <c r="C233" s="296" t="s">
        <v>91</v>
      </c>
      <c r="D233" s="297"/>
      <c r="E233" s="34">
        <v>52</v>
      </c>
      <c r="F233" s="36" t="s">
        <v>27</v>
      </c>
      <c r="G233" s="37" t="s">
        <v>397</v>
      </c>
      <c r="I233" s="80"/>
      <c r="J233" s="18" t="str">
        <f t="shared" si="120"/>
        <v>EVE-Vbadge</v>
      </c>
      <c r="K233" s="296" t="str">
        <f>C233</f>
        <v>V Badge</v>
      </c>
      <c r="L233" s="297"/>
      <c r="M233" s="26">
        <v>10</v>
      </c>
      <c r="N233" s="36" t="s">
        <v>422</v>
      </c>
      <c r="O233" s="37" t="s">
        <v>397</v>
      </c>
      <c r="P233" s="37" t="s">
        <v>86</v>
      </c>
      <c r="Q233" s="80"/>
      <c r="R233" s="18" t="str">
        <f t="shared" si="118"/>
        <v>EVE-Vbadge</v>
      </c>
      <c r="S233" s="296" t="str">
        <f t="shared" si="118"/>
        <v>V Badge</v>
      </c>
      <c r="T233" s="297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418</v>
      </c>
      <c r="O234" s="37" t="s">
        <v>397</v>
      </c>
      <c r="P234" s="37" t="s">
        <v>86</v>
      </c>
      <c r="Q234" s="92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396</v>
      </c>
      <c r="O235" s="37" t="s">
        <v>397</v>
      </c>
      <c r="P235" s="37" t="s">
        <v>86</v>
      </c>
      <c r="Q235" s="92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396</v>
      </c>
      <c r="O236" s="37" t="s">
        <v>397</v>
      </c>
      <c r="P236" s="37" t="s">
        <v>86</v>
      </c>
      <c r="Q236" s="92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80</v>
      </c>
      <c r="C4" s="23"/>
      <c r="D4" s="40"/>
      <c r="E4" s="325" t="s">
        <v>1</v>
      </c>
      <c r="F4" s="325"/>
      <c r="G4" s="40"/>
      <c r="I4" s="22" t="s">
        <v>78</v>
      </c>
      <c r="L4" s="40"/>
      <c r="M4" s="325" t="s">
        <v>1</v>
      </c>
      <c r="N4" s="325"/>
      <c r="O4" s="40"/>
      <c r="Q4" s="22" t="s">
        <v>0</v>
      </c>
      <c r="T4" s="40"/>
      <c r="U4" s="325" t="s">
        <v>1</v>
      </c>
      <c r="V4" s="325"/>
      <c r="W4" s="40"/>
      <c r="X4" s="40"/>
    </row>
    <row r="5" spans="1:24" ht="15.6" customHeight="1" x14ac:dyDescent="0.25">
      <c r="A5" s="45" t="s">
        <v>236</v>
      </c>
      <c r="C5" s="23"/>
      <c r="D5" s="40"/>
      <c r="E5" s="325"/>
      <c r="F5" s="325"/>
      <c r="G5" s="40"/>
      <c r="I5" s="320" t="str">
        <f>A5</f>
        <v>NOVEMBER 2019</v>
      </c>
      <c r="J5" s="320"/>
      <c r="L5" s="40"/>
      <c r="M5" s="325"/>
      <c r="N5" s="325"/>
      <c r="O5" s="40"/>
      <c r="Q5" s="320" t="s">
        <v>427</v>
      </c>
      <c r="R5" s="320"/>
      <c r="T5" s="40"/>
      <c r="U5" s="325"/>
      <c r="V5" s="325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302" t="s">
        <v>3</v>
      </c>
      <c r="B8" s="303"/>
      <c r="C8" s="303"/>
      <c r="D8" s="303"/>
      <c r="E8" s="303"/>
      <c r="F8" s="303"/>
      <c r="G8" s="304"/>
      <c r="I8" s="302" t="s">
        <v>3</v>
      </c>
      <c r="J8" s="303"/>
      <c r="K8" s="303"/>
      <c r="L8" s="303"/>
      <c r="M8" s="303"/>
      <c r="N8" s="303"/>
      <c r="O8" s="304"/>
      <c r="Q8" s="302" t="s">
        <v>3</v>
      </c>
      <c r="R8" s="303"/>
      <c r="S8" s="303"/>
      <c r="T8" s="303"/>
      <c r="U8" s="303"/>
      <c r="V8" s="303"/>
      <c r="W8" s="304"/>
      <c r="X8" s="175"/>
    </row>
    <row r="9" spans="1:24" ht="4.5" customHeight="1" x14ac:dyDescent="0.25">
      <c r="A9" s="50"/>
      <c r="B9" s="5"/>
      <c r="C9" s="6"/>
      <c r="D9" s="41"/>
      <c r="E9" s="7"/>
      <c r="F9" s="316"/>
      <c r="G9" s="316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316"/>
      <c r="W9" s="316"/>
      <c r="X9" s="316"/>
    </row>
    <row r="10" spans="1:24" s="46" customFormat="1" ht="45" x14ac:dyDescent="0.25">
      <c r="A10" s="76"/>
      <c r="B10" s="29" t="s">
        <v>4</v>
      </c>
      <c r="C10" s="29" t="s">
        <v>5</v>
      </c>
      <c r="D10" s="44" t="s">
        <v>81</v>
      </c>
      <c r="E10" s="30" t="s">
        <v>79</v>
      </c>
      <c r="F10" s="314" t="s">
        <v>7</v>
      </c>
      <c r="G10" s="315"/>
      <c r="I10" s="76"/>
      <c r="J10" s="29" t="s">
        <v>4</v>
      </c>
      <c r="K10" s="29" t="s">
        <v>5</v>
      </c>
      <c r="L10" s="44" t="s">
        <v>81</v>
      </c>
      <c r="M10" s="30" t="s">
        <v>79</v>
      </c>
      <c r="N10" s="82" t="s">
        <v>7</v>
      </c>
      <c r="O10" s="83"/>
      <c r="Q10" s="76"/>
      <c r="R10" s="29" t="s">
        <v>4</v>
      </c>
      <c r="S10" s="29" t="s">
        <v>5</v>
      </c>
      <c r="T10" s="44" t="s">
        <v>81</v>
      </c>
      <c r="U10" s="47" t="s">
        <v>6</v>
      </c>
      <c r="V10" s="71" t="s">
        <v>7</v>
      </c>
      <c r="W10" s="171"/>
      <c r="X10" s="72" t="s">
        <v>425</v>
      </c>
    </row>
    <row r="11" spans="1:24" ht="4.5" customHeight="1" x14ac:dyDescent="0.25">
      <c r="A11" s="50"/>
      <c r="B11" s="5"/>
      <c r="C11" s="6"/>
      <c r="D11" s="41"/>
      <c r="E11" s="25"/>
      <c r="F11" s="316"/>
      <c r="G11" s="316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316"/>
      <c r="W11" s="316"/>
      <c r="X11" s="316"/>
    </row>
    <row r="12" spans="1:24" x14ac:dyDescent="0.25">
      <c r="A12" s="77" t="s">
        <v>246</v>
      </c>
      <c r="B12" s="8" t="s">
        <v>8</v>
      </c>
      <c r="C12" s="39" t="s">
        <v>186</v>
      </c>
      <c r="D12" s="37" t="s">
        <v>75</v>
      </c>
      <c r="E12" s="31">
        <v>446</v>
      </c>
      <c r="F12" s="37" t="s">
        <v>130</v>
      </c>
      <c r="G12" s="37" t="s">
        <v>391</v>
      </c>
      <c r="H12" s="10"/>
      <c r="I12" s="77" t="s">
        <v>246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246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428</v>
      </c>
      <c r="W12" s="37" t="s">
        <v>391</v>
      </c>
      <c r="X12" s="37" t="s">
        <v>86</v>
      </c>
    </row>
    <row r="13" spans="1:24" ht="4.5" customHeight="1" x14ac:dyDescent="0.25">
      <c r="A13" s="50"/>
      <c r="B13" s="5"/>
      <c r="C13" s="48"/>
      <c r="D13" s="41"/>
      <c r="E13" s="25"/>
      <c r="F13" s="316"/>
      <c r="G13" s="316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316"/>
      <c r="W13" s="316"/>
      <c r="X13" s="316"/>
    </row>
    <row r="14" spans="1:24" x14ac:dyDescent="0.25">
      <c r="A14" s="310"/>
      <c r="B14" s="11" t="s">
        <v>10</v>
      </c>
      <c r="C14" s="39" t="s">
        <v>187</v>
      </c>
      <c r="D14" s="37" t="s">
        <v>75</v>
      </c>
      <c r="E14" s="31">
        <v>658</v>
      </c>
      <c r="F14" s="37" t="s">
        <v>130</v>
      </c>
      <c r="G14" s="37" t="s">
        <v>430</v>
      </c>
      <c r="H14" s="10"/>
      <c r="I14" s="310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310" t="s">
        <v>247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390</v>
      </c>
      <c r="W14" s="37" t="s">
        <v>391</v>
      </c>
      <c r="X14" s="37" t="s">
        <v>86</v>
      </c>
    </row>
    <row r="15" spans="1:24" x14ac:dyDescent="0.25">
      <c r="A15" s="309"/>
      <c r="B15" s="11" t="s">
        <v>11</v>
      </c>
      <c r="C15" s="39" t="s">
        <v>188</v>
      </c>
      <c r="D15" s="37" t="s">
        <v>75</v>
      </c>
      <c r="E15" s="31">
        <v>788</v>
      </c>
      <c r="F15" s="37" t="s">
        <v>130</v>
      </c>
      <c r="G15" s="37" t="s">
        <v>430</v>
      </c>
      <c r="H15" s="10"/>
      <c r="I15" s="309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309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390</v>
      </c>
      <c r="W15" s="37" t="s">
        <v>391</v>
      </c>
      <c r="X15" s="37" t="s">
        <v>86</v>
      </c>
    </row>
    <row r="16" spans="1:24" ht="4.5" customHeight="1" x14ac:dyDescent="0.25">
      <c r="A16" s="50"/>
      <c r="B16" s="5"/>
      <c r="C16" s="48"/>
      <c r="D16" s="41"/>
      <c r="E16" s="25"/>
      <c r="F16" s="316"/>
      <c r="G16" s="316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316"/>
      <c r="W16" s="316"/>
      <c r="X16" s="316"/>
    </row>
    <row r="17" spans="1:24" x14ac:dyDescent="0.25">
      <c r="A17" s="310"/>
      <c r="B17" s="8" t="s">
        <v>100</v>
      </c>
      <c r="C17" s="39" t="s">
        <v>189</v>
      </c>
      <c r="D17" s="42" t="s">
        <v>75</v>
      </c>
      <c r="E17" s="31">
        <v>1170</v>
      </c>
      <c r="F17" s="37" t="s">
        <v>12</v>
      </c>
      <c r="G17" s="37" t="s">
        <v>395</v>
      </c>
      <c r="I17" s="310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310" t="s">
        <v>251</v>
      </c>
      <c r="R17" s="131" t="str">
        <f t="shared" ref="R17:T18" si="5">J17</f>
        <v>EVE-8VRS3-CF-LHD-INT</v>
      </c>
      <c r="S17" s="132" t="str">
        <f t="shared" si="5"/>
        <v>Audi 8V RS3 LHD Full Black Carbon intake Gen 1</v>
      </c>
      <c r="T17" s="123" t="str">
        <f t="shared" si="5"/>
        <v>B</v>
      </c>
      <c r="U17" s="130">
        <v>1650</v>
      </c>
      <c r="V17" s="126" t="s">
        <v>392</v>
      </c>
      <c r="W17" s="120" t="s">
        <v>395</v>
      </c>
      <c r="X17" s="120" t="s">
        <v>424</v>
      </c>
    </row>
    <row r="18" spans="1:24" x14ac:dyDescent="0.25">
      <c r="A18" s="310"/>
      <c r="B18" s="8" t="s">
        <v>101</v>
      </c>
      <c r="C18" s="39" t="s">
        <v>190</v>
      </c>
      <c r="D18" s="42" t="s">
        <v>75</v>
      </c>
      <c r="E18" s="31">
        <v>1170</v>
      </c>
      <c r="F18" s="37" t="s">
        <v>12</v>
      </c>
      <c r="G18" s="37" t="s">
        <v>395</v>
      </c>
      <c r="I18" s="310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310"/>
      <c r="R18" s="131" t="str">
        <f t="shared" si="5"/>
        <v>EVE-8VRS3-CF-RHD-INT</v>
      </c>
      <c r="S18" s="132" t="str">
        <f t="shared" si="5"/>
        <v>Audi 8V RS3 RHD Full Black Carbon intake Gen 1</v>
      </c>
      <c r="T18" s="123" t="str">
        <f t="shared" si="5"/>
        <v>B</v>
      </c>
      <c r="U18" s="130">
        <v>1650</v>
      </c>
      <c r="V18" s="126" t="s">
        <v>392</v>
      </c>
      <c r="W18" s="120" t="s">
        <v>395</v>
      </c>
      <c r="X18" s="120" t="s">
        <v>424</v>
      </c>
    </row>
    <row r="19" spans="1:24" ht="4.5" customHeight="1" x14ac:dyDescent="0.25">
      <c r="A19" s="50"/>
      <c r="B19" s="5"/>
      <c r="C19" s="48"/>
      <c r="D19" s="41"/>
      <c r="E19" s="25"/>
      <c r="F19" s="316"/>
      <c r="G19" s="316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316"/>
      <c r="W19" s="316"/>
      <c r="X19" s="316"/>
    </row>
    <row r="20" spans="1:24" ht="21.6" customHeight="1" x14ac:dyDescent="0.25">
      <c r="A20" s="308" t="s">
        <v>252</v>
      </c>
      <c r="B20" s="8" t="s">
        <v>265</v>
      </c>
      <c r="C20" s="39" t="s">
        <v>266</v>
      </c>
      <c r="D20" s="42" t="s">
        <v>77</v>
      </c>
      <c r="E20" s="31">
        <v>1250</v>
      </c>
      <c r="F20" s="37" t="s">
        <v>12</v>
      </c>
      <c r="G20" s="37" t="s">
        <v>395</v>
      </c>
      <c r="I20" s="308" t="s">
        <v>252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77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308" t="s">
        <v>296</v>
      </c>
      <c r="R20" s="116" t="str">
        <f>J20</f>
        <v>EVE-ST38V8S-CF-INT</v>
      </c>
      <c r="S20" s="122" t="str">
        <f t="shared" ref="S20:S21" si="8">K20</f>
        <v>Audi RS3 Gen 2 / TTRS 8S stage 3 intake for DAZA and DWNA Engines</v>
      </c>
      <c r="T20" s="123" t="s">
        <v>77</v>
      </c>
      <c r="U20" s="125">
        <v>1750</v>
      </c>
      <c r="V20" s="126" t="s">
        <v>392</v>
      </c>
      <c r="W20" s="120" t="s">
        <v>395</v>
      </c>
      <c r="X20" s="120" t="s">
        <v>424</v>
      </c>
    </row>
    <row r="21" spans="1:24" ht="19.899999999999999" customHeight="1" x14ac:dyDescent="0.25">
      <c r="A21" s="309"/>
      <c r="B21" s="8" t="s">
        <v>286</v>
      </c>
      <c r="C21" s="39" t="s">
        <v>150</v>
      </c>
      <c r="D21" s="42"/>
      <c r="E21" s="31">
        <v>657</v>
      </c>
      <c r="F21" s="37" t="s">
        <v>12</v>
      </c>
      <c r="G21" s="37" t="s">
        <v>395</v>
      </c>
      <c r="I21" s="309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309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392</v>
      </c>
      <c r="W21" s="37" t="s">
        <v>395</v>
      </c>
      <c r="X21" s="37" t="s">
        <v>424</v>
      </c>
    </row>
    <row r="22" spans="1:24" ht="4.5" customHeight="1" x14ac:dyDescent="0.25">
      <c r="A22" s="87"/>
      <c r="B22" s="5"/>
      <c r="C22" s="48"/>
      <c r="D22" s="41"/>
      <c r="E22" s="25"/>
      <c r="F22" s="316"/>
      <c r="G22" s="316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316"/>
      <c r="W22" s="316"/>
      <c r="X22" s="316"/>
    </row>
    <row r="23" spans="1:24" ht="14.45" customHeight="1" x14ac:dyDescent="0.25">
      <c r="A23" s="321" t="s">
        <v>287</v>
      </c>
      <c r="B23" s="86" t="s">
        <v>258</v>
      </c>
      <c r="C23" s="39" t="s">
        <v>263</v>
      </c>
      <c r="D23" s="42" t="s">
        <v>75</v>
      </c>
      <c r="E23" s="31">
        <v>480</v>
      </c>
      <c r="F23" s="37" t="s">
        <v>147</v>
      </c>
      <c r="G23" s="37" t="s">
        <v>408</v>
      </c>
      <c r="I23" s="321" t="s">
        <v>287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321" t="s">
        <v>287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393</v>
      </c>
      <c r="W23" s="37" t="s">
        <v>394</v>
      </c>
      <c r="X23" s="37" t="s">
        <v>86</v>
      </c>
    </row>
    <row r="24" spans="1:24" x14ac:dyDescent="0.25">
      <c r="A24" s="322"/>
      <c r="B24" s="86" t="s">
        <v>259</v>
      </c>
      <c r="C24" s="39" t="s">
        <v>264</v>
      </c>
      <c r="D24" s="42" t="s">
        <v>75</v>
      </c>
      <c r="E24" s="31">
        <v>480</v>
      </c>
      <c r="F24" s="37" t="s">
        <v>147</v>
      </c>
      <c r="G24" s="37" t="s">
        <v>408</v>
      </c>
      <c r="I24" s="322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322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393</v>
      </c>
      <c r="W24" s="37" t="s">
        <v>394</v>
      </c>
      <c r="X24" s="37" t="s">
        <v>86</v>
      </c>
    </row>
    <row r="25" spans="1:24" x14ac:dyDescent="0.25">
      <c r="A25" s="323" t="s">
        <v>257</v>
      </c>
      <c r="B25" s="86" t="s">
        <v>260</v>
      </c>
      <c r="C25" s="39" t="s">
        <v>137</v>
      </c>
      <c r="D25" s="42" t="s">
        <v>75</v>
      </c>
      <c r="E25" s="31">
        <v>40</v>
      </c>
      <c r="F25" s="43" t="s">
        <v>76</v>
      </c>
      <c r="G25" s="43" t="s">
        <v>76</v>
      </c>
      <c r="I25" s="323" t="s">
        <v>257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323" t="s">
        <v>257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396</v>
      </c>
      <c r="W25" s="43" t="s">
        <v>397</v>
      </c>
      <c r="X25" s="43" t="s">
        <v>86</v>
      </c>
    </row>
    <row r="26" spans="1:24" ht="14.45" customHeight="1" x14ac:dyDescent="0.25">
      <c r="A26" s="323"/>
      <c r="B26" s="86" t="s">
        <v>261</v>
      </c>
      <c r="C26" s="39" t="s">
        <v>138</v>
      </c>
      <c r="D26" s="42" t="s">
        <v>75</v>
      </c>
      <c r="E26" s="31">
        <v>40</v>
      </c>
      <c r="F26" s="43" t="s">
        <v>76</v>
      </c>
      <c r="G26" s="43" t="s">
        <v>76</v>
      </c>
      <c r="I26" s="323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323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396</v>
      </c>
      <c r="W26" s="43" t="s">
        <v>397</v>
      </c>
      <c r="X26" s="43" t="s">
        <v>86</v>
      </c>
    </row>
    <row r="27" spans="1:24" x14ac:dyDescent="0.25">
      <c r="A27" s="324"/>
      <c r="B27" s="86" t="s">
        <v>262</v>
      </c>
      <c r="C27" s="39" t="s">
        <v>139</v>
      </c>
      <c r="D27" s="42" t="s">
        <v>75</v>
      </c>
      <c r="E27" s="31">
        <v>40</v>
      </c>
      <c r="F27" s="43" t="s">
        <v>76</v>
      </c>
      <c r="G27" s="43" t="s">
        <v>76</v>
      </c>
      <c r="I27" s="324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324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396</v>
      </c>
      <c r="W27" s="43" t="s">
        <v>397</v>
      </c>
      <c r="X27" s="43" t="s">
        <v>86</v>
      </c>
    </row>
    <row r="28" spans="1:24" ht="4.5" customHeight="1" x14ac:dyDescent="0.25">
      <c r="A28" s="88"/>
      <c r="B28" s="5"/>
      <c r="C28" s="48"/>
      <c r="D28" s="41"/>
      <c r="E28" s="25"/>
      <c r="F28" s="316"/>
      <c r="G28" s="316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316"/>
      <c r="W28" s="316"/>
      <c r="X28" s="316"/>
    </row>
    <row r="29" spans="1:24" x14ac:dyDescent="0.25">
      <c r="A29" s="308" t="s">
        <v>248</v>
      </c>
      <c r="B29" s="11" t="s">
        <v>14</v>
      </c>
      <c r="C29" s="49" t="s">
        <v>191</v>
      </c>
      <c r="D29" s="43" t="s">
        <v>86</v>
      </c>
      <c r="E29" s="31">
        <v>1750</v>
      </c>
      <c r="F29" s="37" t="s">
        <v>12</v>
      </c>
      <c r="G29" s="37" t="s">
        <v>415</v>
      </c>
      <c r="H29" s="10"/>
      <c r="I29" s="308" t="s">
        <v>248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308" t="s">
        <v>248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398</v>
      </c>
      <c r="W29" s="37" t="s">
        <v>399</v>
      </c>
      <c r="X29" s="37" t="s">
        <v>424</v>
      </c>
    </row>
    <row r="30" spans="1:24" x14ac:dyDescent="0.25">
      <c r="A30" s="310"/>
      <c r="B30" s="8" t="s">
        <v>15</v>
      </c>
      <c r="C30" s="49" t="s">
        <v>151</v>
      </c>
      <c r="D30" s="43" t="s">
        <v>76</v>
      </c>
      <c r="E30" s="32">
        <v>600</v>
      </c>
      <c r="F30" s="37" t="s">
        <v>131</v>
      </c>
      <c r="G30" s="37" t="s">
        <v>431</v>
      </c>
      <c r="I30" s="310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310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400</v>
      </c>
      <c r="W30" s="37" t="s">
        <v>391</v>
      </c>
      <c r="X30" s="37" t="s">
        <v>424</v>
      </c>
    </row>
    <row r="31" spans="1:24" x14ac:dyDescent="0.25">
      <c r="A31" s="310"/>
      <c r="B31" s="11" t="s">
        <v>17</v>
      </c>
      <c r="C31" s="49" t="s">
        <v>152</v>
      </c>
      <c r="D31" s="43" t="s">
        <v>76</v>
      </c>
      <c r="E31" s="32">
        <v>600</v>
      </c>
      <c r="F31" s="37" t="s">
        <v>131</v>
      </c>
      <c r="G31" s="37" t="s">
        <v>431</v>
      </c>
      <c r="I31" s="310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310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400</v>
      </c>
      <c r="W31" s="37" t="s">
        <v>391</v>
      </c>
      <c r="X31" s="37" t="s">
        <v>424</v>
      </c>
    </row>
    <row r="32" spans="1:24" x14ac:dyDescent="0.25">
      <c r="A32" s="309"/>
      <c r="B32" s="11" t="s">
        <v>18</v>
      </c>
      <c r="C32" s="49" t="s">
        <v>153</v>
      </c>
      <c r="D32" s="43" t="s">
        <v>76</v>
      </c>
      <c r="E32" s="32">
        <v>550</v>
      </c>
      <c r="F32" s="37" t="s">
        <v>134</v>
      </c>
      <c r="G32" s="37" t="s">
        <v>431</v>
      </c>
      <c r="I32" s="309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309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401</v>
      </c>
      <c r="W32" s="37" t="s">
        <v>394</v>
      </c>
      <c r="X32" s="37" t="s">
        <v>86</v>
      </c>
    </row>
    <row r="33" spans="1:24" ht="4.5" customHeight="1" x14ac:dyDescent="0.25">
      <c r="A33" s="50"/>
      <c r="B33" s="5"/>
      <c r="C33" s="48"/>
      <c r="D33" s="41"/>
      <c r="E33" s="25"/>
      <c r="F33" s="316"/>
      <c r="G33" s="316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316"/>
      <c r="W33" s="316"/>
      <c r="X33" s="316"/>
    </row>
    <row r="34" spans="1:24" x14ac:dyDescent="0.25">
      <c r="A34" s="58" t="s">
        <v>249</v>
      </c>
      <c r="B34" s="8" t="s">
        <v>89</v>
      </c>
      <c r="C34" s="39" t="s">
        <v>192</v>
      </c>
      <c r="D34" s="43" t="s">
        <v>75</v>
      </c>
      <c r="E34" s="31">
        <v>1075</v>
      </c>
      <c r="F34" s="37" t="s">
        <v>9</v>
      </c>
      <c r="G34" s="37" t="s">
        <v>432</v>
      </c>
      <c r="H34" s="10"/>
      <c r="I34" s="58" t="s">
        <v>249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249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390</v>
      </c>
      <c r="W34" s="37" t="s">
        <v>391</v>
      </c>
      <c r="X34" s="37" t="s">
        <v>86</v>
      </c>
    </row>
    <row r="35" spans="1:24" ht="4.5" customHeight="1" x14ac:dyDescent="0.25">
      <c r="A35" s="50"/>
      <c r="B35" s="5"/>
      <c r="C35" s="48"/>
      <c r="D35" s="41"/>
      <c r="E35" s="25"/>
      <c r="F35" s="316"/>
      <c r="G35" s="316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316"/>
      <c r="W35" s="316"/>
      <c r="X35" s="316"/>
    </row>
    <row r="36" spans="1:24" ht="30" x14ac:dyDescent="0.25">
      <c r="A36" s="99" t="s">
        <v>295</v>
      </c>
      <c r="B36" s="8" t="s">
        <v>95</v>
      </c>
      <c r="C36" s="39" t="s">
        <v>193</v>
      </c>
      <c r="D36" s="43" t="s">
        <v>75</v>
      </c>
      <c r="E36" s="31">
        <v>1225</v>
      </c>
      <c r="F36" s="37" t="s">
        <v>12</v>
      </c>
      <c r="G36" s="37" t="s">
        <v>399</v>
      </c>
      <c r="H36" s="10"/>
      <c r="I36" s="99" t="s">
        <v>295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9" t="s">
        <v>295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392</v>
      </c>
      <c r="W36" s="37" t="s">
        <v>395</v>
      </c>
      <c r="X36" s="37" t="s">
        <v>424</v>
      </c>
    </row>
    <row r="37" spans="1:24" ht="4.5" customHeight="1" x14ac:dyDescent="0.25">
      <c r="A37" s="50"/>
      <c r="B37" s="5"/>
      <c r="C37" s="48"/>
      <c r="D37" s="41"/>
      <c r="E37" s="25"/>
      <c r="F37" s="316"/>
      <c r="G37" s="316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316"/>
      <c r="W37" s="316"/>
      <c r="X37" s="316"/>
    </row>
    <row r="38" spans="1:24" x14ac:dyDescent="0.25">
      <c r="A38" s="308" t="s">
        <v>253</v>
      </c>
      <c r="B38" s="8" t="s">
        <v>99</v>
      </c>
      <c r="C38" s="39" t="s">
        <v>194</v>
      </c>
      <c r="D38" s="37" t="s">
        <v>86</v>
      </c>
      <c r="E38" s="31">
        <v>1750</v>
      </c>
      <c r="F38" s="37" t="s">
        <v>12</v>
      </c>
      <c r="G38" s="37" t="s">
        <v>395</v>
      </c>
      <c r="I38" s="308" t="s">
        <v>253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308" t="s">
        <v>253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392</v>
      </c>
      <c r="W38" s="37" t="s">
        <v>395</v>
      </c>
      <c r="X38" s="37" t="s">
        <v>424</v>
      </c>
    </row>
    <row r="39" spans="1:24" x14ac:dyDescent="0.25">
      <c r="A39" s="309"/>
      <c r="B39" s="8" t="s">
        <v>140</v>
      </c>
      <c r="C39" s="39" t="s">
        <v>250</v>
      </c>
      <c r="D39" s="37" t="s">
        <v>86</v>
      </c>
      <c r="E39" s="31">
        <v>2100</v>
      </c>
      <c r="F39" s="37" t="s">
        <v>12</v>
      </c>
      <c r="G39" s="37" t="s">
        <v>395</v>
      </c>
      <c r="I39" s="309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309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392</v>
      </c>
      <c r="W39" s="37" t="s">
        <v>395</v>
      </c>
      <c r="X39" s="37" t="s">
        <v>424</v>
      </c>
    </row>
    <row r="40" spans="1:24" ht="4.5" customHeight="1" x14ac:dyDescent="0.25">
      <c r="A40" s="50"/>
      <c r="B40" s="5"/>
      <c r="C40" s="48"/>
      <c r="D40" s="41"/>
      <c r="E40" s="25"/>
      <c r="F40" s="316"/>
      <c r="G40" s="316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316"/>
      <c r="W40" s="316"/>
      <c r="X40" s="316"/>
    </row>
    <row r="41" spans="1:24" x14ac:dyDescent="0.25">
      <c r="A41" s="308" t="s">
        <v>254</v>
      </c>
      <c r="B41" s="8" t="s">
        <v>19</v>
      </c>
      <c r="C41" s="39" t="s">
        <v>195</v>
      </c>
      <c r="D41" s="37" t="s">
        <v>86</v>
      </c>
      <c r="E41" s="31">
        <v>1750</v>
      </c>
      <c r="F41" s="37" t="s">
        <v>12</v>
      </c>
      <c r="G41" s="37" t="s">
        <v>395</v>
      </c>
      <c r="I41" s="308" t="s">
        <v>254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308" t="s">
        <v>254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392</v>
      </c>
      <c r="W41" s="37" t="s">
        <v>395</v>
      </c>
      <c r="X41" s="37" t="s">
        <v>424</v>
      </c>
    </row>
    <row r="42" spans="1:24" x14ac:dyDescent="0.25">
      <c r="A42" s="309"/>
      <c r="B42" s="8" t="s">
        <v>20</v>
      </c>
      <c r="C42" s="39" t="s">
        <v>196</v>
      </c>
      <c r="D42" s="37" t="s">
        <v>86</v>
      </c>
      <c r="E42" s="31">
        <v>2100</v>
      </c>
      <c r="F42" s="37" t="s">
        <v>12</v>
      </c>
      <c r="G42" s="37" t="s">
        <v>395</v>
      </c>
      <c r="I42" s="309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309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392</v>
      </c>
      <c r="W42" s="37" t="s">
        <v>395</v>
      </c>
      <c r="X42" s="37" t="s">
        <v>424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302" t="s">
        <v>21</v>
      </c>
      <c r="B44" s="303"/>
      <c r="C44" s="303"/>
      <c r="D44" s="303"/>
      <c r="E44" s="303"/>
      <c r="F44" s="303"/>
      <c r="G44" s="304"/>
      <c r="I44" s="302" t="s">
        <v>21</v>
      </c>
      <c r="J44" s="303"/>
      <c r="K44" s="303"/>
      <c r="L44" s="303"/>
      <c r="M44" s="303"/>
      <c r="N44" s="303"/>
      <c r="O44" s="304"/>
      <c r="Q44" s="302" t="s">
        <v>21</v>
      </c>
      <c r="R44" s="303"/>
      <c r="S44" s="303"/>
      <c r="T44" s="303"/>
      <c r="U44" s="303"/>
      <c r="V44" s="303"/>
      <c r="W44" s="304"/>
      <c r="X44" s="175"/>
    </row>
    <row r="45" spans="1:24" ht="4.5" customHeight="1" x14ac:dyDescent="0.25">
      <c r="A45" s="50"/>
      <c r="B45" s="5"/>
      <c r="C45" s="6"/>
      <c r="D45" s="41"/>
      <c r="E45" s="7"/>
      <c r="F45" s="316"/>
      <c r="G45" s="316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316"/>
      <c r="W45" s="316"/>
      <c r="X45" s="316"/>
    </row>
    <row r="46" spans="1:24" s="46" customFormat="1" ht="45" x14ac:dyDescent="0.25">
      <c r="A46" s="76"/>
      <c r="B46" s="29" t="s">
        <v>4</v>
      </c>
      <c r="C46" s="29" t="s">
        <v>5</v>
      </c>
      <c r="D46" s="44" t="s">
        <v>81</v>
      </c>
      <c r="E46" s="30" t="s">
        <v>79</v>
      </c>
      <c r="F46" s="314" t="s">
        <v>7</v>
      </c>
      <c r="G46" s="315"/>
      <c r="I46" s="76"/>
      <c r="J46" s="29" t="s">
        <v>4</v>
      </c>
      <c r="K46" s="29" t="s">
        <v>5</v>
      </c>
      <c r="L46" s="44" t="s">
        <v>81</v>
      </c>
      <c r="M46" s="30" t="s">
        <v>79</v>
      </c>
      <c r="N46" s="82" t="s">
        <v>7</v>
      </c>
      <c r="O46" s="83"/>
      <c r="Q46" s="76"/>
      <c r="R46" s="29" t="s">
        <v>4</v>
      </c>
      <c r="S46" s="29" t="s">
        <v>5</v>
      </c>
      <c r="T46" s="44" t="s">
        <v>81</v>
      </c>
      <c r="U46" s="47" t="s">
        <v>6</v>
      </c>
      <c r="V46" s="71" t="s">
        <v>7</v>
      </c>
      <c r="W46" s="171"/>
      <c r="X46" s="72" t="s">
        <v>425</v>
      </c>
    </row>
    <row r="47" spans="1:24" ht="4.5" customHeight="1" x14ac:dyDescent="0.25">
      <c r="A47" s="50"/>
      <c r="B47" s="5"/>
      <c r="C47" s="6"/>
      <c r="D47" s="41"/>
      <c r="E47" s="25"/>
      <c r="F47" s="336"/>
      <c r="G47" s="336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316"/>
      <c r="W47" s="316"/>
      <c r="X47" s="316"/>
    </row>
    <row r="48" spans="1:24" x14ac:dyDescent="0.25">
      <c r="A48" s="308" t="s">
        <v>300</v>
      </c>
      <c r="B48" s="11" t="s">
        <v>22</v>
      </c>
      <c r="C48" s="39" t="s">
        <v>301</v>
      </c>
      <c r="D48" s="43" t="s">
        <v>75</v>
      </c>
      <c r="E48" s="31">
        <v>900</v>
      </c>
      <c r="F48" s="37" t="s">
        <v>12</v>
      </c>
      <c r="G48" s="37" t="s">
        <v>399</v>
      </c>
      <c r="I48" s="77" t="s">
        <v>255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308" t="s">
        <v>426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392</v>
      </c>
      <c r="W48" s="37" t="s">
        <v>395</v>
      </c>
      <c r="X48" s="37" t="s">
        <v>424</v>
      </c>
    </row>
    <row r="49" spans="1:24" x14ac:dyDescent="0.25">
      <c r="A49" s="309"/>
      <c r="B49" s="11" t="s">
        <v>299</v>
      </c>
      <c r="C49" s="39" t="s">
        <v>302</v>
      </c>
      <c r="D49" s="43" t="s">
        <v>75</v>
      </c>
      <c r="E49" s="31">
        <v>508</v>
      </c>
      <c r="F49" s="37" t="str">
        <f>F96</f>
        <v>91x30x39</v>
      </c>
      <c r="G49" s="37" t="s">
        <v>430</v>
      </c>
      <c r="I49" s="77" t="s">
        <v>255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309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402</v>
      </c>
      <c r="W49" s="37" t="s">
        <v>394</v>
      </c>
      <c r="X49" s="37" t="s">
        <v>424</v>
      </c>
    </row>
    <row r="50" spans="1:24" ht="4.5" customHeight="1" x14ac:dyDescent="0.25">
      <c r="A50" s="50"/>
      <c r="B50" s="5"/>
      <c r="C50" s="48"/>
      <c r="D50" s="41"/>
      <c r="E50" s="25"/>
      <c r="F50" s="335"/>
      <c r="G50" s="335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316"/>
      <c r="W50" s="316"/>
      <c r="X50" s="316"/>
    </row>
    <row r="51" spans="1:24" x14ac:dyDescent="0.25">
      <c r="A51" s="308" t="s">
        <v>256</v>
      </c>
      <c r="B51" s="8" t="s">
        <v>24</v>
      </c>
      <c r="C51" s="49" t="s">
        <v>198</v>
      </c>
      <c r="D51" s="43" t="s">
        <v>75</v>
      </c>
      <c r="E51" s="31">
        <v>620</v>
      </c>
      <c r="F51" s="37" t="s">
        <v>130</v>
      </c>
      <c r="G51" s="37" t="s">
        <v>391</v>
      </c>
      <c r="H51" s="10"/>
      <c r="I51" s="308" t="s">
        <v>256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308" t="s">
        <v>256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390</v>
      </c>
      <c r="W51" s="37" t="s">
        <v>391</v>
      </c>
      <c r="X51" s="37" t="s">
        <v>86</v>
      </c>
    </row>
    <row r="52" spans="1:24" x14ac:dyDescent="0.25">
      <c r="A52" s="310"/>
      <c r="B52" s="8" t="s">
        <v>25</v>
      </c>
      <c r="C52" s="49" t="s">
        <v>199</v>
      </c>
      <c r="D52" s="43" t="s">
        <v>75</v>
      </c>
      <c r="E52" s="31">
        <v>744</v>
      </c>
      <c r="F52" s="37" t="s">
        <v>130</v>
      </c>
      <c r="G52" s="37" t="s">
        <v>391</v>
      </c>
      <c r="H52" s="10"/>
      <c r="I52" s="310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310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390</v>
      </c>
      <c r="W52" s="37" t="s">
        <v>391</v>
      </c>
      <c r="X52" s="37" t="s">
        <v>86</v>
      </c>
    </row>
    <row r="53" spans="1:24" x14ac:dyDescent="0.25">
      <c r="A53" s="310"/>
      <c r="B53" s="11" t="s">
        <v>26</v>
      </c>
      <c r="C53" s="49" t="s">
        <v>154</v>
      </c>
      <c r="D53" s="43" t="s">
        <v>76</v>
      </c>
      <c r="E53" s="31">
        <v>145</v>
      </c>
      <c r="F53" s="36" t="s">
        <v>27</v>
      </c>
      <c r="G53" s="37" t="s">
        <v>397</v>
      </c>
      <c r="H53" s="10"/>
      <c r="I53" s="310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310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27</v>
      </c>
      <c r="W53" s="37" t="s">
        <v>27</v>
      </c>
      <c r="X53" s="37"/>
    </row>
    <row r="54" spans="1:24" x14ac:dyDescent="0.25">
      <c r="A54" s="309"/>
      <c r="B54" s="8" t="s">
        <v>83</v>
      </c>
      <c r="C54" s="65" t="s">
        <v>155</v>
      </c>
      <c r="D54" s="43" t="s">
        <v>76</v>
      </c>
      <c r="E54" s="31">
        <v>44</v>
      </c>
      <c r="F54" s="36" t="s">
        <v>27</v>
      </c>
      <c r="G54" s="37" t="s">
        <v>397</v>
      </c>
      <c r="H54" s="19"/>
      <c r="I54" s="309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309"/>
      <c r="R54" s="8" t="str">
        <f t="shared" si="27"/>
        <v>EVE-E46-PF</v>
      </c>
      <c r="S54" s="65" t="s">
        <v>375</v>
      </c>
      <c r="T54" s="43" t="str">
        <f t="shared" si="27"/>
        <v>n/a</v>
      </c>
      <c r="U54" s="20">
        <v>62</v>
      </c>
      <c r="V54" s="36" t="s">
        <v>403</v>
      </c>
      <c r="W54" s="37" t="s">
        <v>397</v>
      </c>
      <c r="X54" s="37" t="s">
        <v>86</v>
      </c>
    </row>
    <row r="55" spans="1:24" ht="4.5" customHeight="1" x14ac:dyDescent="0.25">
      <c r="A55" s="50"/>
      <c r="B55" s="5"/>
      <c r="C55" s="48"/>
      <c r="D55" s="41"/>
      <c r="E55" s="33"/>
      <c r="F55" s="316"/>
      <c r="G55" s="316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327"/>
      <c r="W55" s="316"/>
      <c r="X55" s="316"/>
    </row>
    <row r="56" spans="1:24" x14ac:dyDescent="0.25">
      <c r="A56" s="308" t="s">
        <v>267</v>
      </c>
      <c r="B56" s="11" t="s">
        <v>129</v>
      </c>
      <c r="C56" s="49" t="s">
        <v>200</v>
      </c>
      <c r="D56" s="43" t="s">
        <v>75</v>
      </c>
      <c r="E56" s="31">
        <v>935</v>
      </c>
      <c r="F56" s="37" t="s">
        <v>130</v>
      </c>
      <c r="G56" s="37" t="s">
        <v>432</v>
      </c>
      <c r="H56" s="10"/>
      <c r="I56" s="308" t="s">
        <v>267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308" t="s">
        <v>267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390</v>
      </c>
      <c r="W56" s="37" t="s">
        <v>391</v>
      </c>
      <c r="X56" s="37" t="s">
        <v>86</v>
      </c>
    </row>
    <row r="57" spans="1:24" x14ac:dyDescent="0.25">
      <c r="A57" s="309"/>
      <c r="B57" s="8" t="s">
        <v>29</v>
      </c>
      <c r="C57" s="49" t="s">
        <v>201</v>
      </c>
      <c r="D57" s="43" t="s">
        <v>75</v>
      </c>
      <c r="E57" s="31">
        <v>1122</v>
      </c>
      <c r="F57" s="37" t="s">
        <v>130</v>
      </c>
      <c r="G57" s="37" t="s">
        <v>432</v>
      </c>
      <c r="H57" s="10"/>
      <c r="I57" s="309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309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390</v>
      </c>
      <c r="W57" s="37" t="s">
        <v>391</v>
      </c>
      <c r="X57" s="37" t="s">
        <v>86</v>
      </c>
    </row>
    <row r="58" spans="1:24" ht="4.5" customHeight="1" x14ac:dyDescent="0.25">
      <c r="A58" s="50"/>
      <c r="B58" s="5"/>
      <c r="C58" s="48"/>
      <c r="D58" s="41"/>
      <c r="E58" s="25"/>
      <c r="F58" s="335"/>
      <c r="G58" s="335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316"/>
      <c r="W58" s="316"/>
      <c r="X58" s="316"/>
    </row>
    <row r="59" spans="1:24" x14ac:dyDescent="0.25">
      <c r="A59" s="308" t="s">
        <v>268</v>
      </c>
      <c r="B59" s="8" t="s">
        <v>30</v>
      </c>
      <c r="C59" s="49" t="s">
        <v>202</v>
      </c>
      <c r="D59" s="43" t="s">
        <v>88</v>
      </c>
      <c r="E59" s="31">
        <v>665</v>
      </c>
      <c r="F59" s="37" t="s">
        <v>130</v>
      </c>
      <c r="G59" s="37" t="s">
        <v>391</v>
      </c>
      <c r="H59" s="10"/>
      <c r="I59" s="308" t="s">
        <v>268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308" t="s">
        <v>268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428</v>
      </c>
      <c r="W59" s="37" t="s">
        <v>391</v>
      </c>
      <c r="X59" s="37" t="s">
        <v>86</v>
      </c>
    </row>
    <row r="60" spans="1:24" x14ac:dyDescent="0.25">
      <c r="A60" s="310"/>
      <c r="B60" s="8" t="s">
        <v>31</v>
      </c>
      <c r="C60" s="49" t="s">
        <v>203</v>
      </c>
      <c r="D60" s="43" t="s">
        <v>88</v>
      </c>
      <c r="E60" s="31">
        <v>798</v>
      </c>
      <c r="F60" s="37" t="s">
        <v>130</v>
      </c>
      <c r="G60" s="37" t="s">
        <v>391</v>
      </c>
      <c r="H60" s="10"/>
      <c r="I60" s="310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310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428</v>
      </c>
      <c r="W60" s="37" t="s">
        <v>391</v>
      </c>
      <c r="X60" s="37" t="s">
        <v>86</v>
      </c>
    </row>
    <row r="61" spans="1:24" x14ac:dyDescent="0.25">
      <c r="A61" s="310"/>
      <c r="B61" s="8" t="s">
        <v>124</v>
      </c>
      <c r="C61" s="49" t="s">
        <v>156</v>
      </c>
      <c r="D61" s="43"/>
      <c r="E61" s="31">
        <v>1375</v>
      </c>
      <c r="F61" s="36" t="s">
        <v>125</v>
      </c>
      <c r="G61" s="37" t="s">
        <v>415</v>
      </c>
      <c r="H61" s="10"/>
      <c r="I61" s="310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310"/>
      <c r="R61" s="116" t="str">
        <f>J61</f>
        <v>EVE-E9X-CF-PLM</v>
      </c>
      <c r="S61" s="122" t="str">
        <f t="shared" si="32"/>
        <v>BMW E9X M3 Carbon Inlet Plenum</v>
      </c>
      <c r="T61" s="127"/>
      <c r="U61" s="130">
        <v>2100</v>
      </c>
      <c r="V61" s="126" t="s">
        <v>404</v>
      </c>
      <c r="W61" s="37" t="s">
        <v>415</v>
      </c>
      <c r="X61" s="37" t="s">
        <v>357</v>
      </c>
    </row>
    <row r="62" spans="1:24" x14ac:dyDescent="0.25">
      <c r="A62" s="310"/>
      <c r="B62" s="8" t="s">
        <v>32</v>
      </c>
      <c r="C62" s="49" t="s">
        <v>157</v>
      </c>
      <c r="D62" s="43" t="s">
        <v>76</v>
      </c>
      <c r="E62" s="31">
        <v>458</v>
      </c>
      <c r="F62" s="37" t="s">
        <v>134</v>
      </c>
      <c r="G62" s="37" t="s">
        <v>431</v>
      </c>
      <c r="H62" s="10"/>
      <c r="I62" s="310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310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401</v>
      </c>
      <c r="W62" s="37" t="s">
        <v>394</v>
      </c>
      <c r="X62" s="37" t="s">
        <v>86</v>
      </c>
    </row>
    <row r="63" spans="1:24" x14ac:dyDescent="0.25">
      <c r="A63" s="309"/>
      <c r="B63" s="8" t="s">
        <v>123</v>
      </c>
      <c r="C63" s="49" t="s">
        <v>158</v>
      </c>
      <c r="D63" s="43" t="s">
        <v>76</v>
      </c>
      <c r="E63" s="31">
        <f>E62*1.2</f>
        <v>549.6</v>
      </c>
      <c r="F63" s="37" t="s">
        <v>134</v>
      </c>
      <c r="G63" s="37" t="s">
        <v>431</v>
      </c>
      <c r="H63" s="10"/>
      <c r="I63" s="309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309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401</v>
      </c>
      <c r="W63" s="37" t="s">
        <v>394</v>
      </c>
      <c r="X63" s="37" t="s">
        <v>86</v>
      </c>
    </row>
    <row r="64" spans="1:24" ht="4.5" customHeight="1" x14ac:dyDescent="0.25">
      <c r="A64" s="50"/>
      <c r="B64" s="5"/>
      <c r="C64" s="48"/>
      <c r="D64" s="41"/>
      <c r="E64" s="25"/>
      <c r="F64" s="316"/>
      <c r="G64" s="316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316"/>
      <c r="W64" s="316"/>
      <c r="X64" s="316"/>
    </row>
    <row r="65" spans="1:24" ht="19.149999999999999" customHeight="1" x14ac:dyDescent="0.25">
      <c r="A65" s="77" t="s">
        <v>344</v>
      </c>
      <c r="B65" s="8" t="s">
        <v>345</v>
      </c>
      <c r="C65" s="49" t="s">
        <v>346</v>
      </c>
      <c r="D65" s="43"/>
      <c r="E65" s="31">
        <v>665</v>
      </c>
      <c r="F65" s="37" t="s">
        <v>325</v>
      </c>
      <c r="G65" s="37" t="s">
        <v>430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405</v>
      </c>
      <c r="W65" s="37" t="s">
        <v>394</v>
      </c>
      <c r="X65" s="37" t="s">
        <v>86</v>
      </c>
    </row>
    <row r="66" spans="1:24" ht="4.5" customHeight="1" x14ac:dyDescent="0.25">
      <c r="A66" s="50"/>
      <c r="B66" s="5"/>
      <c r="C66" s="48"/>
      <c r="D66" s="41"/>
      <c r="E66" s="25"/>
      <c r="F66" s="316"/>
      <c r="G66" s="316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316"/>
      <c r="W66" s="316"/>
      <c r="X66" s="316"/>
    </row>
    <row r="67" spans="1:24" ht="30" x14ac:dyDescent="0.25">
      <c r="A67" s="310"/>
      <c r="B67" s="11" t="s">
        <v>306</v>
      </c>
      <c r="C67" s="49" t="s">
        <v>307</v>
      </c>
      <c r="D67" s="43" t="s">
        <v>86</v>
      </c>
      <c r="E67" s="31">
        <v>1925</v>
      </c>
      <c r="F67" s="37" t="s">
        <v>132</v>
      </c>
      <c r="G67" s="37" t="s">
        <v>429</v>
      </c>
      <c r="H67" s="10"/>
      <c r="I67" s="310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310" t="s">
        <v>269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392</v>
      </c>
      <c r="W67" s="37" t="s">
        <v>395</v>
      </c>
      <c r="X67" s="37" t="s">
        <v>424</v>
      </c>
    </row>
    <row r="68" spans="1:24" x14ac:dyDescent="0.25">
      <c r="A68" s="310"/>
      <c r="B68" s="8" t="s">
        <v>308</v>
      </c>
      <c r="C68" s="49" t="s">
        <v>309</v>
      </c>
      <c r="D68" s="43" t="s">
        <v>86</v>
      </c>
      <c r="E68" s="31">
        <v>2310</v>
      </c>
      <c r="F68" s="37" t="s">
        <v>132</v>
      </c>
      <c r="G68" s="37" t="s">
        <v>429</v>
      </c>
      <c r="H68" s="10"/>
      <c r="I68" s="310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310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392</v>
      </c>
      <c r="W68" s="37" t="s">
        <v>395</v>
      </c>
      <c r="X68" s="37" t="s">
        <v>424</v>
      </c>
    </row>
    <row r="69" spans="1:24" x14ac:dyDescent="0.25">
      <c r="A69" s="310"/>
      <c r="B69" s="8" t="s">
        <v>310</v>
      </c>
      <c r="C69" s="49" t="s">
        <v>312</v>
      </c>
      <c r="D69" s="43" t="s">
        <v>76</v>
      </c>
      <c r="E69" s="31">
        <v>270</v>
      </c>
      <c r="F69" s="37" t="s">
        <v>315</v>
      </c>
      <c r="G69" s="37" t="s">
        <v>394</v>
      </c>
      <c r="H69" s="10"/>
      <c r="I69" s="310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310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406</v>
      </c>
      <c r="W69" s="37" t="s">
        <v>394</v>
      </c>
      <c r="X69" s="37" t="s">
        <v>86</v>
      </c>
    </row>
    <row r="70" spans="1:24" x14ac:dyDescent="0.25">
      <c r="A70" s="310"/>
      <c r="B70" s="8" t="s">
        <v>311</v>
      </c>
      <c r="C70" s="49" t="s">
        <v>313</v>
      </c>
      <c r="D70" s="43" t="s">
        <v>76</v>
      </c>
      <c r="E70" s="31">
        <v>324</v>
      </c>
      <c r="F70" s="37" t="s">
        <v>315</v>
      </c>
      <c r="G70" s="37" t="s">
        <v>394</v>
      </c>
      <c r="H70" s="10"/>
      <c r="I70" s="310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310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406</v>
      </c>
      <c r="W70" s="37" t="s">
        <v>394</v>
      </c>
      <c r="X70" s="37" t="s">
        <v>86</v>
      </c>
    </row>
    <row r="71" spans="1:24" x14ac:dyDescent="0.25">
      <c r="A71" s="310"/>
      <c r="B71" s="8" t="s">
        <v>34</v>
      </c>
      <c r="C71" s="49" t="s">
        <v>159</v>
      </c>
      <c r="D71" s="43" t="s">
        <v>76</v>
      </c>
      <c r="E71" s="31">
        <v>785</v>
      </c>
      <c r="F71" s="37" t="s">
        <v>132</v>
      </c>
      <c r="G71" s="37" t="s">
        <v>430</v>
      </c>
      <c r="I71" s="310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310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392</v>
      </c>
      <c r="W71" s="37" t="s">
        <v>395</v>
      </c>
      <c r="X71" s="37" t="s">
        <v>424</v>
      </c>
    </row>
    <row r="72" spans="1:24" x14ac:dyDescent="0.25">
      <c r="A72" s="310"/>
      <c r="B72" s="8" t="s">
        <v>35</v>
      </c>
      <c r="C72" s="49" t="s">
        <v>160</v>
      </c>
      <c r="D72" s="43" t="s">
        <v>76</v>
      </c>
      <c r="E72" s="31">
        <v>965</v>
      </c>
      <c r="F72" s="37" t="s">
        <v>132</v>
      </c>
      <c r="G72" s="37" t="s">
        <v>430</v>
      </c>
      <c r="I72" s="310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310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392</v>
      </c>
      <c r="W72" s="37" t="s">
        <v>395</v>
      </c>
      <c r="X72" s="37" t="s">
        <v>424</v>
      </c>
    </row>
    <row r="73" spans="1:24" x14ac:dyDescent="0.25">
      <c r="A73" s="310"/>
      <c r="B73" s="11" t="s">
        <v>36</v>
      </c>
      <c r="C73" s="49" t="s">
        <v>161</v>
      </c>
      <c r="D73" s="43" t="s">
        <v>76</v>
      </c>
      <c r="E73" s="31">
        <v>483.33</v>
      </c>
      <c r="F73" s="37" t="s">
        <v>134</v>
      </c>
      <c r="G73" s="37" t="s">
        <v>431</v>
      </c>
      <c r="I73" s="310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310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401</v>
      </c>
      <c r="W73" s="37" t="s">
        <v>394</v>
      </c>
      <c r="X73" s="37" t="s">
        <v>86</v>
      </c>
    </row>
    <row r="74" spans="1:24" x14ac:dyDescent="0.25">
      <c r="A74" s="310"/>
      <c r="B74" s="8" t="s">
        <v>37</v>
      </c>
      <c r="C74" s="49" t="s">
        <v>162</v>
      </c>
      <c r="D74" s="43" t="s">
        <v>76</v>
      </c>
      <c r="E74" s="31">
        <v>533.33000000000004</v>
      </c>
      <c r="F74" s="37" t="s">
        <v>134</v>
      </c>
      <c r="G74" s="37" t="s">
        <v>431</v>
      </c>
      <c r="I74" s="310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310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401</v>
      </c>
      <c r="W74" s="37" t="s">
        <v>394</v>
      </c>
      <c r="X74" s="37" t="s">
        <v>86</v>
      </c>
    </row>
    <row r="75" spans="1:24" x14ac:dyDescent="0.25">
      <c r="A75" s="310"/>
      <c r="B75" s="8" t="s">
        <v>38</v>
      </c>
      <c r="C75" s="49" t="s">
        <v>163</v>
      </c>
      <c r="D75" s="43" t="s">
        <v>76</v>
      </c>
      <c r="E75" s="31">
        <v>415</v>
      </c>
      <c r="F75" s="38" t="s">
        <v>27</v>
      </c>
      <c r="G75" s="37" t="s">
        <v>397</v>
      </c>
      <c r="H75" s="10"/>
      <c r="I75" s="310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310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407</v>
      </c>
      <c r="W75" s="37" t="s">
        <v>408</v>
      </c>
      <c r="X75" s="37" t="s">
        <v>86</v>
      </c>
    </row>
    <row r="76" spans="1:24" x14ac:dyDescent="0.25">
      <c r="A76" s="309"/>
      <c r="B76" s="8" t="s">
        <v>39</v>
      </c>
      <c r="C76" s="49" t="s">
        <v>164</v>
      </c>
      <c r="D76" s="43" t="s">
        <v>76</v>
      </c>
      <c r="E76" s="31">
        <v>95.83</v>
      </c>
      <c r="F76" s="38" t="s">
        <v>27</v>
      </c>
      <c r="G76" s="37" t="s">
        <v>397</v>
      </c>
      <c r="H76" s="10"/>
      <c r="I76" s="309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309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409</v>
      </c>
      <c r="W76" s="37" t="s">
        <v>408</v>
      </c>
      <c r="X76" s="37" t="s">
        <v>86</v>
      </c>
    </row>
    <row r="77" spans="1:24" ht="4.5" customHeight="1" x14ac:dyDescent="0.25">
      <c r="A77" s="50"/>
      <c r="B77" s="5"/>
      <c r="C77" s="48"/>
      <c r="D77" s="41"/>
      <c r="E77" s="25"/>
      <c r="F77" s="316"/>
      <c r="G77" s="316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316"/>
      <c r="W77" s="316"/>
      <c r="X77" s="316"/>
    </row>
    <row r="78" spans="1:24" x14ac:dyDescent="0.25">
      <c r="A78" s="308" t="s">
        <v>270</v>
      </c>
      <c r="B78" s="8" t="s">
        <v>233</v>
      </c>
      <c r="C78" s="49" t="s">
        <v>234</v>
      </c>
      <c r="D78" s="43" t="s">
        <v>75</v>
      </c>
      <c r="E78" s="31">
        <v>1691</v>
      </c>
      <c r="F78" s="38" t="s">
        <v>12</v>
      </c>
      <c r="G78" s="37" t="s">
        <v>429</v>
      </c>
      <c r="H78" s="10"/>
      <c r="I78" s="308" t="s">
        <v>270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308" t="s">
        <v>270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392</v>
      </c>
      <c r="W78" s="37" t="s">
        <v>395</v>
      </c>
      <c r="X78" s="37" t="s">
        <v>424</v>
      </c>
    </row>
    <row r="79" spans="1:24" x14ac:dyDescent="0.25">
      <c r="A79" s="309"/>
      <c r="B79" s="8" t="s">
        <v>128</v>
      </c>
      <c r="C79" s="49" t="s">
        <v>235</v>
      </c>
      <c r="D79" s="43" t="s">
        <v>75</v>
      </c>
      <c r="E79" s="31">
        <v>233</v>
      </c>
      <c r="F79" s="37" t="s">
        <v>135</v>
      </c>
      <c r="G79" s="37" t="s">
        <v>397</v>
      </c>
      <c r="H79" s="10"/>
      <c r="I79" s="309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309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407</v>
      </c>
      <c r="W79" s="37" t="s">
        <v>408</v>
      </c>
      <c r="X79" s="37" t="s">
        <v>86</v>
      </c>
    </row>
    <row r="80" spans="1:24" ht="4.5" customHeight="1" x14ac:dyDescent="0.25">
      <c r="A80" s="50"/>
      <c r="B80" s="5"/>
      <c r="C80" s="48"/>
      <c r="D80" s="41"/>
      <c r="E80" s="25"/>
      <c r="F80" s="316"/>
      <c r="G80" s="316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316"/>
      <c r="W80" s="316"/>
      <c r="X80" s="316"/>
    </row>
    <row r="81" spans="1:24" x14ac:dyDescent="0.25">
      <c r="A81" s="308" t="s">
        <v>271</v>
      </c>
      <c r="B81" s="8" t="s">
        <v>40</v>
      </c>
      <c r="C81" s="49" t="s">
        <v>204</v>
      </c>
      <c r="D81" s="43" t="s">
        <v>75</v>
      </c>
      <c r="E81" s="31">
        <v>1580</v>
      </c>
      <c r="F81" s="36" t="s">
        <v>12</v>
      </c>
      <c r="G81" s="37" t="s">
        <v>429</v>
      </c>
      <c r="H81" s="10"/>
      <c r="I81" s="308" t="s">
        <v>271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308" t="s">
        <v>271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392</v>
      </c>
      <c r="W81" s="37" t="s">
        <v>395</v>
      </c>
      <c r="X81" s="37" t="s">
        <v>424</v>
      </c>
    </row>
    <row r="82" spans="1:24" x14ac:dyDescent="0.25">
      <c r="A82" s="310"/>
      <c r="B82" s="8" t="s">
        <v>41</v>
      </c>
      <c r="C82" s="49" t="s">
        <v>205</v>
      </c>
      <c r="D82" s="43" t="s">
        <v>75</v>
      </c>
      <c r="E82" s="31">
        <v>1900</v>
      </c>
      <c r="F82" s="36" t="s">
        <v>12</v>
      </c>
      <c r="G82" s="37" t="s">
        <v>429</v>
      </c>
      <c r="H82" s="10"/>
      <c r="I82" s="310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310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392</v>
      </c>
      <c r="W82" s="37" t="s">
        <v>395</v>
      </c>
      <c r="X82" s="37" t="s">
        <v>424</v>
      </c>
    </row>
    <row r="83" spans="1:24" x14ac:dyDescent="0.25">
      <c r="A83" s="310"/>
      <c r="B83" s="8" t="s">
        <v>44</v>
      </c>
      <c r="C83" s="49" t="s">
        <v>165</v>
      </c>
      <c r="D83" s="43" t="s">
        <v>76</v>
      </c>
      <c r="E83" s="31">
        <v>450</v>
      </c>
      <c r="F83" s="38" t="s">
        <v>27</v>
      </c>
      <c r="G83" s="37" t="s">
        <v>397</v>
      </c>
      <c r="H83" s="10"/>
      <c r="I83" s="310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310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407</v>
      </c>
      <c r="W83" s="37" t="s">
        <v>408</v>
      </c>
      <c r="X83" s="37" t="s">
        <v>86</v>
      </c>
    </row>
    <row r="84" spans="1:24" x14ac:dyDescent="0.25">
      <c r="A84" s="309"/>
      <c r="B84" s="8" t="s">
        <v>46</v>
      </c>
      <c r="C84" s="49" t="s">
        <v>167</v>
      </c>
      <c r="D84" s="43" t="s">
        <v>76</v>
      </c>
      <c r="E84" s="31">
        <v>95.83</v>
      </c>
      <c r="F84" s="38" t="s">
        <v>27</v>
      </c>
      <c r="G84" s="37" t="s">
        <v>397</v>
      </c>
      <c r="H84" s="10"/>
      <c r="I84" s="309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309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409</v>
      </c>
      <c r="W84" s="37" t="s">
        <v>408</v>
      </c>
      <c r="X84" s="37" t="s">
        <v>86</v>
      </c>
    </row>
    <row r="85" spans="1:24" ht="4.5" customHeight="1" x14ac:dyDescent="0.25">
      <c r="A85" s="50"/>
      <c r="B85" s="5"/>
      <c r="C85" s="48"/>
      <c r="D85" s="41"/>
      <c r="E85" s="25"/>
      <c r="F85" s="316"/>
      <c r="G85" s="316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316"/>
      <c r="W85" s="316"/>
      <c r="X85" s="316"/>
    </row>
    <row r="86" spans="1:24" x14ac:dyDescent="0.25">
      <c r="A86" s="308" t="s">
        <v>272</v>
      </c>
      <c r="B86" s="11" t="s">
        <v>42</v>
      </c>
      <c r="C86" s="49" t="s">
        <v>206</v>
      </c>
      <c r="D86" s="43" t="s">
        <v>75</v>
      </c>
      <c r="E86" s="31">
        <v>1680</v>
      </c>
      <c r="F86" s="36" t="s">
        <v>12</v>
      </c>
      <c r="G86" s="37" t="s">
        <v>429</v>
      </c>
      <c r="H86" s="10"/>
      <c r="I86" s="308" t="s">
        <v>272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308" t="s">
        <v>272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392</v>
      </c>
      <c r="W86" s="37" t="s">
        <v>395</v>
      </c>
      <c r="X86" s="37" t="s">
        <v>424</v>
      </c>
    </row>
    <row r="87" spans="1:24" x14ac:dyDescent="0.25">
      <c r="A87" s="310"/>
      <c r="B87" s="11" t="s">
        <v>43</v>
      </c>
      <c r="C87" s="49" t="s">
        <v>207</v>
      </c>
      <c r="D87" s="43" t="s">
        <v>75</v>
      </c>
      <c r="E87" s="31">
        <v>2000</v>
      </c>
      <c r="F87" s="36" t="s">
        <v>12</v>
      </c>
      <c r="G87" s="37" t="s">
        <v>429</v>
      </c>
      <c r="H87" s="10"/>
      <c r="I87" s="310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310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392</v>
      </c>
      <c r="W87" s="37" t="s">
        <v>395</v>
      </c>
      <c r="X87" s="37" t="s">
        <v>424</v>
      </c>
    </row>
    <row r="88" spans="1:24" x14ac:dyDescent="0.25">
      <c r="A88" s="309"/>
      <c r="B88" s="8" t="s">
        <v>45</v>
      </c>
      <c r="C88" s="49" t="s">
        <v>166</v>
      </c>
      <c r="D88" s="43" t="s">
        <v>76</v>
      </c>
      <c r="E88" s="31">
        <v>525</v>
      </c>
      <c r="F88" s="38" t="s">
        <v>27</v>
      </c>
      <c r="G88" s="37" t="s">
        <v>397</v>
      </c>
      <c r="H88" s="10"/>
      <c r="I88" s="309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309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407</v>
      </c>
      <c r="W88" s="37" t="s">
        <v>408</v>
      </c>
      <c r="X88" s="37" t="s">
        <v>86</v>
      </c>
    </row>
    <row r="89" spans="1:24" ht="4.5" customHeight="1" x14ac:dyDescent="0.25">
      <c r="A89" s="50"/>
      <c r="B89" s="5"/>
      <c r="C89" s="48"/>
      <c r="D89" s="41"/>
      <c r="E89" s="25"/>
      <c r="F89" s="316"/>
      <c r="G89" s="316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316"/>
      <c r="W89" s="316"/>
      <c r="X89" s="316"/>
    </row>
    <row r="90" spans="1:24" x14ac:dyDescent="0.25">
      <c r="A90" s="103" t="s">
        <v>347</v>
      </c>
      <c r="B90" s="8" t="s">
        <v>348</v>
      </c>
      <c r="C90" s="49" t="s">
        <v>349</v>
      </c>
      <c r="D90" s="43" t="s">
        <v>86</v>
      </c>
      <c r="E90" s="31">
        <v>983</v>
      </c>
      <c r="F90" s="37" t="s">
        <v>350</v>
      </c>
      <c r="G90" s="37" t="s">
        <v>430</v>
      </c>
      <c r="H90" s="10"/>
      <c r="I90" s="103" t="s">
        <v>347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103" t="s">
        <v>347</v>
      </c>
      <c r="R90" s="116" t="s">
        <v>376</v>
      </c>
      <c r="S90" s="122" t="str">
        <f t="shared" ref="S90:T90" si="45">K90</f>
        <v>BMW F40 M135i, F44 M235i</v>
      </c>
      <c r="T90" s="127" t="str">
        <f t="shared" si="45"/>
        <v>S</v>
      </c>
      <c r="U90" s="130">
        <v>1300</v>
      </c>
      <c r="V90" s="120" t="s">
        <v>398</v>
      </c>
      <c r="W90" s="37" t="s">
        <v>399</v>
      </c>
      <c r="X90" s="37" t="s">
        <v>424</v>
      </c>
    </row>
    <row r="91" spans="1:24" ht="3.75" customHeight="1" x14ac:dyDescent="0.25">
      <c r="A91" s="50"/>
      <c r="B91" s="5"/>
      <c r="C91" s="48"/>
      <c r="D91" s="41"/>
      <c r="E91" s="25"/>
      <c r="F91" s="316"/>
      <c r="G91" s="316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316"/>
      <c r="W91" s="316"/>
      <c r="X91" s="316"/>
    </row>
    <row r="92" spans="1:24" x14ac:dyDescent="0.25">
      <c r="A92" s="308" t="s">
        <v>273</v>
      </c>
      <c r="B92" s="8" t="s">
        <v>97</v>
      </c>
      <c r="C92" s="49" t="s">
        <v>208</v>
      </c>
      <c r="D92" s="43" t="s">
        <v>86</v>
      </c>
      <c r="E92" s="31">
        <v>1495</v>
      </c>
      <c r="F92" s="37" t="s">
        <v>132</v>
      </c>
      <c r="G92" s="37" t="s">
        <v>429</v>
      </c>
      <c r="H92" s="10"/>
      <c r="I92" s="308" t="s">
        <v>273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308" t="s">
        <v>273</v>
      </c>
      <c r="R92" s="116" t="str">
        <f t="shared" ref="R92:T93" si="47">J92</f>
        <v>EVE-M2C-CF-INT</v>
      </c>
      <c r="S92" s="122" t="str">
        <f t="shared" si="47"/>
        <v>BMW F87 M2 Competition Black Carbon intake</v>
      </c>
      <c r="T92" s="127" t="str">
        <f t="shared" si="47"/>
        <v>S</v>
      </c>
      <c r="U92" s="130">
        <v>2050</v>
      </c>
      <c r="V92" s="120" t="s">
        <v>398</v>
      </c>
      <c r="W92" s="37" t="s">
        <v>399</v>
      </c>
      <c r="X92" s="37" t="s">
        <v>424</v>
      </c>
    </row>
    <row r="93" spans="1:24" x14ac:dyDescent="0.25">
      <c r="A93" s="309"/>
      <c r="B93" s="8" t="s">
        <v>108</v>
      </c>
      <c r="C93" s="49" t="s">
        <v>209</v>
      </c>
      <c r="D93" s="43" t="s">
        <v>86</v>
      </c>
      <c r="E93" s="31">
        <f>E92*1.2</f>
        <v>1794</v>
      </c>
      <c r="F93" s="37" t="s">
        <v>132</v>
      </c>
      <c r="G93" s="37" t="s">
        <v>429</v>
      </c>
      <c r="H93" s="10"/>
      <c r="I93" s="309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309"/>
      <c r="R93" s="116" t="str">
        <f t="shared" si="47"/>
        <v>EVE-M2C-KV-INT</v>
      </c>
      <c r="S93" s="122" t="str">
        <f t="shared" si="47"/>
        <v>BMW F87 M2 Competition Kevlar intake</v>
      </c>
      <c r="T93" s="127" t="str">
        <f t="shared" si="47"/>
        <v>S</v>
      </c>
      <c r="U93" s="130">
        <f>U92*1.2</f>
        <v>2460</v>
      </c>
      <c r="V93" s="120" t="s">
        <v>398</v>
      </c>
      <c r="W93" s="37" t="s">
        <v>399</v>
      </c>
      <c r="X93" s="37" t="s">
        <v>424</v>
      </c>
    </row>
    <row r="94" spans="1:24" ht="3.75" customHeight="1" x14ac:dyDescent="0.25">
      <c r="A94" s="50"/>
      <c r="B94" s="5"/>
      <c r="C94" s="48"/>
      <c r="D94" s="41"/>
      <c r="E94" s="25"/>
      <c r="F94" s="316"/>
      <c r="G94" s="316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316"/>
      <c r="W94" s="316"/>
      <c r="X94" s="316"/>
    </row>
    <row r="95" spans="1:24" x14ac:dyDescent="0.25">
      <c r="A95" s="308" t="s">
        <v>292</v>
      </c>
      <c r="B95" s="8" t="s">
        <v>102</v>
      </c>
      <c r="C95" s="39" t="s">
        <v>293</v>
      </c>
      <c r="D95" s="43" t="s">
        <v>75</v>
      </c>
      <c r="E95" s="31">
        <v>1050</v>
      </c>
      <c r="F95" s="36" t="s">
        <v>12</v>
      </c>
      <c r="G95" s="37" t="s">
        <v>399</v>
      </c>
      <c r="H95" s="10"/>
      <c r="I95" s="308" t="s">
        <v>292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308" t="s">
        <v>292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392</v>
      </c>
      <c r="W95" s="37" t="s">
        <v>395</v>
      </c>
      <c r="X95" s="37" t="s">
        <v>424</v>
      </c>
    </row>
    <row r="96" spans="1:24" x14ac:dyDescent="0.25">
      <c r="A96" s="310"/>
      <c r="B96" s="8" t="s">
        <v>103</v>
      </c>
      <c r="C96" s="39" t="s">
        <v>294</v>
      </c>
      <c r="D96" s="43" t="s">
        <v>75</v>
      </c>
      <c r="E96" s="31">
        <f>E95*1.2</f>
        <v>1260</v>
      </c>
      <c r="F96" s="36" t="s">
        <v>12</v>
      </c>
      <c r="G96" s="37" t="s">
        <v>399</v>
      </c>
      <c r="H96" s="10"/>
      <c r="I96" s="310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310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392</v>
      </c>
      <c r="W96" s="37" t="s">
        <v>395</v>
      </c>
      <c r="X96" s="37" t="s">
        <v>424</v>
      </c>
    </row>
    <row r="97" spans="1:24" x14ac:dyDescent="0.25">
      <c r="A97" s="310"/>
      <c r="B97" s="8" t="s">
        <v>47</v>
      </c>
      <c r="C97" s="39" t="s">
        <v>168</v>
      </c>
      <c r="D97" s="43" t="s">
        <v>76</v>
      </c>
      <c r="E97" s="31">
        <v>650</v>
      </c>
      <c r="F97" s="36" t="s">
        <v>48</v>
      </c>
      <c r="G97" s="37" t="s">
        <v>430</v>
      </c>
      <c r="I97" s="310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310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402</v>
      </c>
      <c r="W97" s="37" t="s">
        <v>394</v>
      </c>
      <c r="X97" s="37" t="s">
        <v>424</v>
      </c>
    </row>
    <row r="98" spans="1:24" x14ac:dyDescent="0.25">
      <c r="A98" s="310"/>
      <c r="B98" s="11" t="s">
        <v>49</v>
      </c>
      <c r="C98" s="39" t="s">
        <v>169</v>
      </c>
      <c r="D98" s="43" t="s">
        <v>76</v>
      </c>
      <c r="E98" s="31">
        <v>650</v>
      </c>
      <c r="F98" s="36" t="s">
        <v>48</v>
      </c>
      <c r="G98" s="37" t="s">
        <v>430</v>
      </c>
      <c r="I98" s="310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310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402</v>
      </c>
      <c r="W98" s="37" t="s">
        <v>394</v>
      </c>
      <c r="X98" s="37" t="s">
        <v>424</v>
      </c>
    </row>
    <row r="99" spans="1:24" x14ac:dyDescent="0.25">
      <c r="A99" s="310"/>
      <c r="B99" s="8" t="s">
        <v>50</v>
      </c>
      <c r="C99" s="49" t="s">
        <v>170</v>
      </c>
      <c r="D99" s="43" t="s">
        <v>76</v>
      </c>
      <c r="E99" s="31">
        <v>210</v>
      </c>
      <c r="F99" s="38" t="s">
        <v>27</v>
      </c>
      <c r="G99" s="37" t="s">
        <v>397</v>
      </c>
      <c r="H99" s="10"/>
      <c r="I99" s="310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310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407</v>
      </c>
      <c r="W99" s="37" t="s">
        <v>408</v>
      </c>
      <c r="X99" s="37" t="s">
        <v>86</v>
      </c>
    </row>
    <row r="100" spans="1:24" x14ac:dyDescent="0.25">
      <c r="A100" s="310"/>
      <c r="B100" s="8" t="s">
        <v>51</v>
      </c>
      <c r="C100" s="49" t="s">
        <v>171</v>
      </c>
      <c r="D100" s="43" t="s">
        <v>76</v>
      </c>
      <c r="E100" s="31">
        <v>68</v>
      </c>
      <c r="F100" s="63" t="s">
        <v>27</v>
      </c>
      <c r="G100" s="37" t="s">
        <v>397</v>
      </c>
      <c r="H100" s="10"/>
      <c r="I100" s="310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310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410</v>
      </c>
      <c r="W100" s="37" t="s">
        <v>408</v>
      </c>
      <c r="X100" s="37" t="s">
        <v>86</v>
      </c>
    </row>
    <row r="101" spans="1:24" x14ac:dyDescent="0.25">
      <c r="A101" s="310"/>
      <c r="B101" s="8" t="s">
        <v>104</v>
      </c>
      <c r="C101" s="39" t="s">
        <v>106</v>
      </c>
      <c r="D101" s="43" t="s">
        <v>75</v>
      </c>
      <c r="E101" s="31">
        <v>100</v>
      </c>
      <c r="F101" s="63" t="s">
        <v>118</v>
      </c>
      <c r="G101" s="37" t="s">
        <v>394</v>
      </c>
      <c r="H101" s="10"/>
      <c r="I101" s="310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118</v>
      </c>
      <c r="O101" s="64" t="s">
        <v>394</v>
      </c>
      <c r="Q101" s="310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406</v>
      </c>
      <c r="W101" s="37" t="s">
        <v>394</v>
      </c>
      <c r="X101" s="37" t="s">
        <v>86</v>
      </c>
    </row>
    <row r="102" spans="1:24" x14ac:dyDescent="0.25">
      <c r="A102" s="309"/>
      <c r="B102" s="8" t="s">
        <v>105</v>
      </c>
      <c r="C102" s="39" t="s">
        <v>107</v>
      </c>
      <c r="D102" s="43" t="s">
        <v>75</v>
      </c>
      <c r="E102" s="31">
        <f>E101*1.2</f>
        <v>120</v>
      </c>
      <c r="F102" s="63" t="s">
        <v>118</v>
      </c>
      <c r="G102" s="37" t="s">
        <v>394</v>
      </c>
      <c r="H102" s="10"/>
      <c r="I102" s="309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309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406</v>
      </c>
      <c r="W102" s="37" t="s">
        <v>394</v>
      </c>
      <c r="X102" s="37" t="s">
        <v>86</v>
      </c>
    </row>
    <row r="103" spans="1:24" ht="4.5" customHeight="1" x14ac:dyDescent="0.25">
      <c r="A103" s="50"/>
      <c r="B103" s="5"/>
      <c r="C103" s="48"/>
      <c r="D103" s="41"/>
      <c r="E103" s="25"/>
      <c r="F103" s="316"/>
      <c r="G103" s="316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316"/>
      <c r="W103" s="316"/>
      <c r="X103" s="316"/>
    </row>
    <row r="104" spans="1:24" x14ac:dyDescent="0.25">
      <c r="A104" s="308" t="s">
        <v>332</v>
      </c>
      <c r="B104" s="8" t="s">
        <v>333</v>
      </c>
      <c r="C104" s="39" t="s">
        <v>334</v>
      </c>
      <c r="D104" s="43"/>
      <c r="E104" s="31">
        <v>1040</v>
      </c>
      <c r="F104" s="36" t="s">
        <v>48</v>
      </c>
      <c r="G104" s="37" t="s">
        <v>399</v>
      </c>
      <c r="H104" s="10"/>
      <c r="I104" s="308" t="s">
        <v>332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308" t="s">
        <v>332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402</v>
      </c>
      <c r="W104" s="37" t="s">
        <v>399</v>
      </c>
      <c r="X104" s="37" t="s">
        <v>424</v>
      </c>
    </row>
    <row r="105" spans="1:24" x14ac:dyDescent="0.25">
      <c r="A105" s="309"/>
      <c r="B105" s="8" t="s">
        <v>335</v>
      </c>
      <c r="C105" s="49" t="s">
        <v>336</v>
      </c>
      <c r="D105" s="43"/>
      <c r="E105" s="31">
        <v>162.5</v>
      </c>
      <c r="F105" s="37" t="s">
        <v>27</v>
      </c>
      <c r="G105" s="37" t="s">
        <v>408</v>
      </c>
      <c r="H105" s="10"/>
      <c r="I105" s="309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309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411</v>
      </c>
      <c r="W105" s="37" t="s">
        <v>394</v>
      </c>
      <c r="X105" s="37" t="s">
        <v>86</v>
      </c>
    </row>
    <row r="106" spans="1:24" ht="4.5" customHeight="1" x14ac:dyDescent="0.25">
      <c r="A106" s="50"/>
      <c r="B106" s="5"/>
      <c r="C106" s="48"/>
      <c r="D106" s="41"/>
      <c r="E106" s="25"/>
      <c r="F106" s="316"/>
      <c r="G106" s="316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316"/>
      <c r="W106" s="316"/>
      <c r="X106" s="316"/>
    </row>
    <row r="107" spans="1:24" x14ac:dyDescent="0.25">
      <c r="A107" s="308" t="s">
        <v>274</v>
      </c>
      <c r="B107" s="8" t="s">
        <v>52</v>
      </c>
      <c r="C107" s="49" t="s">
        <v>210</v>
      </c>
      <c r="D107" s="43" t="s">
        <v>75</v>
      </c>
      <c r="E107" s="31">
        <v>550</v>
      </c>
      <c r="F107" s="36" t="s">
        <v>130</v>
      </c>
      <c r="G107" s="37" t="s">
        <v>391</v>
      </c>
      <c r="H107" s="10"/>
      <c r="I107" s="308" t="s">
        <v>274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308" t="s">
        <v>274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6" t="s">
        <v>390</v>
      </c>
      <c r="W107" s="37" t="s">
        <v>391</v>
      </c>
      <c r="X107" s="37" t="s">
        <v>86</v>
      </c>
    </row>
    <row r="108" spans="1:24" x14ac:dyDescent="0.25">
      <c r="A108" s="309"/>
      <c r="B108" s="8" t="s">
        <v>53</v>
      </c>
      <c r="C108" s="49" t="s">
        <v>211</v>
      </c>
      <c r="D108" s="43" t="s">
        <v>75</v>
      </c>
      <c r="E108" s="31">
        <v>660</v>
      </c>
      <c r="F108" s="37" t="s">
        <v>130</v>
      </c>
      <c r="G108" s="37" t="s">
        <v>391</v>
      </c>
      <c r="H108" s="10"/>
      <c r="I108" s="309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309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390</v>
      </c>
      <c r="W108" s="37" t="s">
        <v>391</v>
      </c>
      <c r="X108" s="37" t="s">
        <v>86</v>
      </c>
    </row>
    <row r="109" spans="1:24" ht="4.5" customHeight="1" x14ac:dyDescent="0.25">
      <c r="A109" s="50"/>
      <c r="B109" s="5"/>
      <c r="C109" s="48"/>
      <c r="D109" s="41"/>
      <c r="E109" s="25"/>
      <c r="F109" s="316"/>
      <c r="G109" s="316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316"/>
      <c r="W109" s="316"/>
      <c r="X109" s="316"/>
    </row>
    <row r="110" spans="1:24" x14ac:dyDescent="0.25">
      <c r="A110" s="308" t="s">
        <v>358</v>
      </c>
      <c r="B110" s="8" t="s">
        <v>359</v>
      </c>
      <c r="C110" s="108" t="s">
        <v>363</v>
      </c>
      <c r="D110" s="43" t="s">
        <v>357</v>
      </c>
      <c r="E110" s="31">
        <v>1040</v>
      </c>
      <c r="F110" s="36" t="s">
        <v>12</v>
      </c>
      <c r="G110" s="37" t="s">
        <v>399</v>
      </c>
      <c r="H110" s="10"/>
      <c r="I110" s="308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308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392</v>
      </c>
      <c r="W110" s="37" t="s">
        <v>395</v>
      </c>
      <c r="X110" s="37" t="s">
        <v>424</v>
      </c>
    </row>
    <row r="111" spans="1:24" x14ac:dyDescent="0.25">
      <c r="A111" s="310"/>
      <c r="B111" s="8" t="s">
        <v>360</v>
      </c>
      <c r="C111" s="108" t="s">
        <v>364</v>
      </c>
      <c r="D111" s="43" t="s">
        <v>357</v>
      </c>
      <c r="E111" s="31">
        <v>1040</v>
      </c>
      <c r="F111" s="36" t="s">
        <v>12</v>
      </c>
      <c r="G111" s="37" t="s">
        <v>399</v>
      </c>
      <c r="H111" s="10"/>
      <c r="I111" s="310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310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392</v>
      </c>
      <c r="W111" s="37" t="s">
        <v>395</v>
      </c>
      <c r="X111" s="37" t="s">
        <v>424</v>
      </c>
    </row>
    <row r="112" spans="1:24" x14ac:dyDescent="0.25">
      <c r="A112" s="310"/>
      <c r="B112" s="8" t="s">
        <v>361</v>
      </c>
      <c r="C112" s="108" t="s">
        <v>365</v>
      </c>
      <c r="D112" s="43" t="s">
        <v>357</v>
      </c>
      <c r="E112" s="31">
        <v>1040</v>
      </c>
      <c r="F112" s="36" t="s">
        <v>12</v>
      </c>
      <c r="G112" s="37" t="s">
        <v>399</v>
      </c>
      <c r="H112" s="10"/>
      <c r="I112" s="310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310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392</v>
      </c>
      <c r="W112" s="37" t="s">
        <v>395</v>
      </c>
      <c r="X112" s="37" t="s">
        <v>424</v>
      </c>
    </row>
    <row r="113" spans="1:24" x14ac:dyDescent="0.25">
      <c r="A113" s="309"/>
      <c r="B113" s="8" t="s">
        <v>362</v>
      </c>
      <c r="C113" s="108" t="s">
        <v>366</v>
      </c>
      <c r="D113" s="43" t="s">
        <v>357</v>
      </c>
      <c r="E113" s="31">
        <v>1040</v>
      </c>
      <c r="F113" s="36" t="s">
        <v>12</v>
      </c>
      <c r="G113" s="37" t="s">
        <v>399</v>
      </c>
      <c r="H113" s="10"/>
      <c r="I113" s="309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309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392</v>
      </c>
      <c r="W113" s="37" t="s">
        <v>395</v>
      </c>
      <c r="X113" s="37" t="s">
        <v>424</v>
      </c>
    </row>
    <row r="114" spans="1:24" ht="4.5" customHeight="1" x14ac:dyDescent="0.25">
      <c r="A114" s="50"/>
      <c r="B114" s="5"/>
      <c r="C114" s="48"/>
      <c r="D114" s="41"/>
      <c r="E114" s="25"/>
      <c r="F114" s="316"/>
      <c r="G114" s="316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316"/>
      <c r="W114" s="316"/>
      <c r="X114" s="316"/>
    </row>
    <row r="115" spans="1:24" x14ac:dyDescent="0.25">
      <c r="A115" s="308" t="s">
        <v>275</v>
      </c>
      <c r="B115" s="8" t="s">
        <v>242</v>
      </c>
      <c r="C115" s="49" t="s">
        <v>244</v>
      </c>
      <c r="D115" s="43" t="s">
        <v>75</v>
      </c>
      <c r="E115" s="31">
        <v>1041</v>
      </c>
      <c r="F115" s="37" t="s">
        <v>9</v>
      </c>
      <c r="G115" s="37" t="s">
        <v>430</v>
      </c>
      <c r="H115" s="10"/>
      <c r="I115" s="308" t="s">
        <v>275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308" t="s">
        <v>275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357</v>
      </c>
      <c r="U115" s="9">
        <v>1300</v>
      </c>
      <c r="V115" s="37" t="s">
        <v>392</v>
      </c>
      <c r="W115" s="37" t="s">
        <v>395</v>
      </c>
      <c r="X115" s="37" t="s">
        <v>424</v>
      </c>
    </row>
    <row r="116" spans="1:24" x14ac:dyDescent="0.25">
      <c r="A116" s="309"/>
      <c r="B116" s="8" t="s">
        <v>243</v>
      </c>
      <c r="C116" s="49" t="s">
        <v>245</v>
      </c>
      <c r="D116" s="43" t="s">
        <v>75</v>
      </c>
      <c r="E116" s="31">
        <v>477</v>
      </c>
      <c r="F116" s="36" t="s">
        <v>48</v>
      </c>
      <c r="G116" s="37" t="s">
        <v>430</v>
      </c>
      <c r="H116" s="10"/>
      <c r="I116" s="309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309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402</v>
      </c>
      <c r="W116" s="37" t="s">
        <v>394</v>
      </c>
      <c r="X116" s="37" t="s">
        <v>424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302" t="s">
        <v>54</v>
      </c>
      <c r="B118" s="303" t="s">
        <v>54</v>
      </c>
      <c r="C118" s="303"/>
      <c r="D118" s="303"/>
      <c r="E118" s="303"/>
      <c r="F118" s="303"/>
      <c r="G118" s="304"/>
      <c r="I118" s="302" t="s">
        <v>54</v>
      </c>
      <c r="J118" s="303" t="s">
        <v>54</v>
      </c>
      <c r="K118" s="303"/>
      <c r="L118" s="303"/>
      <c r="M118" s="303"/>
      <c r="N118" s="303"/>
      <c r="O118" s="304"/>
      <c r="Q118" s="302" t="s">
        <v>54</v>
      </c>
      <c r="R118" s="303" t="s">
        <v>54</v>
      </c>
      <c r="S118" s="303"/>
      <c r="T118" s="303"/>
      <c r="U118" s="303"/>
      <c r="V118" s="303"/>
      <c r="W118" s="304"/>
      <c r="X118" s="102"/>
    </row>
    <row r="119" spans="1:24" ht="4.5" customHeight="1" x14ac:dyDescent="0.25">
      <c r="A119" s="50"/>
      <c r="B119" s="5"/>
      <c r="C119" s="6"/>
      <c r="D119" s="41"/>
      <c r="E119" s="7"/>
      <c r="F119" s="316"/>
      <c r="G119" s="316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316"/>
      <c r="W119" s="316"/>
      <c r="X119" s="316"/>
    </row>
    <row r="120" spans="1:24" s="46" customFormat="1" ht="45" x14ac:dyDescent="0.25">
      <c r="A120" s="76"/>
      <c r="B120" s="29" t="s">
        <v>4</v>
      </c>
      <c r="C120" s="29" t="s">
        <v>5</v>
      </c>
      <c r="D120" s="44" t="s">
        <v>81</v>
      </c>
      <c r="E120" s="30" t="s">
        <v>79</v>
      </c>
      <c r="F120" s="314" t="s">
        <v>7</v>
      </c>
      <c r="G120" s="315"/>
      <c r="I120" s="76"/>
      <c r="J120" s="29" t="s">
        <v>4</v>
      </c>
      <c r="K120" s="29" t="s">
        <v>5</v>
      </c>
      <c r="L120" s="44" t="s">
        <v>81</v>
      </c>
      <c r="M120" s="30" t="s">
        <v>79</v>
      </c>
      <c r="N120" s="71" t="s">
        <v>7</v>
      </c>
      <c r="O120" s="72"/>
      <c r="Q120" s="76"/>
      <c r="R120" s="29" t="s">
        <v>4</v>
      </c>
      <c r="S120" s="29" t="s">
        <v>5</v>
      </c>
      <c r="T120" s="44" t="s">
        <v>81</v>
      </c>
      <c r="U120" s="47" t="s">
        <v>6</v>
      </c>
      <c r="V120" s="71" t="s">
        <v>7</v>
      </c>
      <c r="W120" s="171"/>
      <c r="X120" s="72" t="s">
        <v>425</v>
      </c>
    </row>
    <row r="121" spans="1:24" ht="4.5" customHeight="1" x14ac:dyDescent="0.25">
      <c r="A121" s="50"/>
      <c r="B121" s="5"/>
      <c r="C121" s="6"/>
      <c r="D121" s="41"/>
      <c r="E121" s="25"/>
      <c r="F121" s="316"/>
      <c r="G121" s="316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316"/>
      <c r="W121" s="316"/>
      <c r="X121" s="316"/>
    </row>
    <row r="122" spans="1:24" x14ac:dyDescent="0.25">
      <c r="A122" s="310"/>
      <c r="B122" s="15" t="s">
        <v>96</v>
      </c>
      <c r="C122" s="39" t="s">
        <v>115</v>
      </c>
      <c r="D122" s="43" t="s">
        <v>76</v>
      </c>
      <c r="E122" s="32">
        <v>191</v>
      </c>
      <c r="F122" s="37" t="s">
        <v>133</v>
      </c>
      <c r="G122" s="37" t="s">
        <v>431</v>
      </c>
      <c r="I122" s="310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310" t="s">
        <v>276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412</v>
      </c>
      <c r="W122" s="37" t="s">
        <v>394</v>
      </c>
      <c r="X122" s="37" t="s">
        <v>86</v>
      </c>
    </row>
    <row r="123" spans="1:24" x14ac:dyDescent="0.25">
      <c r="A123" s="309"/>
      <c r="B123" s="64" t="s">
        <v>113</v>
      </c>
      <c r="C123" s="39" t="s">
        <v>114</v>
      </c>
      <c r="D123" s="43" t="s">
        <v>76</v>
      </c>
      <c r="E123" s="32">
        <f>E122*1.2</f>
        <v>229.2</v>
      </c>
      <c r="F123" s="37" t="s">
        <v>133</v>
      </c>
      <c r="G123" s="37" t="s">
        <v>431</v>
      </c>
      <c r="I123" s="309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309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412</v>
      </c>
      <c r="W123" s="37" t="s">
        <v>394</v>
      </c>
      <c r="X123" s="37" t="s">
        <v>86</v>
      </c>
    </row>
    <row r="124" spans="1:24" ht="4.5" customHeight="1" x14ac:dyDescent="0.25">
      <c r="A124" s="50"/>
      <c r="B124" s="5"/>
      <c r="C124" s="48"/>
      <c r="D124" s="41"/>
      <c r="E124" s="25"/>
      <c r="F124" s="316"/>
      <c r="G124" s="316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316"/>
      <c r="W124" s="316"/>
      <c r="X124" s="316"/>
    </row>
    <row r="125" spans="1:24" x14ac:dyDescent="0.25">
      <c r="A125" s="308" t="s">
        <v>276</v>
      </c>
      <c r="B125" s="8" t="s">
        <v>111</v>
      </c>
      <c r="C125" s="39" t="s">
        <v>212</v>
      </c>
      <c r="D125" s="37" t="s">
        <v>86</v>
      </c>
      <c r="E125" s="31">
        <v>930</v>
      </c>
      <c r="F125" s="36" t="s">
        <v>9</v>
      </c>
      <c r="G125" s="37" t="s">
        <v>433</v>
      </c>
      <c r="H125" s="10"/>
      <c r="I125" s="308" t="s">
        <v>276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308" t="s">
        <v>276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390</v>
      </c>
      <c r="W125" s="37" t="s">
        <v>391</v>
      </c>
      <c r="X125" s="37" t="s">
        <v>86</v>
      </c>
    </row>
    <row r="126" spans="1:24" x14ac:dyDescent="0.25">
      <c r="A126" s="310"/>
      <c r="B126" s="8" t="s">
        <v>109</v>
      </c>
      <c r="C126" s="39" t="s">
        <v>213</v>
      </c>
      <c r="D126" s="37" t="s">
        <v>86</v>
      </c>
      <c r="E126" s="31">
        <f>E125*1.2</f>
        <v>1116</v>
      </c>
      <c r="F126" s="36" t="s">
        <v>9</v>
      </c>
      <c r="G126" s="37" t="s">
        <v>433</v>
      </c>
      <c r="H126" s="10"/>
      <c r="I126" s="310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310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390</v>
      </c>
      <c r="W126" s="37" t="s">
        <v>391</v>
      </c>
      <c r="X126" s="37" t="s">
        <v>86</v>
      </c>
    </row>
    <row r="127" spans="1:24" x14ac:dyDescent="0.25">
      <c r="A127" s="310"/>
      <c r="B127" s="8" t="s">
        <v>112</v>
      </c>
      <c r="C127" s="39" t="s">
        <v>214</v>
      </c>
      <c r="D127" s="37" t="s">
        <v>86</v>
      </c>
      <c r="E127" s="31">
        <f>E125</f>
        <v>930</v>
      </c>
      <c r="F127" s="36" t="s">
        <v>9</v>
      </c>
      <c r="G127" s="37" t="s">
        <v>433</v>
      </c>
      <c r="H127" s="10"/>
      <c r="I127" s="310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310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390</v>
      </c>
      <c r="W127" s="37" t="s">
        <v>391</v>
      </c>
      <c r="X127" s="37" t="s">
        <v>86</v>
      </c>
    </row>
    <row r="128" spans="1:24" x14ac:dyDescent="0.25">
      <c r="A128" s="310"/>
      <c r="B128" s="8"/>
      <c r="C128" s="39"/>
      <c r="D128" s="37"/>
      <c r="E128" s="31"/>
      <c r="F128" s="36"/>
      <c r="G128" s="37"/>
      <c r="H128" s="10"/>
      <c r="I128" s="310"/>
      <c r="J128" s="11"/>
      <c r="K128" s="57"/>
      <c r="L128" s="54"/>
      <c r="M128" s="26"/>
      <c r="N128" s="36"/>
      <c r="O128" s="37"/>
      <c r="Q128" s="310"/>
      <c r="R128" s="8" t="s">
        <v>110</v>
      </c>
      <c r="S128" s="39" t="s">
        <v>215</v>
      </c>
      <c r="T128" s="37" t="s">
        <v>86</v>
      </c>
      <c r="U128" s="9">
        <f>U127*1.2</f>
        <v>1422</v>
      </c>
      <c r="V128" s="36" t="s">
        <v>390</v>
      </c>
      <c r="W128" s="37" t="s">
        <v>391</v>
      </c>
      <c r="X128" s="37" t="s">
        <v>86</v>
      </c>
    </row>
    <row r="129" spans="1:28" x14ac:dyDescent="0.25">
      <c r="A129" s="309"/>
      <c r="B129" s="8" t="s">
        <v>110</v>
      </c>
      <c r="C129" s="39" t="s">
        <v>215</v>
      </c>
      <c r="D129" s="37" t="s">
        <v>86</v>
      </c>
      <c r="E129" s="31">
        <f>E126</f>
        <v>1116</v>
      </c>
      <c r="F129" s="36" t="s">
        <v>9</v>
      </c>
      <c r="G129" s="37" t="s">
        <v>433</v>
      </c>
      <c r="H129" s="10"/>
      <c r="I129" s="309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309"/>
      <c r="R129" s="8" t="s">
        <v>330</v>
      </c>
      <c r="S129" s="39" t="s">
        <v>331</v>
      </c>
      <c r="T129" s="37" t="s">
        <v>76</v>
      </c>
      <c r="U129" s="9">
        <v>500</v>
      </c>
      <c r="V129" s="37" t="s">
        <v>401</v>
      </c>
      <c r="W129" s="37" t="s">
        <v>394</v>
      </c>
      <c r="X129" s="37" t="s">
        <v>86</v>
      </c>
    </row>
    <row r="130" spans="1:28" ht="4.5" customHeight="1" x14ac:dyDescent="0.25">
      <c r="A130" s="50"/>
      <c r="B130" s="5"/>
      <c r="C130" s="48"/>
      <c r="D130" s="41"/>
      <c r="E130" s="25"/>
      <c r="F130" s="316"/>
      <c r="G130" s="316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316"/>
      <c r="W130" s="316"/>
      <c r="X130" s="316"/>
    </row>
    <row r="131" spans="1:28" x14ac:dyDescent="0.25">
      <c r="A131" s="308" t="s">
        <v>314</v>
      </c>
      <c r="B131" s="8" t="s">
        <v>316</v>
      </c>
      <c r="C131" s="39" t="s">
        <v>319</v>
      </c>
      <c r="D131" s="37" t="s">
        <v>76</v>
      </c>
      <c r="E131" s="31">
        <v>550</v>
      </c>
      <c r="F131" s="36" t="s">
        <v>325</v>
      </c>
      <c r="G131" s="37" t="s">
        <v>433</v>
      </c>
      <c r="H131" s="10"/>
      <c r="I131" s="308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308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405</v>
      </c>
      <c r="W131" s="37" t="s">
        <v>394</v>
      </c>
      <c r="X131" s="37" t="s">
        <v>86</v>
      </c>
    </row>
    <row r="132" spans="1:28" x14ac:dyDescent="0.25">
      <c r="A132" s="310"/>
      <c r="B132" s="8" t="s">
        <v>317</v>
      </c>
      <c r="C132" s="39" t="s">
        <v>318</v>
      </c>
      <c r="D132" s="37" t="s">
        <v>76</v>
      </c>
      <c r="E132" s="31">
        <v>704</v>
      </c>
      <c r="F132" s="36" t="s">
        <v>325</v>
      </c>
      <c r="G132" s="37" t="s">
        <v>433</v>
      </c>
      <c r="H132" s="10"/>
      <c r="I132" s="310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310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405</v>
      </c>
      <c r="W132" s="37" t="s">
        <v>394</v>
      </c>
      <c r="X132" s="37" t="s">
        <v>86</v>
      </c>
    </row>
    <row r="133" spans="1:28" ht="4.5" customHeight="1" x14ac:dyDescent="0.25">
      <c r="A133" s="50"/>
      <c r="B133" s="5"/>
      <c r="C133" s="48"/>
      <c r="D133" s="41"/>
      <c r="E133" s="25"/>
      <c r="F133" s="316"/>
      <c r="G133" s="316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316"/>
      <c r="W133" s="316"/>
      <c r="X133" s="316"/>
    </row>
    <row r="134" spans="1:28" x14ac:dyDescent="0.25">
      <c r="A134" s="308" t="s">
        <v>277</v>
      </c>
      <c r="B134" s="8" t="s">
        <v>58</v>
      </c>
      <c r="C134" s="39" t="s">
        <v>216</v>
      </c>
      <c r="D134" s="37" t="s">
        <v>86</v>
      </c>
      <c r="E134" s="31">
        <v>1040</v>
      </c>
      <c r="F134" s="36" t="s">
        <v>12</v>
      </c>
      <c r="G134" s="37" t="s">
        <v>399</v>
      </c>
      <c r="H134" s="10"/>
      <c r="I134" s="308" t="s">
        <v>277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308" t="s">
        <v>277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392</v>
      </c>
      <c r="W134" s="37" t="s">
        <v>395</v>
      </c>
      <c r="X134" s="37" t="s">
        <v>424</v>
      </c>
    </row>
    <row r="135" spans="1:28" x14ac:dyDescent="0.25">
      <c r="A135" s="310"/>
      <c r="B135" s="8" t="s">
        <v>92</v>
      </c>
      <c r="C135" s="39" t="s">
        <v>217</v>
      </c>
      <c r="D135" s="37" t="s">
        <v>86</v>
      </c>
      <c r="E135" s="31">
        <v>1248</v>
      </c>
      <c r="F135" s="36" t="s">
        <v>12</v>
      </c>
      <c r="G135" s="37" t="s">
        <v>399</v>
      </c>
      <c r="H135" s="10"/>
      <c r="I135" s="310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310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392</v>
      </c>
      <c r="W135" s="37" t="s">
        <v>395</v>
      </c>
      <c r="X135" s="37" t="s">
        <v>424</v>
      </c>
    </row>
    <row r="136" spans="1:28" x14ac:dyDescent="0.25">
      <c r="A136" s="310"/>
      <c r="B136" s="8" t="s">
        <v>326</v>
      </c>
      <c r="C136" s="39" t="s">
        <v>328</v>
      </c>
      <c r="D136" s="37" t="s">
        <v>76</v>
      </c>
      <c r="E136" s="31">
        <v>275</v>
      </c>
      <c r="F136" s="37" t="s">
        <v>133</v>
      </c>
      <c r="G136" s="37" t="s">
        <v>431</v>
      </c>
      <c r="H136" s="10"/>
      <c r="I136" s="310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310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412</v>
      </c>
      <c r="W136" s="37" t="s">
        <v>394</v>
      </c>
      <c r="X136" s="37" t="s">
        <v>86</v>
      </c>
    </row>
    <row r="137" spans="1:28" x14ac:dyDescent="0.25">
      <c r="A137" s="310"/>
      <c r="B137" s="8" t="s">
        <v>327</v>
      </c>
      <c r="C137" s="39" t="s">
        <v>329</v>
      </c>
      <c r="D137" s="37" t="s">
        <v>76</v>
      </c>
      <c r="E137" s="31">
        <v>330</v>
      </c>
      <c r="F137" s="37" t="s">
        <v>133</v>
      </c>
      <c r="G137" s="37" t="s">
        <v>431</v>
      </c>
      <c r="H137" s="10"/>
      <c r="I137" s="310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310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412</v>
      </c>
      <c r="W137" s="37" t="s">
        <v>394</v>
      </c>
      <c r="X137" s="37" t="s">
        <v>86</v>
      </c>
    </row>
    <row r="138" spans="1:28" x14ac:dyDescent="0.25">
      <c r="A138" s="309"/>
      <c r="B138" s="8" t="s">
        <v>330</v>
      </c>
      <c r="C138" s="39" t="s">
        <v>331</v>
      </c>
      <c r="D138" s="37" t="s">
        <v>76</v>
      </c>
      <c r="E138" s="31">
        <v>400</v>
      </c>
      <c r="F138" s="37" t="s">
        <v>134</v>
      </c>
      <c r="G138" s="37" t="s">
        <v>431</v>
      </c>
      <c r="H138" s="10"/>
      <c r="I138" s="309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309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401</v>
      </c>
      <c r="W138" s="37" t="s">
        <v>394</v>
      </c>
      <c r="X138" s="37" t="s">
        <v>86</v>
      </c>
    </row>
    <row r="139" spans="1:28" ht="4.5" customHeight="1" x14ac:dyDescent="0.25">
      <c r="A139" s="50"/>
      <c r="B139" s="5"/>
      <c r="C139" s="48"/>
      <c r="D139" s="41"/>
      <c r="E139" s="25"/>
      <c r="F139" s="316"/>
      <c r="G139" s="316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316"/>
      <c r="W139" s="316"/>
      <c r="X139" s="316"/>
    </row>
    <row r="140" spans="1:28" x14ac:dyDescent="0.25">
      <c r="A140" s="308" t="s">
        <v>320</v>
      </c>
      <c r="B140" s="8" t="s">
        <v>321</v>
      </c>
      <c r="C140" s="39" t="s">
        <v>324</v>
      </c>
      <c r="D140" s="37" t="s">
        <v>76</v>
      </c>
      <c r="E140" s="31">
        <v>550</v>
      </c>
      <c r="F140" s="36" t="s">
        <v>325</v>
      </c>
      <c r="G140" s="37" t="s">
        <v>433</v>
      </c>
      <c r="H140" s="10"/>
      <c r="I140" s="308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308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405</v>
      </c>
      <c r="W140" s="37" t="s">
        <v>394</v>
      </c>
      <c r="X140" s="37" t="s">
        <v>86</v>
      </c>
    </row>
    <row r="141" spans="1:28" x14ac:dyDescent="0.25">
      <c r="A141" s="309"/>
      <c r="B141" s="8" t="s">
        <v>322</v>
      </c>
      <c r="C141" s="39" t="s">
        <v>323</v>
      </c>
      <c r="D141" s="37" t="s">
        <v>76</v>
      </c>
      <c r="E141" s="31">
        <v>704</v>
      </c>
      <c r="F141" s="36" t="s">
        <v>325</v>
      </c>
      <c r="G141" s="37" t="s">
        <v>433</v>
      </c>
      <c r="H141" s="10"/>
      <c r="I141" s="309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309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405</v>
      </c>
      <c r="W141" s="37" t="s">
        <v>394</v>
      </c>
      <c r="X141" s="37" t="s">
        <v>86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317" t="s">
        <v>59</v>
      </c>
      <c r="C143" s="318"/>
      <c r="D143" s="318"/>
      <c r="E143" s="318"/>
      <c r="F143" s="318"/>
      <c r="G143" s="319"/>
      <c r="I143" s="89"/>
      <c r="J143" s="78" t="s">
        <v>59</v>
      </c>
      <c r="K143" s="79"/>
      <c r="L143" s="69"/>
      <c r="M143" s="69"/>
      <c r="N143" s="69"/>
      <c r="O143" s="70"/>
      <c r="Q143" s="89"/>
      <c r="R143" s="78" t="s">
        <v>59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316"/>
      <c r="G144" s="316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316"/>
      <c r="W144" s="316"/>
      <c r="X144" s="316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87</v>
      </c>
      <c r="E145" s="30" t="s">
        <v>79</v>
      </c>
      <c r="F145" s="314" t="s">
        <v>7</v>
      </c>
      <c r="G145" s="315"/>
      <c r="I145" s="76"/>
      <c r="J145" s="29" t="s">
        <v>4</v>
      </c>
      <c r="K145" s="29" t="s">
        <v>5</v>
      </c>
      <c r="L145" s="44" t="s">
        <v>81</v>
      </c>
      <c r="M145" s="30" t="s">
        <v>79</v>
      </c>
      <c r="N145" s="71" t="s">
        <v>7</v>
      </c>
      <c r="O145" s="72"/>
      <c r="Q145" s="76"/>
      <c r="R145" s="29" t="s">
        <v>4</v>
      </c>
      <c r="S145" s="29" t="s">
        <v>5</v>
      </c>
      <c r="T145" s="44" t="s">
        <v>81</v>
      </c>
      <c r="U145" s="47" t="s">
        <v>6</v>
      </c>
      <c r="V145" s="314" t="s">
        <v>7</v>
      </c>
      <c r="W145" s="330"/>
      <c r="X145" s="315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316"/>
      <c r="G146" s="316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316"/>
      <c r="W146" s="316"/>
      <c r="X146" s="316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60</v>
      </c>
      <c r="C147" s="39" t="s">
        <v>218</v>
      </c>
      <c r="D147" s="43" t="s">
        <v>75</v>
      </c>
      <c r="E147" s="31">
        <v>3100</v>
      </c>
      <c r="F147" s="36" t="s">
        <v>12</v>
      </c>
      <c r="G147" s="37" t="s">
        <v>429</v>
      </c>
      <c r="H147" s="10"/>
      <c r="I147" s="90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429</v>
      </c>
      <c r="X147" s="37" t="s">
        <v>429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61</v>
      </c>
      <c r="C148" s="39" t="s">
        <v>219</v>
      </c>
      <c r="D148" s="43" t="s">
        <v>75</v>
      </c>
      <c r="E148" s="34">
        <v>3720</v>
      </c>
      <c r="F148" s="36" t="s">
        <v>12</v>
      </c>
      <c r="G148" s="37" t="s">
        <v>429</v>
      </c>
      <c r="I148" s="90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429</v>
      </c>
      <c r="X148" s="37" t="s">
        <v>429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316"/>
      <c r="G149" s="316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316"/>
      <c r="W149" s="316"/>
      <c r="X149" s="316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62</v>
      </c>
      <c r="C150" s="39" t="s">
        <v>220</v>
      </c>
      <c r="D150" s="43" t="s">
        <v>75</v>
      </c>
      <c r="E150" s="31">
        <v>3100</v>
      </c>
      <c r="F150" s="36" t="s">
        <v>12</v>
      </c>
      <c r="G150" s="37" t="s">
        <v>429</v>
      </c>
      <c r="H150" s="10"/>
      <c r="I150" s="77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429</v>
      </c>
      <c r="X150" s="37" t="s">
        <v>429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63</v>
      </c>
      <c r="C151" s="39" t="s">
        <v>221</v>
      </c>
      <c r="D151" s="43" t="s">
        <v>75</v>
      </c>
      <c r="E151" s="34">
        <v>3720</v>
      </c>
      <c r="F151" s="36" t="s">
        <v>12</v>
      </c>
      <c r="G151" s="37" t="s">
        <v>429</v>
      </c>
      <c r="I151" s="77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429</v>
      </c>
      <c r="X151" s="37" t="s">
        <v>429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316"/>
      <c r="G152" s="316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316"/>
      <c r="W152" s="316"/>
      <c r="X152" s="316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64</v>
      </c>
      <c r="C153" s="39" t="s">
        <v>174</v>
      </c>
      <c r="D153" s="43" t="s">
        <v>76</v>
      </c>
      <c r="E153" s="31">
        <v>3500</v>
      </c>
      <c r="F153" s="37" t="s">
        <v>65</v>
      </c>
      <c r="G153" s="37" t="s">
        <v>399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65</v>
      </c>
      <c r="W153" s="37" t="s">
        <v>399</v>
      </c>
      <c r="X153" s="37" t="s">
        <v>399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66</v>
      </c>
      <c r="C154" s="39" t="s">
        <v>175</v>
      </c>
      <c r="D154" s="43" t="s">
        <v>76</v>
      </c>
      <c r="E154" s="31">
        <v>4200</v>
      </c>
      <c r="F154" s="37" t="s">
        <v>65</v>
      </c>
      <c r="G154" s="37" t="s">
        <v>399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65</v>
      </c>
      <c r="W154" s="37" t="s">
        <v>399</v>
      </c>
      <c r="X154" s="37" t="s">
        <v>399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316"/>
      <c r="G155" s="316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316"/>
      <c r="W155" s="316"/>
      <c r="X155" s="316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67</v>
      </c>
      <c r="C156" s="39" t="s">
        <v>176</v>
      </c>
      <c r="D156" s="43" t="s">
        <v>76</v>
      </c>
      <c r="E156" s="31">
        <v>3500</v>
      </c>
      <c r="F156" s="37" t="s">
        <v>65</v>
      </c>
      <c r="G156" s="37" t="s">
        <v>399</v>
      </c>
      <c r="I156" s="77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65</v>
      </c>
      <c r="W156" s="37" t="s">
        <v>399</v>
      </c>
      <c r="X156" s="37" t="s">
        <v>399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68</v>
      </c>
      <c r="C157" s="39" t="s">
        <v>177</v>
      </c>
      <c r="D157" s="43" t="s">
        <v>76</v>
      </c>
      <c r="E157" s="31">
        <v>4200</v>
      </c>
      <c r="F157" s="37" t="s">
        <v>65</v>
      </c>
      <c r="G157" s="37" t="s">
        <v>399</v>
      </c>
      <c r="I157" s="77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65</v>
      </c>
      <c r="W157" s="37" t="s">
        <v>399</v>
      </c>
      <c r="X157" s="37" t="s">
        <v>399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316"/>
      <c r="G158" s="316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316"/>
      <c r="W158" s="316"/>
      <c r="X158" s="316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69</v>
      </c>
      <c r="C159" s="39" t="s">
        <v>178</v>
      </c>
      <c r="D159" s="43" t="s">
        <v>76</v>
      </c>
      <c r="E159" s="31">
        <v>3500</v>
      </c>
      <c r="F159" s="37" t="s">
        <v>65</v>
      </c>
      <c r="G159" s="37" t="s">
        <v>399</v>
      </c>
      <c r="I159" s="77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65</v>
      </c>
      <c r="W159" s="37" t="s">
        <v>399</v>
      </c>
      <c r="X159" s="37" t="s">
        <v>399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70</v>
      </c>
      <c r="C160" s="39" t="s">
        <v>179</v>
      </c>
      <c r="D160" s="43" t="s">
        <v>76</v>
      </c>
      <c r="E160" s="31">
        <v>4200</v>
      </c>
      <c r="F160" s="37" t="s">
        <v>65</v>
      </c>
      <c r="G160" s="37" t="s">
        <v>399</v>
      </c>
      <c r="I160" s="77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65</v>
      </c>
      <c r="W160" s="37" t="s">
        <v>399</v>
      </c>
      <c r="X160" s="37" t="s">
        <v>399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302" t="s">
        <v>146</v>
      </c>
      <c r="B162" s="303" t="s">
        <v>146</v>
      </c>
      <c r="C162" s="303"/>
      <c r="D162" s="303"/>
      <c r="E162" s="303"/>
      <c r="F162" s="303"/>
      <c r="G162" s="304"/>
      <c r="I162" s="302" t="s">
        <v>146</v>
      </c>
      <c r="J162" s="303" t="s">
        <v>146</v>
      </c>
      <c r="K162" s="303"/>
      <c r="L162" s="303"/>
      <c r="M162" s="303"/>
      <c r="N162" s="303"/>
      <c r="O162" s="304"/>
      <c r="Q162" s="302" t="s">
        <v>146</v>
      </c>
      <c r="R162" s="303" t="s">
        <v>146</v>
      </c>
      <c r="S162" s="303"/>
      <c r="T162" s="303"/>
      <c r="U162" s="303"/>
      <c r="V162" s="303"/>
      <c r="W162" s="304"/>
      <c r="X162" s="102"/>
    </row>
    <row r="163" spans="1:28" ht="4.5" customHeight="1" x14ac:dyDescent="0.25">
      <c r="A163" s="50"/>
      <c r="B163" s="5"/>
      <c r="C163" s="6"/>
      <c r="D163" s="41"/>
      <c r="E163" s="7"/>
      <c r="F163" s="316"/>
      <c r="G163" s="316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316"/>
      <c r="W163" s="316"/>
      <c r="X163" s="316"/>
      <c r="Y163" s="14"/>
      <c r="Z163" s="14"/>
      <c r="AA163" s="14"/>
      <c r="AB163" s="14"/>
    </row>
    <row r="164" spans="1:28" s="46" customFormat="1" ht="45" x14ac:dyDescent="0.25">
      <c r="A164" s="76"/>
      <c r="B164" s="29" t="s">
        <v>4</v>
      </c>
      <c r="C164" s="29" t="s">
        <v>5</v>
      </c>
      <c r="D164" s="44" t="s">
        <v>81</v>
      </c>
      <c r="E164" s="30" t="s">
        <v>79</v>
      </c>
      <c r="F164" s="314" t="s">
        <v>7</v>
      </c>
      <c r="G164" s="315"/>
      <c r="I164" s="76"/>
      <c r="J164" s="29" t="s">
        <v>4</v>
      </c>
      <c r="K164" s="29" t="s">
        <v>5</v>
      </c>
      <c r="L164" s="44" t="s">
        <v>81</v>
      </c>
      <c r="M164" s="30" t="s">
        <v>79</v>
      </c>
      <c r="N164" s="71" t="s">
        <v>7</v>
      </c>
      <c r="O164" s="72"/>
      <c r="Q164" s="76"/>
      <c r="R164" s="29" t="s">
        <v>4</v>
      </c>
      <c r="S164" s="29" t="s">
        <v>5</v>
      </c>
      <c r="T164" s="44" t="s">
        <v>81</v>
      </c>
      <c r="U164" s="47" t="s">
        <v>6</v>
      </c>
      <c r="V164" s="71" t="s">
        <v>7</v>
      </c>
      <c r="W164" s="171"/>
      <c r="X164" s="72" t="s">
        <v>425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316"/>
      <c r="G165" s="316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316"/>
      <c r="W165" s="316"/>
      <c r="X165" s="316"/>
      <c r="Y165" s="14"/>
      <c r="Z165" s="14"/>
      <c r="AA165" s="14"/>
      <c r="AB165" s="14"/>
    </row>
    <row r="166" spans="1:28" x14ac:dyDescent="0.25">
      <c r="A166" s="308" t="s">
        <v>384</v>
      </c>
      <c r="B166" s="8" t="s">
        <v>385</v>
      </c>
      <c r="C166" s="39" t="s">
        <v>388</v>
      </c>
      <c r="D166" s="43" t="s">
        <v>357</v>
      </c>
      <c r="E166" s="31">
        <v>958</v>
      </c>
      <c r="F166" s="37" t="s">
        <v>9</v>
      </c>
      <c r="G166" s="37" t="s">
        <v>430</v>
      </c>
      <c r="H166" s="10"/>
      <c r="I166" s="308" t="str">
        <f>A166</f>
        <v>A35</v>
      </c>
      <c r="J166" s="11" t="str">
        <f>B166</f>
        <v>EVE-A35-CF-INT</v>
      </c>
      <c r="K166" s="39" t="s">
        <v>388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308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392</v>
      </c>
      <c r="W166" s="37" t="s">
        <v>395</v>
      </c>
      <c r="X166" s="37" t="s">
        <v>424</v>
      </c>
    </row>
    <row r="167" spans="1:28" x14ac:dyDescent="0.25">
      <c r="A167" s="309"/>
      <c r="B167" s="8" t="s">
        <v>386</v>
      </c>
      <c r="C167" s="39" t="s">
        <v>387</v>
      </c>
      <c r="D167" s="43"/>
      <c r="E167" s="34">
        <v>590</v>
      </c>
      <c r="F167" s="36" t="s">
        <v>325</v>
      </c>
      <c r="G167" s="37" t="s">
        <v>433</v>
      </c>
      <c r="I167" s="309"/>
      <c r="J167" s="8" t="str">
        <f>B167</f>
        <v>EVE-A35-CF-CHG</v>
      </c>
      <c r="K167" s="39" t="s">
        <v>387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309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27</v>
      </c>
      <c r="W167" s="37" t="s">
        <v>27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308" t="s">
        <v>367</v>
      </c>
      <c r="B169" s="8" t="s">
        <v>368</v>
      </c>
      <c r="C169" s="39" t="s">
        <v>370</v>
      </c>
      <c r="D169" s="43" t="s">
        <v>75</v>
      </c>
      <c r="E169" s="31">
        <v>1917</v>
      </c>
      <c r="F169" s="36" t="s">
        <v>372</v>
      </c>
      <c r="G169" s="37" t="s">
        <v>429</v>
      </c>
      <c r="H169" s="10"/>
      <c r="I169" s="308" t="str">
        <f>A169</f>
        <v>GTR / GTS</v>
      </c>
      <c r="J169" s="11" t="str">
        <f>B169</f>
        <v>EVE-AMGGT-CF-INT</v>
      </c>
      <c r="K169" s="39" t="s">
        <v>370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308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414</v>
      </c>
      <c r="W169" s="37" t="s">
        <v>415</v>
      </c>
      <c r="X169" s="37" t="s">
        <v>357</v>
      </c>
    </row>
    <row r="170" spans="1:28" x14ac:dyDescent="0.25">
      <c r="A170" s="309"/>
      <c r="B170" s="8" t="s">
        <v>369</v>
      </c>
      <c r="C170" s="39" t="s">
        <v>371</v>
      </c>
      <c r="D170" s="43" t="s">
        <v>75</v>
      </c>
      <c r="E170" s="34">
        <v>1917</v>
      </c>
      <c r="F170" s="36" t="str">
        <f>F169</f>
        <v>72x60x33</v>
      </c>
      <c r="G170" s="42" t="str">
        <f>G169</f>
        <v>7 Kg</v>
      </c>
      <c r="I170" s="309"/>
      <c r="J170" s="8" t="str">
        <f>B170</f>
        <v>EVE-AMGGT-CFM-INT</v>
      </c>
      <c r="K170" s="39" t="s">
        <v>371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309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414</v>
      </c>
      <c r="W170" s="42" t="str">
        <f>W169</f>
        <v>8 Kg</v>
      </c>
      <c r="X170" s="42" t="s">
        <v>357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308" t="s">
        <v>282</v>
      </c>
      <c r="B172" s="8" t="s">
        <v>145</v>
      </c>
      <c r="C172" s="39" t="s">
        <v>339</v>
      </c>
      <c r="D172" s="43" t="s">
        <v>75</v>
      </c>
      <c r="E172" s="31">
        <v>2240</v>
      </c>
      <c r="F172" s="36" t="s">
        <v>12</v>
      </c>
      <c r="G172" s="37" t="s">
        <v>429</v>
      </c>
      <c r="H172" s="10"/>
      <c r="I172" s="308" t="s">
        <v>282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308" t="s">
        <v>282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374</v>
      </c>
      <c r="U172" s="9">
        <v>2795</v>
      </c>
      <c r="V172" s="36" t="s">
        <v>416</v>
      </c>
      <c r="W172" s="37" t="s">
        <v>415</v>
      </c>
      <c r="X172" s="37" t="s">
        <v>357</v>
      </c>
    </row>
    <row r="173" spans="1:28" x14ac:dyDescent="0.25">
      <c r="A173" s="310"/>
      <c r="B173" s="8" t="s">
        <v>337</v>
      </c>
      <c r="C173" s="105" t="s">
        <v>338</v>
      </c>
      <c r="D173" s="106"/>
      <c r="E173" s="34">
        <v>136</v>
      </c>
      <c r="F173" s="36" t="s">
        <v>340</v>
      </c>
      <c r="G173" s="42" t="s">
        <v>391</v>
      </c>
      <c r="H173" s="10"/>
      <c r="I173" s="310"/>
      <c r="J173" s="11" t="str">
        <f>B173</f>
        <v>EVE-C63S-DCT</v>
      </c>
      <c r="K173" s="39" t="str">
        <f>C173</f>
        <v>C63S Carbon Duct upgrade package</v>
      </c>
      <c r="L173" s="107"/>
      <c r="M173" s="26">
        <v>154</v>
      </c>
      <c r="N173" s="36" t="s">
        <v>340</v>
      </c>
      <c r="O173" s="42" t="s">
        <v>391</v>
      </c>
      <c r="Q173" s="310"/>
      <c r="R173" s="11" t="str">
        <f>J173</f>
        <v>EVE-C63S-DCT</v>
      </c>
      <c r="S173" s="11" t="str">
        <f t="shared" si="88"/>
        <v>C63S Carbon Duct upgrade package</v>
      </c>
      <c r="T173" s="107"/>
      <c r="U173" s="21">
        <v>170</v>
      </c>
      <c r="V173" s="36" t="s">
        <v>407</v>
      </c>
      <c r="W173" s="42" t="s">
        <v>394</v>
      </c>
      <c r="X173" s="42" t="s">
        <v>86</v>
      </c>
    </row>
    <row r="174" spans="1:28" ht="4.5" customHeight="1" x14ac:dyDescent="0.25">
      <c r="A174" s="50"/>
      <c r="B174" s="5"/>
      <c r="C174" s="6"/>
      <c r="D174" s="41"/>
      <c r="E174" s="25"/>
      <c r="F174" s="316"/>
      <c r="G174" s="316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316"/>
      <c r="W174" s="316"/>
      <c r="X174" s="316"/>
      <c r="Y174" s="14"/>
      <c r="Z174" s="14"/>
      <c r="AA174" s="14"/>
      <c r="AB174" s="14"/>
    </row>
    <row r="175" spans="1:28" x14ac:dyDescent="0.25">
      <c r="A175" s="103" t="s">
        <v>341</v>
      </c>
      <c r="B175" s="8" t="s">
        <v>342</v>
      </c>
      <c r="C175" s="39" t="s">
        <v>343</v>
      </c>
      <c r="D175" s="43" t="s">
        <v>75</v>
      </c>
      <c r="E175" s="31">
        <v>2240</v>
      </c>
      <c r="F175" s="36" t="s">
        <v>12</v>
      </c>
      <c r="G175" s="37" t="s">
        <v>429</v>
      </c>
      <c r="H175" s="10"/>
      <c r="I175" s="103" t="s">
        <v>282</v>
      </c>
      <c r="J175" s="11" t="str">
        <f>B175</f>
        <v>EVE-GLC63S-CF-INT</v>
      </c>
      <c r="K175" s="39" t="s">
        <v>343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3" t="s">
        <v>341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374</v>
      </c>
      <c r="U175" s="9">
        <v>2795</v>
      </c>
      <c r="V175" s="36" t="s">
        <v>416</v>
      </c>
      <c r="W175" s="37" t="s">
        <v>415</v>
      </c>
      <c r="X175" s="37" t="s">
        <v>357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302" t="s">
        <v>84</v>
      </c>
      <c r="B177" s="303" t="s">
        <v>84</v>
      </c>
      <c r="C177" s="303"/>
      <c r="D177" s="303"/>
      <c r="E177" s="303"/>
      <c r="F177" s="303"/>
      <c r="G177" s="304"/>
      <c r="I177" s="302" t="s">
        <v>84</v>
      </c>
      <c r="J177" s="303" t="s">
        <v>84</v>
      </c>
      <c r="K177" s="303"/>
      <c r="L177" s="303"/>
      <c r="M177" s="303"/>
      <c r="N177" s="303"/>
      <c r="O177" s="304"/>
      <c r="Q177" s="302" t="s">
        <v>84</v>
      </c>
      <c r="R177" s="303" t="s">
        <v>84</v>
      </c>
      <c r="S177" s="303"/>
      <c r="T177" s="303"/>
      <c r="U177" s="303"/>
      <c r="V177" s="303"/>
      <c r="W177" s="304"/>
      <c r="X177" s="102"/>
    </row>
    <row r="178" spans="1:24" ht="4.5" customHeight="1" x14ac:dyDescent="0.25">
      <c r="A178" s="50"/>
      <c r="B178" s="5"/>
      <c r="C178" s="6"/>
      <c r="D178" s="41"/>
      <c r="E178" s="7"/>
      <c r="F178" s="316"/>
      <c r="G178" s="316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316"/>
      <c r="W178" s="316"/>
      <c r="X178" s="316"/>
    </row>
    <row r="179" spans="1:24" s="46" customFormat="1" ht="45" x14ac:dyDescent="0.25">
      <c r="A179" s="76"/>
      <c r="B179" s="29" t="s">
        <v>4</v>
      </c>
      <c r="C179" s="29" t="s">
        <v>5</v>
      </c>
      <c r="D179" s="44" t="s">
        <v>81</v>
      </c>
      <c r="E179" s="30" t="s">
        <v>79</v>
      </c>
      <c r="F179" s="314" t="s">
        <v>7</v>
      </c>
      <c r="G179" s="315"/>
      <c r="I179" s="76"/>
      <c r="J179" s="29" t="s">
        <v>4</v>
      </c>
      <c r="K179" s="29" t="s">
        <v>5</v>
      </c>
      <c r="L179" s="44" t="s">
        <v>81</v>
      </c>
      <c r="M179" s="30" t="s">
        <v>79</v>
      </c>
      <c r="N179" s="71" t="s">
        <v>7</v>
      </c>
      <c r="O179" s="72"/>
      <c r="Q179" s="76"/>
      <c r="R179" s="29" t="s">
        <v>4</v>
      </c>
      <c r="S179" s="29" t="s">
        <v>5</v>
      </c>
      <c r="T179" s="44" t="s">
        <v>81</v>
      </c>
      <c r="U179" s="47" t="s">
        <v>6</v>
      </c>
      <c r="V179" s="71" t="s">
        <v>7</v>
      </c>
      <c r="W179" s="171"/>
      <c r="X179" s="72" t="s">
        <v>425</v>
      </c>
    </row>
    <row r="180" spans="1:24" ht="4.5" customHeight="1" x14ac:dyDescent="0.25">
      <c r="A180" s="50"/>
      <c r="B180" s="5"/>
      <c r="C180" s="6"/>
      <c r="D180" s="41"/>
      <c r="E180" s="25"/>
      <c r="F180" s="316"/>
      <c r="G180" s="316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316"/>
      <c r="W180" s="316"/>
      <c r="X180" s="316"/>
    </row>
    <row r="181" spans="1:24" ht="31.9" customHeight="1" x14ac:dyDescent="0.25">
      <c r="A181" s="103" t="s">
        <v>382</v>
      </c>
      <c r="B181" s="8" t="s">
        <v>379</v>
      </c>
      <c r="C181" s="39" t="s">
        <v>380</v>
      </c>
      <c r="D181" s="43" t="s">
        <v>86</v>
      </c>
      <c r="E181" s="31">
        <v>1115</v>
      </c>
      <c r="F181" s="36" t="s">
        <v>132</v>
      </c>
      <c r="G181" s="37" t="s">
        <v>399</v>
      </c>
      <c r="H181" s="10"/>
      <c r="I181" s="103" t="s">
        <v>382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103" t="s">
        <v>382</v>
      </c>
      <c r="R181" s="134" t="str">
        <f>J181</f>
        <v>EVE-JCWGP3-INT</v>
      </c>
      <c r="S181" s="134" t="str">
        <f t="shared" ref="S181" si="92">K181</f>
        <v>Mini JCW GP3 / Clubman 306HP Carbon Intake</v>
      </c>
      <c r="T181" s="136" t="str">
        <f>L181</f>
        <v>S</v>
      </c>
      <c r="U181" s="130">
        <v>1550</v>
      </c>
      <c r="V181" s="126" t="s">
        <v>398</v>
      </c>
      <c r="W181" s="37" t="s">
        <v>399</v>
      </c>
      <c r="X181" s="37" t="s">
        <v>424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8"/>
      <c r="S182" s="139"/>
      <c r="T182" s="140"/>
      <c r="U182" s="143"/>
      <c r="V182" s="36"/>
      <c r="W182" s="37"/>
      <c r="X182" s="37"/>
    </row>
    <row r="183" spans="1:24" ht="14.45" customHeight="1" x14ac:dyDescent="0.25">
      <c r="A183" s="103" t="s">
        <v>378</v>
      </c>
      <c r="B183" s="8" t="s">
        <v>381</v>
      </c>
      <c r="C183" s="39" t="s">
        <v>383</v>
      </c>
      <c r="D183" s="43" t="s">
        <v>86</v>
      </c>
      <c r="E183" s="31">
        <v>975</v>
      </c>
      <c r="F183" s="36" t="s">
        <v>132</v>
      </c>
      <c r="G183" s="37" t="s">
        <v>399</v>
      </c>
      <c r="H183" s="10"/>
      <c r="I183" s="103" t="s">
        <v>378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103" t="s">
        <v>378</v>
      </c>
      <c r="R183" s="134" t="str">
        <f t="shared" ref="R183:T183" si="95">J183</f>
        <v>EVE-F60-306-INT</v>
      </c>
      <c r="S183" s="134" t="str">
        <f t="shared" si="95"/>
        <v>Mini JCW Countryman 306HP Carbon Intake with no scoop</v>
      </c>
      <c r="T183" s="136" t="str">
        <f t="shared" si="95"/>
        <v>S</v>
      </c>
      <c r="U183" s="130">
        <v>1300</v>
      </c>
      <c r="V183" s="126" t="s">
        <v>398</v>
      </c>
      <c r="W183" s="37" t="s">
        <v>399</v>
      </c>
      <c r="X183" s="37" t="s">
        <v>424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8"/>
      <c r="S184" s="139"/>
      <c r="T184" s="140"/>
      <c r="U184" s="143"/>
      <c r="V184" s="36"/>
      <c r="W184" s="37"/>
      <c r="X184" s="37"/>
    </row>
    <row r="185" spans="1:24" x14ac:dyDescent="0.25">
      <c r="A185" s="308" t="s">
        <v>290</v>
      </c>
      <c r="B185" s="8" t="s">
        <v>85</v>
      </c>
      <c r="C185" s="39" t="s">
        <v>288</v>
      </c>
      <c r="D185" s="43" t="s">
        <v>86</v>
      </c>
      <c r="E185" s="31">
        <v>1075</v>
      </c>
      <c r="F185" s="36" t="s">
        <v>132</v>
      </c>
      <c r="G185" s="37" t="s">
        <v>399</v>
      </c>
      <c r="H185" s="10"/>
      <c r="I185" s="308" t="s">
        <v>290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308" t="s">
        <v>290</v>
      </c>
      <c r="R185" s="134" t="str">
        <f>J185</f>
        <v>EVE-F56-CF-INT</v>
      </c>
      <c r="S185" s="134" t="str">
        <f t="shared" ref="S185:S186" si="98">K185</f>
        <v>Mini Cooper S / JCW Black Carbon intake</v>
      </c>
      <c r="T185" s="136" t="str">
        <f>L185</f>
        <v>S</v>
      </c>
      <c r="U185" s="130">
        <v>1550</v>
      </c>
      <c r="V185" s="126" t="s">
        <v>398</v>
      </c>
      <c r="W185" s="37" t="s">
        <v>399</v>
      </c>
      <c r="X185" s="37" t="s">
        <v>424</v>
      </c>
    </row>
    <row r="186" spans="1:24" x14ac:dyDescent="0.25">
      <c r="A186" s="310"/>
      <c r="B186" s="8" t="s">
        <v>94</v>
      </c>
      <c r="C186" s="39" t="s">
        <v>289</v>
      </c>
      <c r="D186" s="43" t="s">
        <v>86</v>
      </c>
      <c r="E186" s="31">
        <v>1075</v>
      </c>
      <c r="F186" s="36" t="s">
        <v>132</v>
      </c>
      <c r="G186" s="37" t="s">
        <v>399</v>
      </c>
      <c r="H186" s="10"/>
      <c r="I186" s="310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310"/>
      <c r="R186" s="134" t="str">
        <f>J186</f>
        <v>EVE-F56-LCI-CF-INT</v>
      </c>
      <c r="S186" s="134" t="str">
        <f t="shared" si="98"/>
        <v>Mini Cooper S / JCW Facelift Black Carbon intake</v>
      </c>
      <c r="T186" s="136" t="str">
        <f>L186</f>
        <v>S</v>
      </c>
      <c r="U186" s="130">
        <v>1550</v>
      </c>
      <c r="V186" s="126" t="s">
        <v>398</v>
      </c>
      <c r="W186" s="37" t="s">
        <v>399</v>
      </c>
      <c r="X186" s="37" t="s">
        <v>424</v>
      </c>
    </row>
    <row r="187" spans="1:24" x14ac:dyDescent="0.25">
      <c r="A187" s="310"/>
      <c r="B187" s="8" t="s">
        <v>141</v>
      </c>
      <c r="C187" s="39" t="s">
        <v>224</v>
      </c>
      <c r="D187" s="43" t="s">
        <v>86</v>
      </c>
      <c r="E187" s="31">
        <v>665</v>
      </c>
      <c r="F187" s="36" t="s">
        <v>132</v>
      </c>
      <c r="G187" s="37" t="s">
        <v>399</v>
      </c>
      <c r="H187" s="10"/>
      <c r="I187" s="310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310"/>
      <c r="R187" s="134" t="str">
        <f>J187</f>
        <v>EVE-F56-PL-INT</v>
      </c>
      <c r="S187" s="134" t="str">
        <f>K187</f>
        <v>Mini Cooper S / JCW Plastic intake with Carbon Scoop</v>
      </c>
      <c r="T187" s="136" t="str">
        <f>L187</f>
        <v>S</v>
      </c>
      <c r="U187" s="130">
        <v>910</v>
      </c>
      <c r="V187" s="126" t="s">
        <v>398</v>
      </c>
      <c r="W187" s="37" t="s">
        <v>399</v>
      </c>
      <c r="X187" s="37" t="s">
        <v>424</v>
      </c>
    </row>
    <row r="188" spans="1:24" x14ac:dyDescent="0.25">
      <c r="A188" s="309"/>
      <c r="B188" s="8" t="s">
        <v>142</v>
      </c>
      <c r="C188" s="39" t="s">
        <v>225</v>
      </c>
      <c r="D188" s="43" t="s">
        <v>86</v>
      </c>
      <c r="E188" s="31">
        <v>665</v>
      </c>
      <c r="F188" s="36" t="s">
        <v>132</v>
      </c>
      <c r="G188" s="37" t="s">
        <v>399</v>
      </c>
      <c r="H188" s="10"/>
      <c r="I188" s="309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309"/>
      <c r="R188" s="134" t="str">
        <f>J188</f>
        <v>EVE-F56-LCI-PL-INT</v>
      </c>
      <c r="S188" s="134" t="str">
        <f>K188</f>
        <v>Mini Cooper S / JCW Facelift Plastic intake with Carbon Scoop</v>
      </c>
      <c r="T188" s="136" t="str">
        <f>L188</f>
        <v>S</v>
      </c>
      <c r="U188" s="130">
        <v>910</v>
      </c>
      <c r="V188" s="126" t="s">
        <v>398</v>
      </c>
      <c r="W188" s="37" t="s">
        <v>399</v>
      </c>
      <c r="X188" s="37" t="s">
        <v>424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8"/>
      <c r="S189" s="139"/>
      <c r="T189" s="140"/>
      <c r="U189" s="143"/>
      <c r="V189" s="36"/>
      <c r="W189" s="37"/>
      <c r="X189" s="37"/>
    </row>
    <row r="190" spans="1:24" ht="14.45" customHeight="1" x14ac:dyDescent="0.25">
      <c r="A190" s="308" t="s">
        <v>291</v>
      </c>
      <c r="B190" s="8" t="s">
        <v>126</v>
      </c>
      <c r="C190" s="39" t="s">
        <v>222</v>
      </c>
      <c r="D190" s="43" t="s">
        <v>86</v>
      </c>
      <c r="E190" s="31">
        <v>937</v>
      </c>
      <c r="F190" s="36" t="s">
        <v>132</v>
      </c>
      <c r="G190" s="37" t="s">
        <v>399</v>
      </c>
      <c r="H190" s="10"/>
      <c r="I190" s="308" t="s">
        <v>291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308" t="s">
        <v>291</v>
      </c>
      <c r="R190" s="134" t="str">
        <f>J190</f>
        <v>EVE-F60-CF-INT</v>
      </c>
      <c r="S190" s="134" t="str">
        <f t="shared" ref="S190:S191" si="102">K190</f>
        <v>MINI Countryman S Black Carbon intake with no scoop</v>
      </c>
      <c r="T190" s="136" t="str">
        <f>L190</f>
        <v>S</v>
      </c>
      <c r="U190" s="130">
        <v>1250</v>
      </c>
      <c r="V190" s="126" t="s">
        <v>398</v>
      </c>
      <c r="W190" s="37" t="s">
        <v>399</v>
      </c>
      <c r="X190" s="37" t="s">
        <v>424</v>
      </c>
    </row>
    <row r="191" spans="1:24" x14ac:dyDescent="0.25">
      <c r="A191" s="310"/>
      <c r="B191" s="8" t="s">
        <v>127</v>
      </c>
      <c r="C191" s="39" t="s">
        <v>223</v>
      </c>
      <c r="D191" s="43" t="s">
        <v>86</v>
      </c>
      <c r="E191" s="31">
        <v>937</v>
      </c>
      <c r="F191" s="36" t="s">
        <v>132</v>
      </c>
      <c r="G191" s="37" t="s">
        <v>399</v>
      </c>
      <c r="H191" s="10"/>
      <c r="I191" s="310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310"/>
      <c r="R191" s="134" t="str">
        <f>J191</f>
        <v>EVE-F60-LCI-CF-INT</v>
      </c>
      <c r="S191" s="134" t="str">
        <f t="shared" si="102"/>
        <v>MINI Countryman S Facelift Black Carbon intake with no scoop</v>
      </c>
      <c r="T191" s="136" t="str">
        <f>L191</f>
        <v>S</v>
      </c>
      <c r="U191" s="130">
        <v>1250</v>
      </c>
      <c r="V191" s="126" t="s">
        <v>398</v>
      </c>
      <c r="W191" s="37" t="s">
        <v>399</v>
      </c>
      <c r="X191" s="37" t="s">
        <v>424</v>
      </c>
    </row>
    <row r="192" spans="1:24" x14ac:dyDescent="0.25">
      <c r="A192" s="310"/>
      <c r="B192" s="8" t="s">
        <v>143</v>
      </c>
      <c r="C192" s="39" t="s">
        <v>226</v>
      </c>
      <c r="D192" s="43" t="s">
        <v>86</v>
      </c>
      <c r="E192" s="31">
        <v>466</v>
      </c>
      <c r="F192" s="36" t="s">
        <v>132</v>
      </c>
      <c r="G192" s="37" t="s">
        <v>399</v>
      </c>
      <c r="H192" s="10"/>
      <c r="I192" s="310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310"/>
      <c r="R192" s="134" t="str">
        <f>J192</f>
        <v>EVE-F60-PL-INT</v>
      </c>
      <c r="S192" s="134" t="str">
        <f>K192</f>
        <v>MINI Countryman S Plastic intake with no scoop</v>
      </c>
      <c r="T192" s="136" t="str">
        <f>L192</f>
        <v>S</v>
      </c>
      <c r="U192" s="130">
        <v>650</v>
      </c>
      <c r="V192" s="126" t="s">
        <v>398</v>
      </c>
      <c r="W192" s="37" t="s">
        <v>399</v>
      </c>
      <c r="X192" s="37" t="s">
        <v>424</v>
      </c>
    </row>
    <row r="193" spans="1:24" x14ac:dyDescent="0.25">
      <c r="A193" s="309"/>
      <c r="B193" s="8" t="s">
        <v>144</v>
      </c>
      <c r="C193" s="39" t="s">
        <v>227</v>
      </c>
      <c r="D193" s="43" t="s">
        <v>86</v>
      </c>
      <c r="E193" s="31">
        <v>466</v>
      </c>
      <c r="F193" s="36" t="s">
        <v>132</v>
      </c>
      <c r="G193" s="37" t="s">
        <v>399</v>
      </c>
      <c r="H193" s="10"/>
      <c r="I193" s="309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309"/>
      <c r="R193" s="134" t="str">
        <f>J193</f>
        <v>EVE-F60-LCI-PL-INT</v>
      </c>
      <c r="S193" s="134" t="str">
        <f t="shared" ref="S193" si="103">K193</f>
        <v>MINI Countryman S Facelift Plastic intake with no scoop</v>
      </c>
      <c r="T193" s="136" t="str">
        <f>L193</f>
        <v>S</v>
      </c>
      <c r="U193" s="130">
        <v>650</v>
      </c>
      <c r="V193" s="126" t="s">
        <v>398</v>
      </c>
      <c r="W193" s="37" t="s">
        <v>399</v>
      </c>
      <c r="X193" s="37" t="s">
        <v>424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302" t="s">
        <v>122</v>
      </c>
      <c r="B195" s="303" t="s">
        <v>122</v>
      </c>
      <c r="C195" s="303"/>
      <c r="D195" s="303"/>
      <c r="E195" s="303"/>
      <c r="F195" s="303"/>
      <c r="G195" s="304"/>
      <c r="I195" s="302" t="s">
        <v>122</v>
      </c>
      <c r="J195" s="303" t="s">
        <v>122</v>
      </c>
      <c r="K195" s="303"/>
      <c r="L195" s="303"/>
      <c r="M195" s="303"/>
      <c r="N195" s="303"/>
      <c r="O195" s="304"/>
      <c r="Q195" s="302" t="s">
        <v>122</v>
      </c>
      <c r="R195" s="303" t="s">
        <v>122</v>
      </c>
      <c r="S195" s="303"/>
      <c r="T195" s="303"/>
      <c r="U195" s="303"/>
      <c r="V195" s="303"/>
      <c r="W195" s="304"/>
      <c r="X195" s="102"/>
    </row>
    <row r="196" spans="1:24" ht="4.5" customHeight="1" x14ac:dyDescent="0.25">
      <c r="A196" s="50"/>
      <c r="B196" s="5"/>
      <c r="C196" s="6"/>
      <c r="D196" s="41"/>
      <c r="E196" s="7"/>
      <c r="F196" s="316"/>
      <c r="G196" s="316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316"/>
      <c r="W196" s="316"/>
      <c r="X196" s="316"/>
    </row>
    <row r="197" spans="1:24" s="46" customFormat="1" ht="45" x14ac:dyDescent="0.25">
      <c r="A197" s="76"/>
      <c r="B197" s="29" t="s">
        <v>4</v>
      </c>
      <c r="C197" s="29" t="s">
        <v>5</v>
      </c>
      <c r="D197" s="44" t="s">
        <v>81</v>
      </c>
      <c r="E197" s="30" t="s">
        <v>79</v>
      </c>
      <c r="F197" s="314" t="s">
        <v>7</v>
      </c>
      <c r="G197" s="315"/>
      <c r="I197" s="76"/>
      <c r="J197" s="29" t="s">
        <v>4</v>
      </c>
      <c r="K197" s="29" t="s">
        <v>5</v>
      </c>
      <c r="L197" s="44" t="s">
        <v>81</v>
      </c>
      <c r="M197" s="30" t="s">
        <v>79</v>
      </c>
      <c r="N197" s="71" t="s">
        <v>7</v>
      </c>
      <c r="O197" s="72"/>
      <c r="Q197" s="76"/>
      <c r="R197" s="29" t="s">
        <v>4</v>
      </c>
      <c r="S197" s="29" t="s">
        <v>5</v>
      </c>
      <c r="T197" s="44" t="s">
        <v>81</v>
      </c>
      <c r="U197" s="47" t="s">
        <v>6</v>
      </c>
      <c r="V197" s="71" t="s">
        <v>7</v>
      </c>
      <c r="W197" s="171"/>
      <c r="X197" s="72" t="s">
        <v>425</v>
      </c>
    </row>
    <row r="198" spans="1:24" ht="4.5" customHeight="1" x14ac:dyDescent="0.25">
      <c r="A198" s="50"/>
      <c r="B198" s="5"/>
      <c r="C198" s="6"/>
      <c r="D198" s="41"/>
      <c r="E198" s="25"/>
      <c r="F198" s="316"/>
      <c r="G198" s="316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316"/>
      <c r="W198" s="316"/>
      <c r="X198" s="316"/>
    </row>
    <row r="199" spans="1:24" x14ac:dyDescent="0.25">
      <c r="A199" s="77" t="s">
        <v>278</v>
      </c>
      <c r="B199" s="8" t="s">
        <v>98</v>
      </c>
      <c r="C199" s="39" t="s">
        <v>228</v>
      </c>
      <c r="D199" s="43" t="s">
        <v>86</v>
      </c>
      <c r="E199" s="31">
        <v>1700</v>
      </c>
      <c r="F199" s="36" t="s">
        <v>12</v>
      </c>
      <c r="G199" s="37" t="s">
        <v>429</v>
      </c>
      <c r="H199" s="10"/>
      <c r="I199" s="77" t="s">
        <v>278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278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392</v>
      </c>
      <c r="W199" s="37" t="s">
        <v>395</v>
      </c>
      <c r="X199" s="37" t="s">
        <v>424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302" t="s">
        <v>71</v>
      </c>
      <c r="B201" s="303" t="s">
        <v>71</v>
      </c>
      <c r="C201" s="303"/>
      <c r="D201" s="303"/>
      <c r="E201" s="303"/>
      <c r="F201" s="303"/>
      <c r="G201" s="304"/>
      <c r="I201" s="302" t="s">
        <v>71</v>
      </c>
      <c r="J201" s="303" t="s">
        <v>71</v>
      </c>
      <c r="K201" s="303"/>
      <c r="L201" s="303"/>
      <c r="M201" s="303"/>
      <c r="N201" s="303"/>
      <c r="O201" s="304"/>
      <c r="Q201" s="302" t="s">
        <v>71</v>
      </c>
      <c r="R201" s="303" t="s">
        <v>71</v>
      </c>
      <c r="S201" s="303"/>
      <c r="T201" s="303"/>
      <c r="U201" s="303"/>
      <c r="V201" s="303"/>
      <c r="W201" s="304"/>
      <c r="X201" s="102"/>
    </row>
    <row r="202" spans="1:24" ht="4.5" customHeight="1" x14ac:dyDescent="0.25">
      <c r="A202" s="50"/>
      <c r="B202" s="5"/>
      <c r="C202" s="6"/>
      <c r="D202" s="41"/>
      <c r="E202" s="7"/>
      <c r="F202" s="316"/>
      <c r="G202" s="316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316"/>
      <c r="W202" s="316"/>
      <c r="X202" s="316"/>
    </row>
    <row r="203" spans="1:24" s="46" customFormat="1" ht="45" x14ac:dyDescent="0.25">
      <c r="A203" s="76"/>
      <c r="B203" s="29" t="s">
        <v>4</v>
      </c>
      <c r="C203" s="29" t="s">
        <v>5</v>
      </c>
      <c r="D203" s="44" t="s">
        <v>81</v>
      </c>
      <c r="E203" s="30" t="s">
        <v>79</v>
      </c>
      <c r="F203" s="314" t="s">
        <v>7</v>
      </c>
      <c r="G203" s="315"/>
      <c r="I203" s="76"/>
      <c r="J203" s="29" t="s">
        <v>4</v>
      </c>
      <c r="K203" s="29" t="s">
        <v>5</v>
      </c>
      <c r="L203" s="44" t="s">
        <v>81</v>
      </c>
      <c r="M203" s="30" t="s">
        <v>79</v>
      </c>
      <c r="N203" s="71" t="s">
        <v>7</v>
      </c>
      <c r="O203" s="72"/>
      <c r="Q203" s="76"/>
      <c r="R203" s="29" t="s">
        <v>4</v>
      </c>
      <c r="S203" s="29" t="s">
        <v>5</v>
      </c>
      <c r="T203" s="44" t="s">
        <v>81</v>
      </c>
      <c r="U203" s="47" t="s">
        <v>6</v>
      </c>
      <c r="V203" s="71" t="s">
        <v>7</v>
      </c>
      <c r="W203" s="171"/>
      <c r="X203" s="72" t="s">
        <v>425</v>
      </c>
    </row>
    <row r="204" spans="1:24" ht="4.5" customHeight="1" x14ac:dyDescent="0.25">
      <c r="A204" s="50"/>
      <c r="B204" s="5"/>
      <c r="C204" s="6"/>
      <c r="D204" s="41"/>
      <c r="E204" s="25"/>
      <c r="F204" s="316"/>
      <c r="G204" s="316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316"/>
      <c r="W204" s="316"/>
      <c r="X204" s="316"/>
    </row>
    <row r="205" spans="1:24" x14ac:dyDescent="0.25">
      <c r="A205" s="310"/>
      <c r="B205" s="8" t="s">
        <v>10</v>
      </c>
      <c r="C205" s="39" t="s">
        <v>229</v>
      </c>
      <c r="D205" s="43" t="s">
        <v>75</v>
      </c>
      <c r="E205" s="31">
        <v>658</v>
      </c>
      <c r="F205" s="36" t="s">
        <v>130</v>
      </c>
      <c r="G205" s="37" t="s">
        <v>430</v>
      </c>
      <c r="H205" s="10"/>
      <c r="I205" s="310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310" t="s">
        <v>281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390</v>
      </c>
      <c r="W205" s="37" t="s">
        <v>391</v>
      </c>
      <c r="X205" s="37" t="s">
        <v>86</v>
      </c>
    </row>
    <row r="206" spans="1:24" x14ac:dyDescent="0.25">
      <c r="A206" s="309"/>
      <c r="B206" s="11" t="s">
        <v>11</v>
      </c>
      <c r="C206" s="39" t="s">
        <v>230</v>
      </c>
      <c r="D206" s="43" t="s">
        <v>75</v>
      </c>
      <c r="E206" s="31">
        <v>788</v>
      </c>
      <c r="F206" s="36" t="s">
        <v>130</v>
      </c>
      <c r="G206" s="37" t="s">
        <v>430</v>
      </c>
      <c r="H206" s="10"/>
      <c r="I206" s="309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309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390</v>
      </c>
      <c r="W206" s="37" t="s">
        <v>391</v>
      </c>
      <c r="X206" s="37" t="s">
        <v>86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302" t="s">
        <v>237</v>
      </c>
      <c r="B208" s="303" t="s">
        <v>237</v>
      </c>
      <c r="C208" s="303"/>
      <c r="D208" s="303"/>
      <c r="E208" s="303"/>
      <c r="F208" s="303"/>
      <c r="G208" s="304"/>
      <c r="I208" s="302" t="s">
        <v>237</v>
      </c>
      <c r="J208" s="303" t="s">
        <v>237</v>
      </c>
      <c r="K208" s="303"/>
      <c r="L208" s="303"/>
      <c r="M208" s="303"/>
      <c r="N208" s="303"/>
      <c r="O208" s="304"/>
      <c r="Q208" s="302" t="s">
        <v>237</v>
      </c>
      <c r="R208" s="303" t="s">
        <v>237</v>
      </c>
      <c r="S208" s="303"/>
      <c r="T208" s="303"/>
      <c r="U208" s="303"/>
      <c r="V208" s="303"/>
      <c r="W208" s="304"/>
      <c r="X208" s="102"/>
    </row>
    <row r="209" spans="1:24" ht="4.5" customHeight="1" x14ac:dyDescent="0.25">
      <c r="A209" s="50"/>
      <c r="B209" s="5"/>
      <c r="C209" s="6"/>
      <c r="D209" s="41"/>
      <c r="E209" s="7"/>
      <c r="F209" s="316"/>
      <c r="G209" s="316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316"/>
      <c r="W209" s="316"/>
      <c r="X209" s="316"/>
    </row>
    <row r="210" spans="1:24" s="46" customFormat="1" ht="45" x14ac:dyDescent="0.25">
      <c r="A210" s="76"/>
      <c r="B210" s="29" t="s">
        <v>4</v>
      </c>
      <c r="C210" s="29" t="s">
        <v>5</v>
      </c>
      <c r="D210" s="44" t="s">
        <v>81</v>
      </c>
      <c r="E210" s="30" t="s">
        <v>79</v>
      </c>
      <c r="F210" s="314" t="s">
        <v>7</v>
      </c>
      <c r="G210" s="315"/>
      <c r="I210" s="76"/>
      <c r="J210" s="29" t="s">
        <v>4</v>
      </c>
      <c r="K210" s="29" t="s">
        <v>5</v>
      </c>
      <c r="L210" s="44" t="s">
        <v>81</v>
      </c>
      <c r="M210" s="30" t="s">
        <v>79</v>
      </c>
      <c r="N210" s="71" t="s">
        <v>7</v>
      </c>
      <c r="O210" s="72"/>
      <c r="Q210" s="76"/>
      <c r="R210" s="29" t="s">
        <v>4</v>
      </c>
      <c r="S210" s="29" t="s">
        <v>5</v>
      </c>
      <c r="T210" s="44" t="s">
        <v>81</v>
      </c>
      <c r="U210" s="47" t="s">
        <v>6</v>
      </c>
      <c r="V210" s="71" t="s">
        <v>7</v>
      </c>
      <c r="W210" s="171"/>
      <c r="X210" s="72" t="s">
        <v>425</v>
      </c>
    </row>
    <row r="211" spans="1:24" ht="4.5" customHeight="1" x14ac:dyDescent="0.25">
      <c r="A211" s="50"/>
      <c r="B211" s="5"/>
      <c r="C211" s="6"/>
      <c r="D211" s="41"/>
      <c r="E211" s="25"/>
      <c r="F211" s="316"/>
      <c r="G211" s="316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316"/>
      <c r="W211" s="316"/>
      <c r="X211" s="316"/>
    </row>
    <row r="212" spans="1:24" x14ac:dyDescent="0.25">
      <c r="A212" s="308" t="s">
        <v>279</v>
      </c>
      <c r="B212" s="8" t="s">
        <v>238</v>
      </c>
      <c r="C212" s="39" t="s">
        <v>239</v>
      </c>
      <c r="D212" s="43" t="s">
        <v>86</v>
      </c>
      <c r="E212" s="31">
        <v>1041</v>
      </c>
      <c r="F212" s="37" t="s">
        <v>9</v>
      </c>
      <c r="G212" s="37" t="s">
        <v>430</v>
      </c>
      <c r="H212" s="10"/>
      <c r="I212" s="308" t="s">
        <v>279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308" t="s">
        <v>279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357</v>
      </c>
      <c r="U212" s="9">
        <v>1300</v>
      </c>
      <c r="V212" s="37" t="s">
        <v>390</v>
      </c>
      <c r="W212" s="37" t="s">
        <v>391</v>
      </c>
      <c r="X212" s="37" t="s">
        <v>86</v>
      </c>
    </row>
    <row r="213" spans="1:24" x14ac:dyDescent="0.25">
      <c r="A213" s="310"/>
      <c r="B213" s="8"/>
      <c r="C213" s="39"/>
      <c r="D213" s="43"/>
      <c r="E213" s="31"/>
      <c r="F213" s="37"/>
      <c r="G213" s="37"/>
      <c r="H213" s="10"/>
      <c r="I213" s="310"/>
      <c r="J213" s="11"/>
      <c r="K213" s="57"/>
      <c r="L213" s="54"/>
      <c r="M213" s="26"/>
      <c r="N213" s="36"/>
      <c r="O213" s="36"/>
      <c r="Q213" s="310"/>
      <c r="R213" s="11" t="s">
        <v>240</v>
      </c>
      <c r="S213" s="11" t="s">
        <v>241</v>
      </c>
      <c r="T213" s="54"/>
      <c r="U213" s="9">
        <v>600</v>
      </c>
      <c r="V213" s="36" t="s">
        <v>402</v>
      </c>
      <c r="W213" s="37" t="s">
        <v>394</v>
      </c>
      <c r="X213" s="37" t="s">
        <v>424</v>
      </c>
    </row>
    <row r="214" spans="1:24" x14ac:dyDescent="0.25">
      <c r="A214" s="309"/>
      <c r="B214" s="8" t="s">
        <v>240</v>
      </c>
      <c r="C214" s="39" t="s">
        <v>241</v>
      </c>
      <c r="D214" s="43" t="s">
        <v>86</v>
      </c>
      <c r="E214" s="31">
        <v>477</v>
      </c>
      <c r="F214" s="36" t="s">
        <v>48</v>
      </c>
      <c r="G214" s="37" t="s">
        <v>430</v>
      </c>
      <c r="H214" s="10"/>
      <c r="I214" s="309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309"/>
      <c r="R214" s="11" t="s">
        <v>304</v>
      </c>
      <c r="S214" s="11" t="s">
        <v>305</v>
      </c>
      <c r="T214" s="54"/>
      <c r="U214" s="9">
        <v>830</v>
      </c>
      <c r="V214" s="36" t="s">
        <v>398</v>
      </c>
      <c r="W214" s="37" t="s">
        <v>399</v>
      </c>
      <c r="X214" s="37" t="s">
        <v>424</v>
      </c>
    </row>
    <row r="215" spans="1:24" s="110" customFormat="1" ht="4.9000000000000004" customHeight="1" x14ac:dyDescent="0.25">
      <c r="A215" s="109"/>
      <c r="C215" s="111"/>
      <c r="D215" s="112"/>
      <c r="E215" s="113"/>
      <c r="F215" s="114"/>
      <c r="G215" s="114"/>
      <c r="I215" s="109"/>
      <c r="K215" s="115"/>
      <c r="L215" s="112"/>
      <c r="M215" s="113"/>
      <c r="N215" s="114"/>
      <c r="O215" s="114"/>
      <c r="Q215" s="305"/>
      <c r="R215" s="306"/>
      <c r="S215" s="306"/>
      <c r="T215" s="306"/>
      <c r="U215" s="306"/>
      <c r="V215" s="306"/>
      <c r="W215" s="307"/>
      <c r="X215" s="73"/>
    </row>
    <row r="216" spans="1:24" ht="21" customHeight="1" x14ac:dyDescent="0.25">
      <c r="A216" s="302" t="s">
        <v>72</v>
      </c>
      <c r="B216" s="303" t="s">
        <v>72</v>
      </c>
      <c r="C216" s="303"/>
      <c r="D216" s="303"/>
      <c r="E216" s="303"/>
      <c r="F216" s="303"/>
      <c r="G216" s="304"/>
      <c r="I216" s="302" t="s">
        <v>72</v>
      </c>
      <c r="J216" s="303" t="s">
        <v>72</v>
      </c>
      <c r="K216" s="303"/>
      <c r="L216" s="303"/>
      <c r="M216" s="303"/>
      <c r="N216" s="303"/>
      <c r="O216" s="304"/>
      <c r="Q216" s="302" t="s">
        <v>72</v>
      </c>
      <c r="R216" s="303" t="s">
        <v>72</v>
      </c>
      <c r="S216" s="303"/>
      <c r="T216" s="303"/>
      <c r="U216" s="303"/>
      <c r="V216" s="303"/>
      <c r="W216" s="304"/>
      <c r="X216" s="102"/>
    </row>
    <row r="217" spans="1:24" ht="4.5" customHeight="1" x14ac:dyDescent="0.25">
      <c r="A217" s="50"/>
      <c r="B217" s="5"/>
      <c r="C217" s="6"/>
      <c r="D217" s="41"/>
      <c r="E217" s="7"/>
      <c r="F217" s="316"/>
      <c r="G217" s="316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316"/>
      <c r="W217" s="316"/>
      <c r="X217" s="316"/>
    </row>
    <row r="218" spans="1:24" s="46" customFormat="1" ht="45" x14ac:dyDescent="0.25">
      <c r="A218" s="76"/>
      <c r="B218" s="29" t="s">
        <v>4</v>
      </c>
      <c r="C218" s="29" t="s">
        <v>5</v>
      </c>
      <c r="D218" s="44" t="s">
        <v>81</v>
      </c>
      <c r="E218" s="30" t="s">
        <v>79</v>
      </c>
      <c r="F218" s="314" t="s">
        <v>7</v>
      </c>
      <c r="G218" s="315"/>
      <c r="I218" s="76"/>
      <c r="J218" s="29" t="s">
        <v>4</v>
      </c>
      <c r="K218" s="29" t="s">
        <v>5</v>
      </c>
      <c r="L218" s="44" t="s">
        <v>81</v>
      </c>
      <c r="M218" s="30" t="s">
        <v>79</v>
      </c>
      <c r="N218" s="71" t="s">
        <v>7</v>
      </c>
      <c r="O218" s="72"/>
      <c r="Q218" s="76"/>
      <c r="R218" s="29" t="s">
        <v>4</v>
      </c>
      <c r="S218" s="29" t="s">
        <v>5</v>
      </c>
      <c r="T218" s="44" t="s">
        <v>81</v>
      </c>
      <c r="U218" s="47" t="s">
        <v>6</v>
      </c>
      <c r="V218" s="71" t="s">
        <v>7</v>
      </c>
      <c r="W218" s="171"/>
      <c r="X218" s="72" t="s">
        <v>425</v>
      </c>
    </row>
    <row r="219" spans="1:24" ht="4.5" customHeight="1" x14ac:dyDescent="0.25">
      <c r="A219" s="50"/>
      <c r="B219" s="5"/>
      <c r="C219" s="6"/>
      <c r="D219" s="41"/>
      <c r="E219" s="25"/>
      <c r="F219" s="316"/>
      <c r="G219" s="316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316"/>
      <c r="W219" s="316"/>
      <c r="X219" s="316"/>
    </row>
    <row r="220" spans="1:24" x14ac:dyDescent="0.25">
      <c r="A220" s="310"/>
      <c r="B220" s="8" t="s">
        <v>10</v>
      </c>
      <c r="C220" s="39" t="s">
        <v>231</v>
      </c>
      <c r="D220" s="43" t="s">
        <v>75</v>
      </c>
      <c r="E220" s="31">
        <v>658</v>
      </c>
      <c r="F220" s="36" t="s">
        <v>130</v>
      </c>
      <c r="G220" s="37" t="s">
        <v>430</v>
      </c>
      <c r="H220" s="10"/>
      <c r="I220" s="310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310" t="s">
        <v>280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390</v>
      </c>
      <c r="W220" s="37" t="s">
        <v>391</v>
      </c>
      <c r="X220" s="37" t="s">
        <v>86</v>
      </c>
    </row>
    <row r="221" spans="1:24" x14ac:dyDescent="0.25">
      <c r="A221" s="309"/>
      <c r="B221" s="11" t="s">
        <v>11</v>
      </c>
      <c r="C221" s="39" t="s">
        <v>232</v>
      </c>
      <c r="D221" s="43" t="s">
        <v>75</v>
      </c>
      <c r="E221" s="31">
        <v>788</v>
      </c>
      <c r="F221" s="36" t="s">
        <v>130</v>
      </c>
      <c r="G221" s="37" t="s">
        <v>430</v>
      </c>
      <c r="H221" s="10"/>
      <c r="I221" s="309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309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390</v>
      </c>
      <c r="W221" s="37" t="s">
        <v>391</v>
      </c>
      <c r="X221" s="37" t="s">
        <v>86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302" t="s">
        <v>93</v>
      </c>
      <c r="B223" s="303"/>
      <c r="C223" s="303"/>
      <c r="D223" s="303"/>
      <c r="E223" s="303"/>
      <c r="F223" s="303"/>
      <c r="G223" s="304"/>
      <c r="I223" s="302" t="s">
        <v>93</v>
      </c>
      <c r="J223" s="303"/>
      <c r="K223" s="303"/>
      <c r="L223" s="303"/>
      <c r="M223" s="303"/>
      <c r="N223" s="303"/>
      <c r="O223" s="304"/>
      <c r="Q223" s="302" t="s">
        <v>93</v>
      </c>
      <c r="R223" s="303"/>
      <c r="S223" s="303"/>
      <c r="T223" s="303"/>
      <c r="U223" s="303"/>
      <c r="V223" s="303"/>
      <c r="W223" s="304"/>
      <c r="X223" s="175"/>
    </row>
    <row r="224" spans="1:24" ht="4.5" customHeight="1" x14ac:dyDescent="0.25">
      <c r="A224" s="50"/>
      <c r="B224" s="5"/>
      <c r="C224" s="6"/>
      <c r="D224" s="41"/>
      <c r="E224" s="7"/>
      <c r="F224" s="316"/>
      <c r="G224" s="316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316"/>
      <c r="W224" s="316"/>
      <c r="X224" s="316"/>
    </row>
    <row r="225" spans="1:24" s="46" customFormat="1" ht="45" x14ac:dyDescent="0.25">
      <c r="A225" s="76"/>
      <c r="B225" s="29" t="s">
        <v>4</v>
      </c>
      <c r="C225" s="29" t="s">
        <v>5</v>
      </c>
      <c r="D225" s="44" t="s">
        <v>81</v>
      </c>
      <c r="E225" s="30" t="s">
        <v>79</v>
      </c>
      <c r="F225" s="314" t="s">
        <v>7</v>
      </c>
      <c r="G225" s="315"/>
      <c r="I225" s="76"/>
      <c r="J225" s="29" t="s">
        <v>4</v>
      </c>
      <c r="K225" s="29" t="s">
        <v>5</v>
      </c>
      <c r="L225" s="44" t="s">
        <v>81</v>
      </c>
      <c r="M225" s="30" t="s">
        <v>79</v>
      </c>
      <c r="N225" s="71" t="s">
        <v>7</v>
      </c>
      <c r="O225" s="72"/>
      <c r="Q225" s="76"/>
      <c r="R225" s="29" t="s">
        <v>4</v>
      </c>
      <c r="S225" s="29" t="s">
        <v>5</v>
      </c>
      <c r="T225" s="44" t="s">
        <v>81</v>
      </c>
      <c r="U225" s="47" t="s">
        <v>6</v>
      </c>
      <c r="V225" s="71" t="s">
        <v>7</v>
      </c>
      <c r="W225" s="171"/>
      <c r="X225" s="72" t="s">
        <v>425</v>
      </c>
    </row>
    <row r="226" spans="1:24" x14ac:dyDescent="0.25">
      <c r="A226" s="91"/>
      <c r="B226" s="17" t="s">
        <v>73</v>
      </c>
      <c r="C226" s="298" t="s">
        <v>74</v>
      </c>
      <c r="D226" s="299"/>
      <c r="E226" s="34">
        <v>21.67</v>
      </c>
      <c r="F226" s="36" t="s">
        <v>27</v>
      </c>
      <c r="G226" s="37" t="s">
        <v>397</v>
      </c>
      <c r="I226" s="91"/>
      <c r="J226" s="17" t="str">
        <f t="shared" ref="J226:K236" si="114">B226</f>
        <v>EVE-FLC</v>
      </c>
      <c r="K226" s="298" t="str">
        <f t="shared" si="114"/>
        <v>Filter Cleaning Kit</v>
      </c>
      <c r="L226" s="299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1"/>
      <c r="R226" s="17" t="str">
        <f t="shared" ref="R226:T236" si="116">J226</f>
        <v>EVE-FLC</v>
      </c>
      <c r="S226" s="298" t="str">
        <f t="shared" si="116"/>
        <v>Filter Cleaning Kit</v>
      </c>
      <c r="T226" s="299"/>
      <c r="U226" s="16">
        <v>30</v>
      </c>
      <c r="V226" s="36" t="s">
        <v>27</v>
      </c>
      <c r="W226" s="37" t="s">
        <v>397</v>
      </c>
      <c r="X226" s="37" t="s">
        <v>86</v>
      </c>
    </row>
    <row r="227" spans="1:24" x14ac:dyDescent="0.25">
      <c r="A227" s="77"/>
      <c r="B227" s="8" t="s">
        <v>283</v>
      </c>
      <c r="C227" s="300" t="s">
        <v>180</v>
      </c>
      <c r="D227" s="301"/>
      <c r="E227" s="34">
        <v>52</v>
      </c>
      <c r="F227" s="36" t="s">
        <v>27</v>
      </c>
      <c r="G227" s="42" t="s">
        <v>397</v>
      </c>
      <c r="I227" s="77"/>
      <c r="J227" s="8" t="str">
        <f t="shared" si="114"/>
        <v>EVE-151-G2-FTR</v>
      </c>
      <c r="K227" s="300" t="str">
        <f t="shared" si="114"/>
        <v>Replacement Filter Small</v>
      </c>
      <c r="L227" s="301"/>
      <c r="M227" s="26">
        <v>59</v>
      </c>
      <c r="N227" s="15" t="str">
        <f t="shared" si="115"/>
        <v>TBC</v>
      </c>
      <c r="O227" s="93" t="str">
        <f t="shared" si="115"/>
        <v>0.5 Kg</v>
      </c>
      <c r="Q227" s="77"/>
      <c r="R227" s="8" t="s">
        <v>283</v>
      </c>
      <c r="S227" s="39" t="s">
        <v>351</v>
      </c>
      <c r="T227" s="43" t="s">
        <v>86</v>
      </c>
      <c r="U227" s="21">
        <v>70</v>
      </c>
      <c r="V227" s="36" t="s">
        <v>417</v>
      </c>
      <c r="W227" s="42" t="s">
        <v>397</v>
      </c>
      <c r="X227" s="42" t="s">
        <v>86</v>
      </c>
    </row>
    <row r="228" spans="1:24" x14ac:dyDescent="0.25">
      <c r="A228" s="77"/>
      <c r="B228" s="8" t="s">
        <v>284</v>
      </c>
      <c r="C228" s="300" t="s">
        <v>181</v>
      </c>
      <c r="D228" s="301"/>
      <c r="E228" s="34">
        <v>52</v>
      </c>
      <c r="F228" s="36" t="s">
        <v>27</v>
      </c>
      <c r="G228" s="42" t="s">
        <v>397</v>
      </c>
      <c r="I228" s="77"/>
      <c r="J228" s="8" t="str">
        <f t="shared" si="114"/>
        <v>EVE-661-G2-FTR</v>
      </c>
      <c r="K228" s="300" t="str">
        <f t="shared" si="114"/>
        <v>Replacement Filter Big</v>
      </c>
      <c r="L228" s="301"/>
      <c r="M228" s="26">
        <v>59</v>
      </c>
      <c r="N228" s="15" t="str">
        <f t="shared" si="115"/>
        <v>TBC</v>
      </c>
      <c r="O228" s="93" t="str">
        <f t="shared" si="115"/>
        <v>0.5 Kg</v>
      </c>
      <c r="Q228" s="77"/>
      <c r="R228" s="8" t="s">
        <v>284</v>
      </c>
      <c r="S228" s="39" t="s">
        <v>356</v>
      </c>
      <c r="T228" s="43" t="s">
        <v>75</v>
      </c>
      <c r="U228" s="21">
        <v>70</v>
      </c>
      <c r="V228" s="36" t="s">
        <v>418</v>
      </c>
      <c r="W228" s="42" t="s">
        <v>397</v>
      </c>
      <c r="X228" s="42" t="s">
        <v>86</v>
      </c>
    </row>
    <row r="229" spans="1:24" x14ac:dyDescent="0.25">
      <c r="A229" s="80"/>
      <c r="B229" s="18" t="s">
        <v>149</v>
      </c>
      <c r="C229" s="296" t="s">
        <v>182</v>
      </c>
      <c r="D229" s="297"/>
      <c r="E229" s="34">
        <v>52</v>
      </c>
      <c r="F229" s="36" t="s">
        <v>27</v>
      </c>
      <c r="G229" s="37" t="s">
        <v>397</v>
      </c>
      <c r="I229" s="80"/>
      <c r="J229" s="18" t="str">
        <f t="shared" si="114"/>
        <v xml:space="preserve">EVE-991-FTR </v>
      </c>
      <c r="K229" s="296" t="str">
        <f t="shared" si="114"/>
        <v>Replacement Filter Extra</v>
      </c>
      <c r="L229" s="297"/>
      <c r="M229" s="26">
        <v>59</v>
      </c>
      <c r="N229" s="15" t="str">
        <f t="shared" si="115"/>
        <v>TBC</v>
      </c>
      <c r="O229" s="64" t="str">
        <f t="shared" si="115"/>
        <v>0.5 Kg</v>
      </c>
      <c r="Q229" s="80"/>
      <c r="R229" s="18" t="s">
        <v>149</v>
      </c>
      <c r="S229" s="39" t="s">
        <v>353</v>
      </c>
      <c r="T229" s="43" t="s">
        <v>88</v>
      </c>
      <c r="U229" s="20">
        <v>70</v>
      </c>
      <c r="V229" s="36" t="s">
        <v>407</v>
      </c>
      <c r="W229" s="37" t="s">
        <v>397</v>
      </c>
      <c r="X229" s="37" t="s">
        <v>86</v>
      </c>
    </row>
    <row r="230" spans="1:24" x14ac:dyDescent="0.25">
      <c r="A230" s="80"/>
      <c r="B230" s="18" t="s">
        <v>148</v>
      </c>
      <c r="C230" s="296" t="s">
        <v>183</v>
      </c>
      <c r="D230" s="297"/>
      <c r="E230" s="34">
        <v>65</v>
      </c>
      <c r="F230" s="36" t="s">
        <v>27</v>
      </c>
      <c r="G230" s="37" t="s">
        <v>397</v>
      </c>
      <c r="I230" s="80"/>
      <c r="J230" s="18" t="str">
        <f t="shared" si="114"/>
        <v xml:space="preserve">EVE-W210-FTR </v>
      </c>
      <c r="K230" s="296" t="str">
        <f t="shared" si="114"/>
        <v>Replacement Filter Daza</v>
      </c>
      <c r="L230" s="297"/>
      <c r="M230" s="26">
        <v>72</v>
      </c>
      <c r="N230" s="36" t="str">
        <f t="shared" si="115"/>
        <v>TBC</v>
      </c>
      <c r="O230" s="37" t="str">
        <f t="shared" si="115"/>
        <v>0.5 Kg</v>
      </c>
      <c r="Q230" s="80"/>
      <c r="R230" s="18" t="s">
        <v>148</v>
      </c>
      <c r="S230" s="39" t="s">
        <v>354</v>
      </c>
      <c r="T230" s="43" t="s">
        <v>77</v>
      </c>
      <c r="U230" s="20">
        <v>80</v>
      </c>
      <c r="V230" s="36" t="s">
        <v>419</v>
      </c>
      <c r="W230" s="37" t="s">
        <v>397</v>
      </c>
      <c r="X230" s="37" t="s">
        <v>86</v>
      </c>
    </row>
    <row r="231" spans="1:24" x14ac:dyDescent="0.25">
      <c r="A231" s="80"/>
      <c r="B231" s="18"/>
      <c r="C231" s="65"/>
      <c r="D231" s="104"/>
      <c r="E231" s="34"/>
      <c r="F231" s="36"/>
      <c r="G231" s="37"/>
      <c r="I231" s="80"/>
      <c r="J231" s="18"/>
      <c r="K231" s="65"/>
      <c r="L231" s="104"/>
      <c r="M231" s="26"/>
      <c r="N231" s="36"/>
      <c r="O231" s="37"/>
      <c r="Q231" s="80"/>
      <c r="R231" s="18" t="s">
        <v>355</v>
      </c>
      <c r="S231" s="39" t="s">
        <v>352</v>
      </c>
      <c r="T231" s="43" t="s">
        <v>357</v>
      </c>
      <c r="U231" s="20">
        <v>70</v>
      </c>
      <c r="V231" s="36" t="s">
        <v>420</v>
      </c>
      <c r="W231" s="37" t="s">
        <v>397</v>
      </c>
      <c r="X231" s="37" t="s">
        <v>86</v>
      </c>
    </row>
    <row r="232" spans="1:24" x14ac:dyDescent="0.25">
      <c r="A232" s="80"/>
      <c r="B232" s="18"/>
      <c r="C232" s="65"/>
      <c r="D232" s="104"/>
      <c r="E232" s="34"/>
      <c r="F232" s="36"/>
      <c r="G232" s="37"/>
      <c r="I232" s="80"/>
      <c r="J232" s="18"/>
      <c r="K232" s="65"/>
      <c r="L232" s="104"/>
      <c r="M232" s="26"/>
      <c r="N232" s="36"/>
      <c r="O232" s="37"/>
      <c r="Q232" s="80"/>
      <c r="R232" s="8" t="s">
        <v>285</v>
      </c>
      <c r="S232" s="39" t="s">
        <v>373</v>
      </c>
      <c r="T232" s="43" t="s">
        <v>374</v>
      </c>
      <c r="U232" s="20">
        <v>120</v>
      </c>
      <c r="V232" s="36" t="s">
        <v>421</v>
      </c>
      <c r="W232" s="37" t="s">
        <v>397</v>
      </c>
      <c r="X232" s="37" t="s">
        <v>86</v>
      </c>
    </row>
    <row r="233" spans="1:24" x14ac:dyDescent="0.25">
      <c r="A233" s="80"/>
      <c r="B233" s="18" t="s">
        <v>90</v>
      </c>
      <c r="C233" s="296" t="s">
        <v>91</v>
      </c>
      <c r="D233" s="297"/>
      <c r="E233" s="34">
        <v>52</v>
      </c>
      <c r="F233" s="36" t="s">
        <v>27</v>
      </c>
      <c r="G233" s="37" t="s">
        <v>397</v>
      </c>
      <c r="I233" s="80"/>
      <c r="J233" s="18" t="str">
        <f t="shared" si="114"/>
        <v>EVE-Vbadge</v>
      </c>
      <c r="K233" s="296" t="str">
        <f t="shared" si="114"/>
        <v>V Badge</v>
      </c>
      <c r="L233" s="297"/>
      <c r="M233" s="26">
        <v>59</v>
      </c>
      <c r="N233" s="36" t="str">
        <f t="shared" si="115"/>
        <v>TBC</v>
      </c>
      <c r="O233" s="37" t="str">
        <f t="shared" si="115"/>
        <v>0.5 Kg</v>
      </c>
      <c r="Q233" s="80"/>
      <c r="R233" s="18" t="str">
        <f t="shared" si="116"/>
        <v>EVE-Vbadge</v>
      </c>
      <c r="S233" s="296" t="str">
        <f t="shared" si="116"/>
        <v>V Badge</v>
      </c>
      <c r="T233" s="297"/>
      <c r="U233" s="20">
        <v>15</v>
      </c>
      <c r="V233" s="36" t="s">
        <v>422</v>
      </c>
      <c r="W233" s="37" t="s">
        <v>397</v>
      </c>
      <c r="X233" s="37" t="s">
        <v>86</v>
      </c>
    </row>
    <row r="234" spans="1:24" x14ac:dyDescent="0.25">
      <c r="A234" s="92"/>
      <c r="B234" s="64" t="s">
        <v>120</v>
      </c>
      <c r="C234" s="39" t="s">
        <v>184</v>
      </c>
      <c r="D234" s="43" t="s">
        <v>76</v>
      </c>
      <c r="E234" s="32">
        <v>38</v>
      </c>
      <c r="F234" s="36" t="s">
        <v>27</v>
      </c>
      <c r="G234" s="37" t="s">
        <v>397</v>
      </c>
      <c r="I234" s="92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2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418</v>
      </c>
      <c r="W234" s="37" t="s">
        <v>397</v>
      </c>
      <c r="X234" s="37" t="s">
        <v>86</v>
      </c>
    </row>
    <row r="235" spans="1:24" x14ac:dyDescent="0.25">
      <c r="A235" s="92"/>
      <c r="B235" s="64" t="s">
        <v>116</v>
      </c>
      <c r="C235" s="39" t="s">
        <v>117</v>
      </c>
      <c r="D235" s="43" t="s">
        <v>76</v>
      </c>
      <c r="E235" s="32">
        <v>58</v>
      </c>
      <c r="F235" s="36" t="s">
        <v>136</v>
      </c>
      <c r="G235" s="37" t="s">
        <v>397</v>
      </c>
      <c r="I235" s="92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2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396</v>
      </c>
      <c r="W235" s="37" t="s">
        <v>397</v>
      </c>
      <c r="X235" s="37" t="s">
        <v>86</v>
      </c>
    </row>
    <row r="236" spans="1:24" x14ac:dyDescent="0.25">
      <c r="A236" s="92"/>
      <c r="B236" s="64" t="s">
        <v>121</v>
      </c>
      <c r="C236" s="39" t="s">
        <v>185</v>
      </c>
      <c r="D236" s="43" t="s">
        <v>76</v>
      </c>
      <c r="E236" s="32">
        <v>58</v>
      </c>
      <c r="F236" s="36" t="s">
        <v>136</v>
      </c>
      <c r="G236" s="37" t="s">
        <v>397</v>
      </c>
      <c r="I236" s="92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2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396</v>
      </c>
      <c r="W236" s="37" t="s">
        <v>397</v>
      </c>
      <c r="X236" s="37" t="s">
        <v>86</v>
      </c>
    </row>
    <row r="244" spans="14:15" x14ac:dyDescent="0.25">
      <c r="N244" s="19"/>
      <c r="O244" s="19"/>
    </row>
  </sheetData>
  <mergeCells count="275"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5E98-CD63-4A96-85F2-2862F11A1573}">
  <sheetPr>
    <pageSetUpPr fitToPage="1"/>
  </sheetPr>
  <dimension ref="A4:K194"/>
  <sheetViews>
    <sheetView zoomScale="115" zoomScaleNormal="115" workbookViewId="0">
      <selection activeCell="F18" sqref="F18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" style="94" hidden="1" customWidth="1"/>
    <col min="6" max="6" width="9.140625" style="95" customWidth="1"/>
    <col min="7" max="7" width="9" style="95" hidden="1" customWidth="1"/>
    <col min="8" max="8" width="9.28515625" style="94" customWidth="1"/>
    <col min="9" max="9" width="5.5703125" style="96" customWidth="1"/>
    <col min="10" max="10" width="7.28515625" style="205" customWidth="1"/>
    <col min="11" max="16384" width="9.140625" style="67"/>
  </cols>
  <sheetData>
    <row r="4" spans="1:11" ht="13.15" customHeight="1" x14ac:dyDescent="0.25">
      <c r="A4" s="201" t="s">
        <v>441</v>
      </c>
      <c r="H4" s="203" t="s">
        <v>442</v>
      </c>
    </row>
    <row r="5" spans="1:11" ht="12.75" x14ac:dyDescent="0.25">
      <c r="A5" s="202" t="s">
        <v>617</v>
      </c>
    </row>
    <row r="6" spans="1:11" x14ac:dyDescent="0.25">
      <c r="A6" s="67" t="s">
        <v>2</v>
      </c>
    </row>
    <row r="7" spans="1:11" s="97" customFormat="1" ht="14.45" customHeight="1" x14ac:dyDescent="0.25">
      <c r="A7" s="338" t="s">
        <v>3</v>
      </c>
      <c r="B7" s="339"/>
      <c r="C7" s="339"/>
      <c r="D7" s="339"/>
      <c r="E7" s="339"/>
      <c r="F7" s="339"/>
      <c r="G7" s="339"/>
      <c r="H7" s="339"/>
      <c r="I7" s="340"/>
      <c r="J7" s="206"/>
    </row>
    <row r="8" spans="1:11" s="204" customFormat="1" ht="30" customHeight="1" x14ac:dyDescent="0.25">
      <c r="A8" s="234"/>
      <c r="B8" s="235" t="s">
        <v>4</v>
      </c>
      <c r="C8" s="235" t="s">
        <v>5</v>
      </c>
      <c r="D8" s="236" t="s">
        <v>81</v>
      </c>
      <c r="E8" s="237" t="s">
        <v>79</v>
      </c>
      <c r="F8" s="237" t="s">
        <v>79</v>
      </c>
      <c r="G8" s="238" t="s">
        <v>6</v>
      </c>
      <c r="H8" s="239" t="s">
        <v>7</v>
      </c>
      <c r="I8" s="240"/>
      <c r="J8" s="241" t="s">
        <v>425</v>
      </c>
      <c r="K8" s="294"/>
    </row>
    <row r="9" spans="1:11" ht="12" x14ac:dyDescent="0.25">
      <c r="A9" s="208" t="s">
        <v>246</v>
      </c>
      <c r="B9" s="266" t="s">
        <v>8</v>
      </c>
      <c r="C9" s="267" t="s">
        <v>186</v>
      </c>
      <c r="D9" s="209" t="s">
        <v>75</v>
      </c>
      <c r="E9" s="210">
        <v>533</v>
      </c>
      <c r="F9" s="211">
        <v>609</v>
      </c>
      <c r="G9" s="212">
        <v>640</v>
      </c>
      <c r="H9" s="216" t="s">
        <v>428</v>
      </c>
      <c r="I9" s="216" t="s">
        <v>391</v>
      </c>
      <c r="J9" s="213" t="s">
        <v>86</v>
      </c>
      <c r="K9" s="294" t="s">
        <v>3</v>
      </c>
    </row>
    <row r="10" spans="1:11" ht="12" x14ac:dyDescent="0.25">
      <c r="A10" s="337" t="s">
        <v>535</v>
      </c>
      <c r="B10" s="266" t="s">
        <v>534</v>
      </c>
      <c r="C10" s="267" t="s">
        <v>536</v>
      </c>
      <c r="D10" s="209" t="s">
        <v>459</v>
      </c>
      <c r="E10" s="210">
        <v>1166</v>
      </c>
      <c r="F10" s="211">
        <v>1333</v>
      </c>
      <c r="G10" s="212">
        <v>1400</v>
      </c>
      <c r="H10" s="256" t="s">
        <v>392</v>
      </c>
      <c r="I10" s="256" t="s">
        <v>395</v>
      </c>
      <c r="J10" s="227" t="s">
        <v>424</v>
      </c>
      <c r="K10" s="294" t="s">
        <v>3</v>
      </c>
    </row>
    <row r="11" spans="1:11" ht="12" x14ac:dyDescent="0.25">
      <c r="A11" s="309"/>
      <c r="B11" s="228" t="s">
        <v>10</v>
      </c>
      <c r="C11" s="229" t="s">
        <v>464</v>
      </c>
      <c r="D11" s="216" t="s">
        <v>75</v>
      </c>
      <c r="E11" s="210">
        <f t="shared" ref="E11:E31" si="0">G11/1.2</f>
        <v>775</v>
      </c>
      <c r="F11" s="211">
        <v>885</v>
      </c>
      <c r="G11" s="219">
        <v>930</v>
      </c>
      <c r="H11" s="216" t="s">
        <v>390</v>
      </c>
      <c r="I11" s="216" t="s">
        <v>391</v>
      </c>
      <c r="J11" s="221" t="s">
        <v>86</v>
      </c>
      <c r="K11" s="294" t="s">
        <v>3</v>
      </c>
    </row>
    <row r="12" spans="1:11" ht="12" x14ac:dyDescent="0.25">
      <c r="A12" s="341" t="s">
        <v>251</v>
      </c>
      <c r="B12" s="222" t="s">
        <v>100</v>
      </c>
      <c r="C12" s="268" t="s">
        <v>189</v>
      </c>
      <c r="D12" s="223" t="s">
        <v>75</v>
      </c>
      <c r="E12" s="210">
        <v>1440</v>
      </c>
      <c r="F12" s="211">
        <v>1647</v>
      </c>
      <c r="G12" s="226">
        <v>1730</v>
      </c>
      <c r="H12" s="256" t="s">
        <v>392</v>
      </c>
      <c r="I12" s="256" t="s">
        <v>395</v>
      </c>
      <c r="J12" s="227" t="s">
        <v>424</v>
      </c>
      <c r="K12" s="294" t="s">
        <v>3</v>
      </c>
    </row>
    <row r="13" spans="1:11" ht="12" x14ac:dyDescent="0.25">
      <c r="A13" s="341"/>
      <c r="B13" s="228" t="s">
        <v>101</v>
      </c>
      <c r="C13" s="229" t="s">
        <v>190</v>
      </c>
      <c r="D13" s="209" t="s">
        <v>75</v>
      </c>
      <c r="E13" s="210">
        <v>1440</v>
      </c>
      <c r="F13" s="211">
        <v>1647</v>
      </c>
      <c r="G13" s="226">
        <v>1730</v>
      </c>
      <c r="H13" s="256" t="s">
        <v>392</v>
      </c>
      <c r="I13" s="256" t="s">
        <v>395</v>
      </c>
      <c r="J13" s="221" t="s">
        <v>424</v>
      </c>
      <c r="K13" s="294" t="s">
        <v>3</v>
      </c>
    </row>
    <row r="14" spans="1:11" ht="12" x14ac:dyDescent="0.25">
      <c r="A14" s="337" t="s">
        <v>465</v>
      </c>
      <c r="B14" s="228" t="s">
        <v>265</v>
      </c>
      <c r="C14" s="229" t="s">
        <v>297</v>
      </c>
      <c r="D14" s="209" t="s">
        <v>77</v>
      </c>
      <c r="E14" s="210">
        <f t="shared" si="0"/>
        <v>1500</v>
      </c>
      <c r="F14" s="211">
        <v>1714</v>
      </c>
      <c r="G14" s="230">
        <v>1800</v>
      </c>
      <c r="H14" s="256" t="s">
        <v>392</v>
      </c>
      <c r="I14" s="256" t="s">
        <v>395</v>
      </c>
      <c r="J14" s="221" t="s">
        <v>424</v>
      </c>
      <c r="K14" s="294" t="s">
        <v>3</v>
      </c>
    </row>
    <row r="15" spans="1:11" ht="12" x14ac:dyDescent="0.25">
      <c r="A15" s="341"/>
      <c r="B15" s="228" t="s">
        <v>504</v>
      </c>
      <c r="C15" s="229" t="s">
        <v>505</v>
      </c>
      <c r="D15" s="209"/>
      <c r="E15" s="210">
        <f t="shared" si="0"/>
        <v>350</v>
      </c>
      <c r="F15" s="211">
        <f t="shared" ref="F15" si="1">G15/1.05</f>
        <v>400</v>
      </c>
      <c r="G15" s="230">
        <v>420</v>
      </c>
      <c r="H15" s="256" t="s">
        <v>392</v>
      </c>
      <c r="I15" s="256" t="s">
        <v>391</v>
      </c>
      <c r="J15" s="221" t="s">
        <v>424</v>
      </c>
      <c r="K15" s="294" t="s">
        <v>3</v>
      </c>
    </row>
    <row r="16" spans="1:11" ht="12" x14ac:dyDescent="0.25">
      <c r="A16" s="342"/>
      <c r="B16" s="228" t="s">
        <v>286</v>
      </c>
      <c r="C16" s="229" t="s">
        <v>150</v>
      </c>
      <c r="D16" s="209"/>
      <c r="E16" s="210">
        <v>683</v>
      </c>
      <c r="F16" s="211">
        <v>781</v>
      </c>
      <c r="G16" s="219">
        <v>820</v>
      </c>
      <c r="H16" s="216" t="s">
        <v>596</v>
      </c>
      <c r="I16" s="256" t="s">
        <v>395</v>
      </c>
      <c r="J16" s="221" t="s">
        <v>424</v>
      </c>
      <c r="K16" s="294" t="s">
        <v>3</v>
      </c>
    </row>
    <row r="17" spans="1:11" ht="12" x14ac:dyDescent="0.25">
      <c r="A17" s="208" t="s">
        <v>466</v>
      </c>
      <c r="B17" s="259" t="s">
        <v>467</v>
      </c>
      <c r="C17" s="229" t="s">
        <v>468</v>
      </c>
      <c r="D17" s="209" t="s">
        <v>77</v>
      </c>
      <c r="E17" s="210">
        <f t="shared" si="0"/>
        <v>1500</v>
      </c>
      <c r="F17" s="211">
        <v>1714</v>
      </c>
      <c r="G17" s="230">
        <v>1800</v>
      </c>
      <c r="H17" s="256" t="s">
        <v>392</v>
      </c>
      <c r="I17" s="256" t="s">
        <v>395</v>
      </c>
      <c r="J17" s="221" t="s">
        <v>424</v>
      </c>
      <c r="K17" s="294" t="s">
        <v>3</v>
      </c>
    </row>
    <row r="18" spans="1:11" ht="24" x14ac:dyDescent="0.25">
      <c r="A18" s="337" t="s">
        <v>522</v>
      </c>
      <c r="B18" s="259" t="s">
        <v>258</v>
      </c>
      <c r="C18" s="229" t="s">
        <v>523</v>
      </c>
      <c r="D18" s="209"/>
      <c r="E18" s="210">
        <f t="shared" si="0"/>
        <v>500</v>
      </c>
      <c r="F18" s="211">
        <v>571</v>
      </c>
      <c r="G18" s="230">
        <v>600</v>
      </c>
      <c r="H18" s="256" t="s">
        <v>393</v>
      </c>
      <c r="I18" s="256" t="s">
        <v>394</v>
      </c>
      <c r="J18" s="221" t="s">
        <v>86</v>
      </c>
      <c r="K18" s="294" t="s">
        <v>3</v>
      </c>
    </row>
    <row r="19" spans="1:11" ht="24" x14ac:dyDescent="0.25">
      <c r="A19" s="341"/>
      <c r="B19" s="259" t="s">
        <v>259</v>
      </c>
      <c r="C19" s="229" t="s">
        <v>524</v>
      </c>
      <c r="D19" s="209"/>
      <c r="E19" s="210">
        <f t="shared" si="0"/>
        <v>500</v>
      </c>
      <c r="F19" s="211">
        <v>571</v>
      </c>
      <c r="G19" s="219">
        <v>600</v>
      </c>
      <c r="H19" s="216" t="s">
        <v>393</v>
      </c>
      <c r="I19" s="216" t="s">
        <v>394</v>
      </c>
      <c r="J19" s="221" t="s">
        <v>86</v>
      </c>
      <c r="K19" s="294" t="s">
        <v>3</v>
      </c>
    </row>
    <row r="20" spans="1:11" ht="12" x14ac:dyDescent="0.25">
      <c r="A20" s="310"/>
      <c r="B20" s="259" t="s">
        <v>260</v>
      </c>
      <c r="C20" s="229" t="s">
        <v>137</v>
      </c>
      <c r="D20" s="209"/>
      <c r="E20" s="210">
        <v>40</v>
      </c>
      <c r="F20" s="211">
        <v>47</v>
      </c>
      <c r="G20" s="219">
        <v>50</v>
      </c>
      <c r="H20" s="216" t="s">
        <v>396</v>
      </c>
      <c r="I20" s="231" t="s">
        <v>397</v>
      </c>
      <c r="J20" s="221" t="s">
        <v>86</v>
      </c>
      <c r="K20" s="294" t="s">
        <v>3</v>
      </c>
    </row>
    <row r="21" spans="1:11" ht="12.6" customHeight="1" x14ac:dyDescent="0.25">
      <c r="A21" s="310"/>
      <c r="B21" s="259" t="s">
        <v>261</v>
      </c>
      <c r="C21" s="229" t="s">
        <v>138</v>
      </c>
      <c r="D21" s="209"/>
      <c r="E21" s="210">
        <v>40</v>
      </c>
      <c r="F21" s="211">
        <v>47</v>
      </c>
      <c r="G21" s="219">
        <v>50</v>
      </c>
      <c r="H21" s="216" t="s">
        <v>396</v>
      </c>
      <c r="I21" s="231" t="s">
        <v>397</v>
      </c>
      <c r="J21" s="221" t="s">
        <v>86</v>
      </c>
      <c r="K21" s="294" t="s">
        <v>3</v>
      </c>
    </row>
    <row r="22" spans="1:11" ht="12" customHeight="1" x14ac:dyDescent="0.25">
      <c r="A22" s="310"/>
      <c r="B22" s="259" t="s">
        <v>262</v>
      </c>
      <c r="C22" s="229" t="s">
        <v>139</v>
      </c>
      <c r="D22" s="209"/>
      <c r="E22" s="210">
        <v>40</v>
      </c>
      <c r="F22" s="211">
        <v>47</v>
      </c>
      <c r="G22" s="219">
        <v>50</v>
      </c>
      <c r="H22" s="216" t="s">
        <v>396</v>
      </c>
      <c r="I22" s="231" t="s">
        <v>397</v>
      </c>
      <c r="J22" s="221" t="s">
        <v>86</v>
      </c>
      <c r="K22" s="294" t="s">
        <v>3</v>
      </c>
    </row>
    <row r="23" spans="1:11" ht="12" customHeight="1" x14ac:dyDescent="0.25">
      <c r="A23" s="309"/>
      <c r="B23" s="259" t="s">
        <v>446</v>
      </c>
      <c r="C23" s="229" t="s">
        <v>447</v>
      </c>
      <c r="D23" s="209"/>
      <c r="E23" s="210">
        <f t="shared" si="0"/>
        <v>500</v>
      </c>
      <c r="F23" s="211">
        <v>571</v>
      </c>
      <c r="G23" s="219">
        <v>600</v>
      </c>
      <c r="H23" s="231" t="s">
        <v>401</v>
      </c>
      <c r="I23" s="254" t="s">
        <v>16</v>
      </c>
      <c r="J23" s="221" t="s">
        <v>86</v>
      </c>
      <c r="K23" s="294" t="s">
        <v>3</v>
      </c>
    </row>
    <row r="24" spans="1:11" ht="12" customHeight="1" x14ac:dyDescent="0.25">
      <c r="A24" s="337" t="s">
        <v>469</v>
      </c>
      <c r="B24" s="259" t="s">
        <v>470</v>
      </c>
      <c r="C24" s="229" t="s">
        <v>473</v>
      </c>
      <c r="D24" s="209" t="s">
        <v>77</v>
      </c>
      <c r="E24" s="210">
        <f t="shared" si="0"/>
        <v>1500</v>
      </c>
      <c r="F24" s="211">
        <v>1714</v>
      </c>
      <c r="G24" s="230">
        <v>1800</v>
      </c>
      <c r="H24" s="256" t="s">
        <v>392</v>
      </c>
      <c r="I24" s="256" t="s">
        <v>395</v>
      </c>
      <c r="J24" s="221" t="s">
        <v>424</v>
      </c>
      <c r="K24" s="294" t="s">
        <v>3</v>
      </c>
    </row>
    <row r="25" spans="1:11" ht="12" customHeight="1" x14ac:dyDescent="0.25">
      <c r="A25" s="309"/>
      <c r="B25" s="259" t="s">
        <v>471</v>
      </c>
      <c r="C25" s="229" t="s">
        <v>472</v>
      </c>
      <c r="D25" s="209"/>
      <c r="E25" s="210">
        <f t="shared" si="0"/>
        <v>62.5</v>
      </c>
      <c r="F25" s="211">
        <v>71</v>
      </c>
      <c r="G25" s="219">
        <v>75</v>
      </c>
      <c r="H25" s="256" t="s">
        <v>512</v>
      </c>
      <c r="I25" s="256" t="s">
        <v>394</v>
      </c>
      <c r="J25" s="265" t="s">
        <v>86</v>
      </c>
      <c r="K25" s="294" t="s">
        <v>3</v>
      </c>
    </row>
    <row r="26" spans="1:11" ht="12" x14ac:dyDescent="0.25">
      <c r="A26" s="337" t="s">
        <v>248</v>
      </c>
      <c r="B26" s="228" t="s">
        <v>14</v>
      </c>
      <c r="C26" s="243" t="s">
        <v>191</v>
      </c>
      <c r="D26" s="231" t="s">
        <v>86</v>
      </c>
      <c r="E26" s="210">
        <f t="shared" si="0"/>
        <v>2125</v>
      </c>
      <c r="F26" s="211">
        <v>2425</v>
      </c>
      <c r="G26" s="219">
        <v>2550</v>
      </c>
      <c r="H26" s="216" t="s">
        <v>398</v>
      </c>
      <c r="I26" s="216" t="s">
        <v>399</v>
      </c>
      <c r="J26" s="221" t="s">
        <v>424</v>
      </c>
      <c r="K26" s="294" t="s">
        <v>3</v>
      </c>
    </row>
    <row r="27" spans="1:11" ht="12" x14ac:dyDescent="0.25">
      <c r="A27" s="341"/>
      <c r="B27" s="228" t="s">
        <v>15</v>
      </c>
      <c r="C27" s="243" t="s">
        <v>151</v>
      </c>
      <c r="D27" s="231"/>
      <c r="E27" s="210">
        <v>708</v>
      </c>
      <c r="F27" s="211">
        <v>809</v>
      </c>
      <c r="G27" s="230">
        <v>850</v>
      </c>
      <c r="H27" s="216" t="s">
        <v>400</v>
      </c>
      <c r="I27" s="216" t="s">
        <v>391</v>
      </c>
      <c r="J27" s="221" t="s">
        <v>424</v>
      </c>
      <c r="K27" s="294" t="s">
        <v>3</v>
      </c>
    </row>
    <row r="28" spans="1:11" ht="12" x14ac:dyDescent="0.25">
      <c r="A28" s="341"/>
      <c r="B28" s="228" t="s">
        <v>17</v>
      </c>
      <c r="C28" s="243" t="s">
        <v>152</v>
      </c>
      <c r="D28" s="231"/>
      <c r="E28" s="210">
        <v>708</v>
      </c>
      <c r="F28" s="211">
        <v>809</v>
      </c>
      <c r="G28" s="230">
        <v>850</v>
      </c>
      <c r="H28" s="216" t="s">
        <v>400</v>
      </c>
      <c r="I28" s="216" t="s">
        <v>391</v>
      </c>
      <c r="J28" s="221" t="s">
        <v>424</v>
      </c>
      <c r="K28" s="294" t="s">
        <v>3</v>
      </c>
    </row>
    <row r="29" spans="1:11" ht="12" x14ac:dyDescent="0.25">
      <c r="A29" s="342"/>
      <c r="B29" s="228" t="s">
        <v>18</v>
      </c>
      <c r="C29" s="243" t="s">
        <v>153</v>
      </c>
      <c r="D29" s="231"/>
      <c r="E29" s="210">
        <v>665</v>
      </c>
      <c r="F29" s="211">
        <v>762</v>
      </c>
      <c r="G29" s="219">
        <v>800</v>
      </c>
      <c r="H29" s="216" t="s">
        <v>401</v>
      </c>
      <c r="I29" s="216" t="s">
        <v>394</v>
      </c>
      <c r="J29" s="221" t="s">
        <v>86</v>
      </c>
      <c r="K29" s="294" t="s">
        <v>3</v>
      </c>
    </row>
    <row r="30" spans="1:11" ht="12" x14ac:dyDescent="0.25">
      <c r="A30" s="208" t="s">
        <v>249</v>
      </c>
      <c r="B30" s="228" t="s">
        <v>89</v>
      </c>
      <c r="C30" s="229" t="s">
        <v>192</v>
      </c>
      <c r="D30" s="231" t="s">
        <v>75</v>
      </c>
      <c r="E30" s="210">
        <v>1208</v>
      </c>
      <c r="F30" s="211">
        <v>1380</v>
      </c>
      <c r="G30" s="219">
        <v>1450</v>
      </c>
      <c r="H30" s="216" t="s">
        <v>390</v>
      </c>
      <c r="I30" s="216" t="s">
        <v>391</v>
      </c>
      <c r="J30" s="221" t="s">
        <v>86</v>
      </c>
      <c r="K30" s="294" t="s">
        <v>3</v>
      </c>
    </row>
    <row r="31" spans="1:11" ht="12" x14ac:dyDescent="0.25">
      <c r="A31" s="208" t="s">
        <v>295</v>
      </c>
      <c r="B31" s="228" t="s">
        <v>95</v>
      </c>
      <c r="C31" s="229" t="s">
        <v>193</v>
      </c>
      <c r="D31" s="231" t="s">
        <v>75</v>
      </c>
      <c r="E31" s="210">
        <f t="shared" si="0"/>
        <v>1375</v>
      </c>
      <c r="F31" s="211">
        <v>1571</v>
      </c>
      <c r="G31" s="230">
        <v>1650</v>
      </c>
      <c r="H31" s="216" t="s">
        <v>392</v>
      </c>
      <c r="I31" s="216" t="s">
        <v>395</v>
      </c>
      <c r="J31" s="221" t="s">
        <v>424</v>
      </c>
      <c r="K31" s="294" t="s">
        <v>3</v>
      </c>
    </row>
    <row r="32" spans="1:11" ht="12" x14ac:dyDescent="0.25">
      <c r="A32" s="208" t="s">
        <v>253</v>
      </c>
      <c r="B32" s="228" t="s">
        <v>99</v>
      </c>
      <c r="C32" s="229" t="s">
        <v>194</v>
      </c>
      <c r="D32" s="216" t="s">
        <v>86</v>
      </c>
      <c r="E32" s="210">
        <v>1958</v>
      </c>
      <c r="F32" s="211">
        <v>2238</v>
      </c>
      <c r="G32" s="219">
        <v>2350</v>
      </c>
      <c r="H32" s="216" t="s">
        <v>392</v>
      </c>
      <c r="I32" s="216" t="s">
        <v>395</v>
      </c>
      <c r="J32" s="221" t="s">
        <v>424</v>
      </c>
      <c r="K32" s="294" t="s">
        <v>3</v>
      </c>
    </row>
    <row r="33" spans="1:11" ht="12" x14ac:dyDescent="0.25">
      <c r="A33" s="286" t="s">
        <v>570</v>
      </c>
      <c r="B33" s="228" t="s">
        <v>564</v>
      </c>
      <c r="C33" s="229" t="s">
        <v>571</v>
      </c>
      <c r="D33" s="260" t="s">
        <v>567</v>
      </c>
      <c r="E33" s="217">
        <v>2380</v>
      </c>
      <c r="F33" s="218">
        <v>2719</v>
      </c>
      <c r="G33" s="219">
        <v>2855</v>
      </c>
      <c r="H33" s="216" t="s">
        <v>566</v>
      </c>
      <c r="I33" s="216" t="s">
        <v>399</v>
      </c>
      <c r="J33" s="221" t="s">
        <v>581</v>
      </c>
      <c r="K33" s="294" t="s">
        <v>3</v>
      </c>
    </row>
    <row r="34" spans="1:11" ht="12" x14ac:dyDescent="0.25">
      <c r="A34" s="208" t="s">
        <v>254</v>
      </c>
      <c r="B34" s="228" t="s">
        <v>19</v>
      </c>
      <c r="C34" s="229" t="s">
        <v>195</v>
      </c>
      <c r="D34" s="216" t="s">
        <v>86</v>
      </c>
      <c r="E34" s="210">
        <v>1958</v>
      </c>
      <c r="F34" s="211">
        <v>2238</v>
      </c>
      <c r="G34" s="219">
        <v>2350</v>
      </c>
      <c r="H34" s="216" t="s">
        <v>392</v>
      </c>
      <c r="I34" s="216" t="s">
        <v>395</v>
      </c>
      <c r="J34" s="221" t="s">
        <v>424</v>
      </c>
      <c r="K34" s="294" t="s">
        <v>3</v>
      </c>
    </row>
    <row r="35" spans="1:11" ht="12" x14ac:dyDescent="0.25">
      <c r="A35" s="343" t="s">
        <v>448</v>
      </c>
      <c r="B35" s="228" t="s">
        <v>449</v>
      </c>
      <c r="C35" s="229" t="s">
        <v>452</v>
      </c>
      <c r="D35" s="256" t="s">
        <v>451</v>
      </c>
      <c r="E35" s="210">
        <v>2316</v>
      </c>
      <c r="F35" s="211">
        <v>2650</v>
      </c>
      <c r="G35" s="219">
        <v>2895</v>
      </c>
      <c r="H35" s="216" t="s">
        <v>462</v>
      </c>
      <c r="I35" s="216" t="s">
        <v>395</v>
      </c>
      <c r="J35" s="221" t="s">
        <v>424</v>
      </c>
      <c r="K35" s="294" t="s">
        <v>3</v>
      </c>
    </row>
    <row r="36" spans="1:11" ht="12" x14ac:dyDescent="0.25">
      <c r="A36" s="344"/>
      <c r="B36" s="228" t="s">
        <v>450</v>
      </c>
      <c r="C36" s="229" t="s">
        <v>453</v>
      </c>
      <c r="D36" s="256" t="s">
        <v>451</v>
      </c>
      <c r="E36" s="210">
        <v>2316</v>
      </c>
      <c r="F36" s="211">
        <v>2650</v>
      </c>
      <c r="G36" s="219">
        <v>2895</v>
      </c>
      <c r="H36" s="216" t="s">
        <v>462</v>
      </c>
      <c r="I36" s="216" t="s">
        <v>395</v>
      </c>
      <c r="J36" s="221" t="s">
        <v>424</v>
      </c>
      <c r="K36" s="294" t="s">
        <v>3</v>
      </c>
    </row>
    <row r="37" spans="1:11" ht="12" x14ac:dyDescent="0.25">
      <c r="A37" s="344"/>
      <c r="B37" s="228" t="s">
        <v>489</v>
      </c>
      <c r="C37" s="229" t="s">
        <v>506</v>
      </c>
      <c r="D37" s="256"/>
      <c r="E37" s="210">
        <v>383</v>
      </c>
      <c r="F37" s="211">
        <v>438</v>
      </c>
      <c r="G37" s="219">
        <v>460</v>
      </c>
      <c r="H37" s="216" t="s">
        <v>490</v>
      </c>
      <c r="I37" s="216" t="s">
        <v>391</v>
      </c>
      <c r="J37" s="221" t="s">
        <v>86</v>
      </c>
      <c r="K37" s="294" t="s">
        <v>3</v>
      </c>
    </row>
    <row r="38" spans="1:11" ht="12" x14ac:dyDescent="0.25">
      <c r="A38" s="323"/>
      <c r="B38" s="228" t="s">
        <v>491</v>
      </c>
      <c r="C38" s="229" t="s">
        <v>493</v>
      </c>
      <c r="D38" s="256"/>
      <c r="E38" s="210">
        <v>541</v>
      </c>
      <c r="F38" s="211">
        <v>630</v>
      </c>
      <c r="G38" s="219">
        <v>650</v>
      </c>
      <c r="H38" s="256" t="s">
        <v>547</v>
      </c>
      <c r="I38" s="216" t="s">
        <v>394</v>
      </c>
      <c r="J38" s="221" t="s">
        <v>424</v>
      </c>
      <c r="K38" s="294" t="s">
        <v>3</v>
      </c>
    </row>
    <row r="39" spans="1:11" ht="12" x14ac:dyDescent="0.25">
      <c r="A39" s="323"/>
      <c r="B39" s="228" t="s">
        <v>492</v>
      </c>
      <c r="C39" s="229" t="s">
        <v>494</v>
      </c>
      <c r="D39" s="256"/>
      <c r="E39" s="210">
        <v>541</v>
      </c>
      <c r="F39" s="211">
        <v>630</v>
      </c>
      <c r="G39" s="219">
        <v>650</v>
      </c>
      <c r="H39" s="256" t="s">
        <v>547</v>
      </c>
      <c r="I39" s="216" t="s">
        <v>394</v>
      </c>
      <c r="J39" s="221" t="s">
        <v>424</v>
      </c>
      <c r="K39" s="294" t="s">
        <v>3</v>
      </c>
    </row>
    <row r="40" spans="1:11" ht="12" x14ac:dyDescent="0.25">
      <c r="A40" s="324"/>
      <c r="B40" s="228" t="s">
        <v>608</v>
      </c>
      <c r="C40" s="229" t="s">
        <v>609</v>
      </c>
      <c r="D40" s="256"/>
      <c r="E40" s="210">
        <v>65</v>
      </c>
      <c r="F40" s="211">
        <v>70</v>
      </c>
      <c r="G40" s="219">
        <v>75</v>
      </c>
      <c r="H40" s="216" t="s">
        <v>396</v>
      </c>
      <c r="I40" s="231" t="s">
        <v>397</v>
      </c>
      <c r="J40" s="221" t="s">
        <v>86</v>
      </c>
      <c r="K40" s="294" t="s">
        <v>3</v>
      </c>
    </row>
    <row r="41" spans="1:11" ht="12" x14ac:dyDescent="0.25">
      <c r="A41" s="271" t="s">
        <v>572</v>
      </c>
      <c r="B41" s="228" t="s">
        <v>564</v>
      </c>
      <c r="C41" s="229" t="s">
        <v>573</v>
      </c>
      <c r="D41" s="260" t="s">
        <v>567</v>
      </c>
      <c r="E41" s="217">
        <v>2380</v>
      </c>
      <c r="F41" s="218">
        <v>2719</v>
      </c>
      <c r="G41" s="219">
        <v>2855</v>
      </c>
      <c r="H41" s="216" t="s">
        <v>566</v>
      </c>
      <c r="I41" s="216" t="s">
        <v>399</v>
      </c>
      <c r="J41" s="221" t="s">
        <v>581</v>
      </c>
      <c r="K41" s="294" t="s">
        <v>3</v>
      </c>
    </row>
    <row r="42" spans="1:11" ht="12" x14ac:dyDescent="0.25">
      <c r="A42" s="293" t="s">
        <v>606</v>
      </c>
      <c r="B42" s="228" t="s">
        <v>60</v>
      </c>
      <c r="C42" s="229" t="s">
        <v>607</v>
      </c>
      <c r="D42" s="260" t="s">
        <v>75</v>
      </c>
      <c r="E42" s="217">
        <v>2083</v>
      </c>
      <c r="F42" s="218">
        <v>2210</v>
      </c>
      <c r="G42" s="219">
        <v>2500</v>
      </c>
      <c r="H42" s="216" t="s">
        <v>392</v>
      </c>
      <c r="I42" s="216" t="s">
        <v>395</v>
      </c>
      <c r="J42" s="221" t="s">
        <v>424</v>
      </c>
      <c r="K42" s="294" t="s">
        <v>3</v>
      </c>
    </row>
    <row r="43" spans="1:11" ht="12.75" x14ac:dyDescent="0.25">
      <c r="A43" s="338" t="s">
        <v>578</v>
      </c>
      <c r="B43" s="339"/>
      <c r="C43" s="339"/>
      <c r="D43" s="339"/>
      <c r="E43" s="339"/>
      <c r="F43" s="339"/>
      <c r="G43" s="339"/>
      <c r="H43" s="339"/>
      <c r="I43" s="340"/>
      <c r="J43" s="206"/>
      <c r="K43" s="294"/>
    </row>
    <row r="44" spans="1:11" ht="48" x14ac:dyDescent="0.25">
      <c r="A44" s="234"/>
      <c r="B44" s="235" t="s">
        <v>4</v>
      </c>
      <c r="C44" s="235" t="s">
        <v>5</v>
      </c>
      <c r="D44" s="236" t="s">
        <v>81</v>
      </c>
      <c r="E44" s="237" t="s">
        <v>79</v>
      </c>
      <c r="F44" s="237" t="s">
        <v>79</v>
      </c>
      <c r="G44" s="238" t="s">
        <v>6</v>
      </c>
      <c r="H44" s="239" t="s">
        <v>7</v>
      </c>
      <c r="I44" s="240"/>
      <c r="J44" s="241" t="s">
        <v>425</v>
      </c>
    </row>
    <row r="45" spans="1:11" ht="12" x14ac:dyDescent="0.25">
      <c r="A45" s="286" t="s">
        <v>579</v>
      </c>
      <c r="B45" s="228" t="s">
        <v>564</v>
      </c>
      <c r="C45" s="229" t="s">
        <v>580</v>
      </c>
      <c r="D45" s="260" t="s">
        <v>567</v>
      </c>
      <c r="E45" s="217">
        <v>2380</v>
      </c>
      <c r="F45" s="218">
        <v>2719</v>
      </c>
      <c r="G45" s="219">
        <v>2855</v>
      </c>
      <c r="H45" s="216" t="s">
        <v>566</v>
      </c>
      <c r="I45" s="216" t="s">
        <v>399</v>
      </c>
      <c r="J45" s="221" t="s">
        <v>581</v>
      </c>
      <c r="K45" s="294" t="s">
        <v>578</v>
      </c>
    </row>
    <row r="46" spans="1:11" ht="14.45" customHeight="1" x14ac:dyDescent="0.25">
      <c r="A46" s="338" t="s">
        <v>21</v>
      </c>
      <c r="B46" s="339"/>
      <c r="C46" s="339"/>
      <c r="D46" s="339"/>
      <c r="E46" s="339"/>
      <c r="F46" s="339"/>
      <c r="G46" s="339"/>
      <c r="H46" s="339"/>
      <c r="I46" s="339"/>
      <c r="J46" s="207"/>
    </row>
    <row r="47" spans="1:11" s="204" customFormat="1" ht="24" customHeight="1" x14ac:dyDescent="0.25">
      <c r="A47" s="234"/>
      <c r="B47" s="235" t="s">
        <v>4</v>
      </c>
      <c r="C47" s="235" t="s">
        <v>5</v>
      </c>
      <c r="D47" s="236" t="s">
        <v>81</v>
      </c>
      <c r="E47" s="237" t="s">
        <v>79</v>
      </c>
      <c r="F47" s="237" t="s">
        <v>79</v>
      </c>
      <c r="G47" s="238" t="s">
        <v>6</v>
      </c>
      <c r="H47" s="239" t="s">
        <v>7</v>
      </c>
      <c r="I47" s="240"/>
      <c r="J47" s="241" t="s">
        <v>425</v>
      </c>
    </row>
    <row r="48" spans="1:11" ht="12" x14ac:dyDescent="0.25">
      <c r="A48" s="236" t="s">
        <v>255</v>
      </c>
      <c r="B48" s="228" t="s">
        <v>22</v>
      </c>
      <c r="C48" s="229" t="s">
        <v>197</v>
      </c>
      <c r="D48" s="260" t="s">
        <v>75</v>
      </c>
      <c r="E48" s="217">
        <v>1083</v>
      </c>
      <c r="F48" s="218">
        <v>1238</v>
      </c>
      <c r="G48" s="219">
        <v>1300</v>
      </c>
      <c r="H48" s="216" t="s">
        <v>596</v>
      </c>
      <c r="I48" s="216" t="s">
        <v>395</v>
      </c>
      <c r="J48" s="221" t="s">
        <v>424</v>
      </c>
      <c r="K48" s="294" t="s">
        <v>21</v>
      </c>
    </row>
    <row r="49" spans="1:11" ht="12" x14ac:dyDescent="0.25">
      <c r="A49" s="236"/>
      <c r="B49" s="228" t="s">
        <v>299</v>
      </c>
      <c r="C49" s="229" t="s">
        <v>303</v>
      </c>
      <c r="D49" s="260"/>
      <c r="E49" s="217">
        <v>541</v>
      </c>
      <c r="F49" s="218">
        <v>619</v>
      </c>
      <c r="G49" s="219">
        <v>650</v>
      </c>
      <c r="H49" s="216" t="s">
        <v>402</v>
      </c>
      <c r="I49" s="216" t="s">
        <v>394</v>
      </c>
      <c r="J49" s="221" t="s">
        <v>424</v>
      </c>
      <c r="K49" s="294" t="s">
        <v>21</v>
      </c>
    </row>
    <row r="50" spans="1:11" ht="12" x14ac:dyDescent="0.25">
      <c r="A50" s="208" t="s">
        <v>443</v>
      </c>
      <c r="B50" s="228" t="s">
        <v>444</v>
      </c>
      <c r="C50" s="243" t="s">
        <v>445</v>
      </c>
      <c r="D50" s="260" t="s">
        <v>75</v>
      </c>
      <c r="E50" s="217">
        <v>1083</v>
      </c>
      <c r="F50" s="218">
        <v>1238</v>
      </c>
      <c r="G50" s="219">
        <v>1300</v>
      </c>
      <c r="H50" s="216" t="s">
        <v>392</v>
      </c>
      <c r="I50" s="220" t="s">
        <v>13</v>
      </c>
      <c r="J50" s="242" t="s">
        <v>424</v>
      </c>
      <c r="K50" s="294" t="s">
        <v>21</v>
      </c>
    </row>
    <row r="51" spans="1:11" ht="12" x14ac:dyDescent="0.25">
      <c r="A51" s="337" t="s">
        <v>256</v>
      </c>
      <c r="B51" s="228" t="s">
        <v>24</v>
      </c>
      <c r="C51" s="243" t="s">
        <v>198</v>
      </c>
      <c r="D51" s="260" t="s">
        <v>75</v>
      </c>
      <c r="E51" s="217">
        <v>812</v>
      </c>
      <c r="F51" s="218">
        <v>928</v>
      </c>
      <c r="G51" s="219">
        <v>975</v>
      </c>
      <c r="H51" s="216" t="s">
        <v>390</v>
      </c>
      <c r="I51" s="216" t="s">
        <v>391</v>
      </c>
      <c r="J51" s="221" t="s">
        <v>86</v>
      </c>
      <c r="K51" s="294" t="s">
        <v>21</v>
      </c>
    </row>
    <row r="52" spans="1:11" s="97" customFormat="1" ht="12" x14ac:dyDescent="0.25">
      <c r="A52" s="341"/>
      <c r="B52" s="228" t="s">
        <v>26</v>
      </c>
      <c r="C52" s="243" t="s">
        <v>487</v>
      </c>
      <c r="D52" s="260"/>
      <c r="E52" s="217">
        <v>155</v>
      </c>
      <c r="F52" s="218">
        <v>176</v>
      </c>
      <c r="G52" s="219">
        <v>185</v>
      </c>
      <c r="H52" s="216" t="s">
        <v>27</v>
      </c>
      <c r="I52" s="216" t="s">
        <v>27</v>
      </c>
      <c r="J52" s="221"/>
      <c r="K52" s="294" t="s">
        <v>21</v>
      </c>
    </row>
    <row r="53" spans="1:11" ht="12" x14ac:dyDescent="0.25">
      <c r="A53" s="337" t="s">
        <v>267</v>
      </c>
      <c r="B53" s="228" t="s">
        <v>129</v>
      </c>
      <c r="C53" s="243" t="s">
        <v>200</v>
      </c>
      <c r="D53" s="260" t="s">
        <v>75</v>
      </c>
      <c r="E53" s="217">
        <v>1133</v>
      </c>
      <c r="F53" s="218">
        <v>1295</v>
      </c>
      <c r="G53" s="219">
        <v>1360</v>
      </c>
      <c r="H53" s="216" t="s">
        <v>390</v>
      </c>
      <c r="I53" s="216" t="s">
        <v>391</v>
      </c>
      <c r="J53" s="221" t="s">
        <v>86</v>
      </c>
      <c r="K53" s="294" t="s">
        <v>21</v>
      </c>
    </row>
    <row r="54" spans="1:11" ht="12" x14ac:dyDescent="0.25">
      <c r="A54" s="309"/>
      <c r="B54" s="279" t="s">
        <v>612</v>
      </c>
      <c r="C54" s="285" t="s">
        <v>613</v>
      </c>
      <c r="D54" s="281"/>
      <c r="E54" s="217">
        <v>2315</v>
      </c>
      <c r="F54" s="218">
        <v>2715</v>
      </c>
      <c r="G54" s="219">
        <v>2850</v>
      </c>
      <c r="H54" s="216" t="s">
        <v>614</v>
      </c>
      <c r="I54" s="216" t="s">
        <v>415</v>
      </c>
      <c r="J54" s="221" t="s">
        <v>357</v>
      </c>
      <c r="K54" s="294" t="s">
        <v>21</v>
      </c>
    </row>
    <row r="55" spans="1:11" ht="12" x14ac:dyDescent="0.25">
      <c r="A55" s="337" t="s">
        <v>268</v>
      </c>
      <c r="B55" s="228" t="s">
        <v>30</v>
      </c>
      <c r="C55" s="243" t="s">
        <v>481</v>
      </c>
      <c r="D55" s="260" t="s">
        <v>88</v>
      </c>
      <c r="E55" s="217">
        <f>G55/1.2</f>
        <v>725</v>
      </c>
      <c r="F55" s="218">
        <v>828</v>
      </c>
      <c r="G55" s="219">
        <v>870</v>
      </c>
      <c r="H55" s="216" t="s">
        <v>428</v>
      </c>
      <c r="I55" s="216" t="s">
        <v>391</v>
      </c>
      <c r="J55" s="221" t="s">
        <v>86</v>
      </c>
      <c r="K55" s="294" t="s">
        <v>21</v>
      </c>
    </row>
    <row r="56" spans="1:11" ht="12" x14ac:dyDescent="0.25">
      <c r="A56" s="341"/>
      <c r="B56" s="228" t="s">
        <v>480</v>
      </c>
      <c r="C56" s="243" t="s">
        <v>482</v>
      </c>
      <c r="D56" s="260" t="s">
        <v>88</v>
      </c>
      <c r="E56" s="217">
        <f>G56/1.2</f>
        <v>725</v>
      </c>
      <c r="F56" s="218">
        <v>828</v>
      </c>
      <c r="G56" s="219">
        <v>870</v>
      </c>
      <c r="H56" s="216" t="s">
        <v>428</v>
      </c>
      <c r="I56" s="216" t="s">
        <v>391</v>
      </c>
      <c r="J56" s="221" t="s">
        <v>86</v>
      </c>
      <c r="K56" s="294" t="s">
        <v>21</v>
      </c>
    </row>
    <row r="57" spans="1:11" ht="12" x14ac:dyDescent="0.25">
      <c r="A57" s="341"/>
      <c r="B57" s="228" t="s">
        <v>124</v>
      </c>
      <c r="C57" s="243" t="s">
        <v>479</v>
      </c>
      <c r="D57" s="260"/>
      <c r="E57" s="217">
        <v>1958</v>
      </c>
      <c r="F57" s="218">
        <v>2238</v>
      </c>
      <c r="G57" s="219">
        <v>2350</v>
      </c>
      <c r="H57" s="256" t="s">
        <v>404</v>
      </c>
      <c r="I57" s="216" t="s">
        <v>415</v>
      </c>
      <c r="J57" s="221" t="s">
        <v>357</v>
      </c>
      <c r="K57" s="294" t="s">
        <v>21</v>
      </c>
    </row>
    <row r="58" spans="1:11" ht="12" x14ac:dyDescent="0.25">
      <c r="A58" s="341"/>
      <c r="B58" s="228" t="s">
        <v>477</v>
      </c>
      <c r="C58" s="243" t="s">
        <v>478</v>
      </c>
      <c r="D58" s="260"/>
      <c r="E58" s="217">
        <v>1958</v>
      </c>
      <c r="F58" s="218">
        <v>2238</v>
      </c>
      <c r="G58" s="219">
        <v>2350</v>
      </c>
      <c r="H58" s="256" t="s">
        <v>404</v>
      </c>
      <c r="I58" s="216" t="s">
        <v>415</v>
      </c>
      <c r="J58" s="221" t="s">
        <v>357</v>
      </c>
      <c r="K58" s="294" t="s">
        <v>21</v>
      </c>
    </row>
    <row r="59" spans="1:11" ht="12" x14ac:dyDescent="0.25">
      <c r="A59" s="341"/>
      <c r="B59" s="228" t="s">
        <v>32</v>
      </c>
      <c r="C59" s="243" t="s">
        <v>475</v>
      </c>
      <c r="D59" s="260"/>
      <c r="E59" s="217">
        <f>G59/1.2</f>
        <v>500</v>
      </c>
      <c r="F59" s="218">
        <v>571</v>
      </c>
      <c r="G59" s="219">
        <v>600</v>
      </c>
      <c r="H59" s="216" t="s">
        <v>401</v>
      </c>
      <c r="I59" s="216" t="s">
        <v>394</v>
      </c>
      <c r="J59" s="221" t="s">
        <v>86</v>
      </c>
      <c r="K59" s="294" t="s">
        <v>21</v>
      </c>
    </row>
    <row r="60" spans="1:11" ht="12" x14ac:dyDescent="0.25">
      <c r="A60" s="341"/>
      <c r="B60" s="228" t="s">
        <v>474</v>
      </c>
      <c r="C60" s="243" t="s">
        <v>476</v>
      </c>
      <c r="D60" s="260"/>
      <c r="E60" s="217">
        <f>G60/1.2</f>
        <v>500</v>
      </c>
      <c r="F60" s="218">
        <v>571</v>
      </c>
      <c r="G60" s="219">
        <v>600</v>
      </c>
      <c r="H60" s="216" t="s">
        <v>401</v>
      </c>
      <c r="I60" s="216" t="s">
        <v>394</v>
      </c>
      <c r="J60" s="221" t="s">
        <v>86</v>
      </c>
      <c r="K60" s="294" t="s">
        <v>21</v>
      </c>
    </row>
    <row r="61" spans="1:11" ht="12" x14ac:dyDescent="0.25">
      <c r="A61" s="341"/>
      <c r="B61" s="228" t="s">
        <v>483</v>
      </c>
      <c r="C61" s="243" t="s">
        <v>484</v>
      </c>
      <c r="D61" s="260"/>
      <c r="E61" s="217">
        <v>695</v>
      </c>
      <c r="F61" s="218">
        <v>795</v>
      </c>
      <c r="G61" s="219">
        <v>835</v>
      </c>
      <c r="H61" s="216" t="s">
        <v>405</v>
      </c>
      <c r="I61" s="216" t="s">
        <v>394</v>
      </c>
      <c r="J61" s="221" t="s">
        <v>86</v>
      </c>
      <c r="K61" s="294" t="s">
        <v>21</v>
      </c>
    </row>
    <row r="62" spans="1:11" ht="12" x14ac:dyDescent="0.25">
      <c r="A62" s="341"/>
      <c r="B62" s="228" t="s">
        <v>485</v>
      </c>
      <c r="C62" s="243" t="s">
        <v>486</v>
      </c>
      <c r="D62" s="260"/>
      <c r="E62" s="217">
        <v>695</v>
      </c>
      <c r="F62" s="218">
        <v>795</v>
      </c>
      <c r="G62" s="219">
        <v>835</v>
      </c>
      <c r="H62" s="216" t="s">
        <v>405</v>
      </c>
      <c r="I62" s="216" t="s">
        <v>394</v>
      </c>
      <c r="J62" s="221" t="s">
        <v>86</v>
      </c>
      <c r="K62" s="294" t="s">
        <v>21</v>
      </c>
    </row>
    <row r="63" spans="1:11" ht="12" x14ac:dyDescent="0.25">
      <c r="A63" s="236" t="s">
        <v>344</v>
      </c>
      <c r="B63" s="228" t="s">
        <v>345</v>
      </c>
      <c r="C63" s="243" t="s">
        <v>346</v>
      </c>
      <c r="D63" s="260"/>
      <c r="E63" s="217">
        <v>691</v>
      </c>
      <c r="F63" s="218">
        <v>790</v>
      </c>
      <c r="G63" s="219">
        <v>830</v>
      </c>
      <c r="H63" s="216" t="s">
        <v>405</v>
      </c>
      <c r="I63" s="216" t="s">
        <v>394</v>
      </c>
      <c r="J63" s="221" t="s">
        <v>86</v>
      </c>
      <c r="K63" s="294" t="s">
        <v>21</v>
      </c>
    </row>
    <row r="64" spans="1:11" ht="12" x14ac:dyDescent="0.25">
      <c r="A64" s="271" t="s">
        <v>576</v>
      </c>
      <c r="B64" s="228" t="s">
        <v>577</v>
      </c>
      <c r="C64" s="243" t="s">
        <v>602</v>
      </c>
      <c r="D64" s="260"/>
      <c r="E64" s="217">
        <v>1040</v>
      </c>
      <c r="F64" s="218">
        <v>1190</v>
      </c>
      <c r="G64" s="219">
        <v>1250</v>
      </c>
      <c r="H64" s="256" t="s">
        <v>402</v>
      </c>
      <c r="I64" s="216" t="s">
        <v>399</v>
      </c>
      <c r="J64" s="221" t="s">
        <v>424</v>
      </c>
      <c r="K64" s="294" t="s">
        <v>21</v>
      </c>
    </row>
    <row r="65" spans="1:11" ht="16.899999999999999" customHeight="1" x14ac:dyDescent="0.25">
      <c r="A65" s="341" t="s">
        <v>269</v>
      </c>
      <c r="B65" s="222" t="s">
        <v>306</v>
      </c>
      <c r="C65" s="282" t="s">
        <v>307</v>
      </c>
      <c r="D65" s="283" t="s">
        <v>86</v>
      </c>
      <c r="E65" s="224">
        <v>2080</v>
      </c>
      <c r="F65" s="225">
        <v>2392</v>
      </c>
      <c r="G65" s="226">
        <v>2600</v>
      </c>
      <c r="H65" s="284" t="s">
        <v>392</v>
      </c>
      <c r="I65" s="284" t="s">
        <v>395</v>
      </c>
      <c r="J65" s="227" t="s">
        <v>424</v>
      </c>
      <c r="K65" s="294" t="s">
        <v>21</v>
      </c>
    </row>
    <row r="66" spans="1:11" ht="12" x14ac:dyDescent="0.25">
      <c r="A66" s="341"/>
      <c r="B66" s="228" t="s">
        <v>34</v>
      </c>
      <c r="C66" s="243" t="s">
        <v>159</v>
      </c>
      <c r="D66" s="260"/>
      <c r="E66" s="217">
        <v>916</v>
      </c>
      <c r="F66" s="218">
        <v>1047</v>
      </c>
      <c r="G66" s="219">
        <v>1100</v>
      </c>
      <c r="H66" s="216" t="s">
        <v>392</v>
      </c>
      <c r="I66" s="216" t="s">
        <v>395</v>
      </c>
      <c r="J66" s="221" t="s">
        <v>424</v>
      </c>
      <c r="K66" s="294" t="s">
        <v>21</v>
      </c>
    </row>
    <row r="67" spans="1:11" ht="12" x14ac:dyDescent="0.25">
      <c r="A67" s="341"/>
      <c r="B67" s="228" t="s">
        <v>36</v>
      </c>
      <c r="C67" s="243" t="s">
        <v>161</v>
      </c>
      <c r="D67" s="260"/>
      <c r="E67" s="217">
        <f>G67/1.2</f>
        <v>625</v>
      </c>
      <c r="F67" s="218">
        <v>714</v>
      </c>
      <c r="G67" s="219">
        <v>750</v>
      </c>
      <c r="H67" s="216" t="s">
        <v>401</v>
      </c>
      <c r="I67" s="216" t="s">
        <v>394</v>
      </c>
      <c r="J67" s="221" t="s">
        <v>86</v>
      </c>
      <c r="K67" s="294" t="s">
        <v>21</v>
      </c>
    </row>
    <row r="68" spans="1:11" ht="12" x14ac:dyDescent="0.25">
      <c r="A68" s="337" t="s">
        <v>270</v>
      </c>
      <c r="B68" s="228" t="s">
        <v>233</v>
      </c>
      <c r="C68" s="243" t="s">
        <v>234</v>
      </c>
      <c r="D68" s="260" t="s">
        <v>75</v>
      </c>
      <c r="E68" s="217">
        <v>1833</v>
      </c>
      <c r="F68" s="218">
        <v>2095</v>
      </c>
      <c r="G68" s="219">
        <v>2200</v>
      </c>
      <c r="H68" s="216" t="s">
        <v>596</v>
      </c>
      <c r="I68" s="216" t="s">
        <v>395</v>
      </c>
      <c r="J68" s="221" t="s">
        <v>424</v>
      </c>
      <c r="K68" s="294" t="s">
        <v>21</v>
      </c>
    </row>
    <row r="69" spans="1:11" ht="12" x14ac:dyDescent="0.25">
      <c r="A69" s="341"/>
      <c r="B69" s="228" t="s">
        <v>128</v>
      </c>
      <c r="C69" s="243" t="s">
        <v>235</v>
      </c>
      <c r="D69" s="260" t="s">
        <v>75</v>
      </c>
      <c r="E69" s="217">
        <f t="shared" ref="E69" si="2">G69/1.2</f>
        <v>250</v>
      </c>
      <c r="F69" s="218">
        <v>285</v>
      </c>
      <c r="G69" s="219">
        <v>300</v>
      </c>
      <c r="H69" s="216" t="s">
        <v>407</v>
      </c>
      <c r="I69" s="216" t="s">
        <v>408</v>
      </c>
      <c r="J69" s="221" t="s">
        <v>86</v>
      </c>
      <c r="K69" s="294" t="s">
        <v>21</v>
      </c>
    </row>
    <row r="70" spans="1:11" ht="12" x14ac:dyDescent="0.25">
      <c r="A70" s="342"/>
      <c r="B70" s="228" t="s">
        <v>548</v>
      </c>
      <c r="C70" s="243" t="s">
        <v>549</v>
      </c>
      <c r="D70" s="260"/>
      <c r="E70" s="217">
        <v>570</v>
      </c>
      <c r="F70" s="218">
        <v>630</v>
      </c>
      <c r="G70" s="219">
        <v>630</v>
      </c>
      <c r="H70" s="216" t="s">
        <v>407</v>
      </c>
      <c r="I70" s="216" t="s">
        <v>408</v>
      </c>
      <c r="J70" s="221" t="s">
        <v>86</v>
      </c>
      <c r="K70" s="294" t="s">
        <v>21</v>
      </c>
    </row>
    <row r="71" spans="1:11" ht="12" x14ac:dyDescent="0.25">
      <c r="A71" s="208" t="s">
        <v>271</v>
      </c>
      <c r="B71" s="228" t="s">
        <v>40</v>
      </c>
      <c r="C71" s="243" t="s">
        <v>204</v>
      </c>
      <c r="D71" s="260" t="s">
        <v>75</v>
      </c>
      <c r="E71" s="217">
        <v>1800</v>
      </c>
      <c r="F71" s="218">
        <v>2110</v>
      </c>
      <c r="G71" s="219">
        <v>2300</v>
      </c>
      <c r="H71" s="216" t="s">
        <v>392</v>
      </c>
      <c r="I71" s="216" t="s">
        <v>395</v>
      </c>
      <c r="J71" s="221" t="s">
        <v>424</v>
      </c>
      <c r="K71" s="294" t="s">
        <v>21</v>
      </c>
    </row>
    <row r="72" spans="1:11" ht="12" x14ac:dyDescent="0.25">
      <c r="A72" s="208" t="s">
        <v>272</v>
      </c>
      <c r="B72" s="228" t="s">
        <v>42</v>
      </c>
      <c r="C72" s="243" t="s">
        <v>206</v>
      </c>
      <c r="D72" s="260" t="s">
        <v>75</v>
      </c>
      <c r="E72" s="217">
        <v>1950</v>
      </c>
      <c r="F72" s="218">
        <v>2250</v>
      </c>
      <c r="G72" s="219">
        <v>2450</v>
      </c>
      <c r="H72" s="256" t="s">
        <v>392</v>
      </c>
      <c r="I72" s="216" t="s">
        <v>395</v>
      </c>
      <c r="J72" s="221" t="s">
        <v>424</v>
      </c>
      <c r="K72" s="294" t="s">
        <v>21</v>
      </c>
    </row>
    <row r="73" spans="1:11" ht="12" x14ac:dyDescent="0.25">
      <c r="A73" s="208" t="s">
        <v>347</v>
      </c>
      <c r="B73" s="228" t="s">
        <v>376</v>
      </c>
      <c r="C73" s="243" t="s">
        <v>349</v>
      </c>
      <c r="D73" s="260" t="s">
        <v>86</v>
      </c>
      <c r="E73" s="217">
        <v>1083</v>
      </c>
      <c r="F73" s="218">
        <v>1238</v>
      </c>
      <c r="G73" s="219">
        <v>1300</v>
      </c>
      <c r="H73" s="256" t="s">
        <v>398</v>
      </c>
      <c r="I73" s="216" t="s">
        <v>399</v>
      </c>
      <c r="J73" s="221" t="s">
        <v>424</v>
      </c>
      <c r="K73" s="294" t="s">
        <v>21</v>
      </c>
    </row>
    <row r="74" spans="1:11" ht="12" x14ac:dyDescent="0.25">
      <c r="A74" s="208" t="s">
        <v>273</v>
      </c>
      <c r="B74" s="228" t="s">
        <v>97</v>
      </c>
      <c r="C74" s="243" t="s">
        <v>208</v>
      </c>
      <c r="D74" s="260" t="s">
        <v>86</v>
      </c>
      <c r="E74" s="217">
        <v>1720</v>
      </c>
      <c r="F74" s="218">
        <v>1980</v>
      </c>
      <c r="G74" s="219">
        <v>2150</v>
      </c>
      <c r="H74" s="256" t="s">
        <v>398</v>
      </c>
      <c r="I74" s="216" t="s">
        <v>399</v>
      </c>
      <c r="J74" s="221" t="s">
        <v>424</v>
      </c>
      <c r="K74" s="294" t="s">
        <v>21</v>
      </c>
    </row>
    <row r="75" spans="1:11" ht="12" x14ac:dyDescent="0.25">
      <c r="A75" s="337" t="s">
        <v>292</v>
      </c>
      <c r="B75" s="228" t="s">
        <v>102</v>
      </c>
      <c r="C75" s="229" t="s">
        <v>293</v>
      </c>
      <c r="D75" s="260" t="s">
        <v>75</v>
      </c>
      <c r="E75" s="217">
        <f>G75/1.2</f>
        <v>1150</v>
      </c>
      <c r="F75" s="218">
        <v>1314</v>
      </c>
      <c r="G75" s="219">
        <v>1380</v>
      </c>
      <c r="H75" s="216" t="s">
        <v>596</v>
      </c>
      <c r="I75" s="216" t="s">
        <v>395</v>
      </c>
      <c r="J75" s="221" t="s">
        <v>424</v>
      </c>
      <c r="K75" s="294" t="s">
        <v>21</v>
      </c>
    </row>
    <row r="76" spans="1:11" ht="12" x14ac:dyDescent="0.25">
      <c r="A76" s="341"/>
      <c r="B76" s="228" t="s">
        <v>47</v>
      </c>
      <c r="C76" s="229" t="s">
        <v>168</v>
      </c>
      <c r="D76" s="260"/>
      <c r="E76" s="217">
        <v>708</v>
      </c>
      <c r="F76" s="218">
        <v>810</v>
      </c>
      <c r="G76" s="219">
        <v>850</v>
      </c>
      <c r="H76" s="256" t="s">
        <v>402</v>
      </c>
      <c r="I76" s="216" t="s">
        <v>394</v>
      </c>
      <c r="J76" s="221" t="s">
        <v>424</v>
      </c>
      <c r="K76" s="294" t="s">
        <v>21</v>
      </c>
    </row>
    <row r="77" spans="1:11" ht="12" x14ac:dyDescent="0.25">
      <c r="A77" s="341"/>
      <c r="B77" s="228" t="s">
        <v>49</v>
      </c>
      <c r="C77" s="229" t="s">
        <v>169</v>
      </c>
      <c r="D77" s="260"/>
      <c r="E77" s="217">
        <v>708</v>
      </c>
      <c r="F77" s="218">
        <v>810</v>
      </c>
      <c r="G77" s="219">
        <v>850</v>
      </c>
      <c r="H77" s="256" t="s">
        <v>402</v>
      </c>
      <c r="I77" s="216" t="s">
        <v>394</v>
      </c>
      <c r="J77" s="221" t="s">
        <v>424</v>
      </c>
      <c r="K77" s="294" t="s">
        <v>21</v>
      </c>
    </row>
    <row r="78" spans="1:11" ht="15.6" customHeight="1" x14ac:dyDescent="0.25">
      <c r="A78" s="341" t="s">
        <v>332</v>
      </c>
      <c r="B78" s="228" t="s">
        <v>333</v>
      </c>
      <c r="C78" s="229" t="s">
        <v>334</v>
      </c>
      <c r="D78" s="260" t="s">
        <v>562</v>
      </c>
      <c r="E78" s="217">
        <v>1166</v>
      </c>
      <c r="F78" s="218">
        <v>1333</v>
      </c>
      <c r="G78" s="219">
        <v>1400</v>
      </c>
      <c r="H78" s="256" t="s">
        <v>402</v>
      </c>
      <c r="I78" s="216" t="s">
        <v>399</v>
      </c>
      <c r="J78" s="221" t="s">
        <v>424</v>
      </c>
      <c r="K78" s="294" t="s">
        <v>21</v>
      </c>
    </row>
    <row r="79" spans="1:11" ht="15" customHeight="1" x14ac:dyDescent="0.25">
      <c r="A79" s="309"/>
      <c r="B79" s="228" t="s">
        <v>560</v>
      </c>
      <c r="C79" s="229" t="s">
        <v>561</v>
      </c>
      <c r="D79" s="260" t="s">
        <v>562</v>
      </c>
      <c r="E79" s="217">
        <v>1166</v>
      </c>
      <c r="F79" s="218">
        <v>1333</v>
      </c>
      <c r="G79" s="219">
        <v>1400</v>
      </c>
      <c r="H79" s="256" t="s">
        <v>402</v>
      </c>
      <c r="I79" s="216" t="s">
        <v>399</v>
      </c>
      <c r="J79" s="221" t="s">
        <v>424</v>
      </c>
      <c r="K79" s="294" t="s">
        <v>21</v>
      </c>
    </row>
    <row r="80" spans="1:11" ht="15" customHeight="1" x14ac:dyDescent="0.25">
      <c r="A80" s="292"/>
      <c r="B80" s="279" t="s">
        <v>615</v>
      </c>
      <c r="C80" s="280" t="s">
        <v>616</v>
      </c>
      <c r="D80" s="281" t="s">
        <v>75</v>
      </c>
      <c r="E80" s="217">
        <v>2083</v>
      </c>
      <c r="F80" s="218">
        <v>2475</v>
      </c>
      <c r="G80" s="219">
        <v>2600</v>
      </c>
      <c r="H80" s="216" t="s">
        <v>416</v>
      </c>
      <c r="I80" s="216" t="s">
        <v>415</v>
      </c>
      <c r="J80" s="221" t="s">
        <v>357</v>
      </c>
      <c r="K80" s="294" t="s">
        <v>21</v>
      </c>
    </row>
    <row r="81" spans="1:11" ht="12" x14ac:dyDescent="0.25">
      <c r="A81" s="208" t="s">
        <v>274</v>
      </c>
      <c r="B81" s="228" t="s">
        <v>52</v>
      </c>
      <c r="C81" s="243" t="s">
        <v>210</v>
      </c>
      <c r="D81" s="260" t="s">
        <v>75</v>
      </c>
      <c r="E81" s="217">
        <v>708</v>
      </c>
      <c r="F81" s="218">
        <v>810</v>
      </c>
      <c r="G81" s="219">
        <v>850</v>
      </c>
      <c r="H81" s="256" t="s">
        <v>390</v>
      </c>
      <c r="I81" s="216" t="s">
        <v>391</v>
      </c>
      <c r="J81" s="221" t="s">
        <v>86</v>
      </c>
      <c r="K81" s="294" t="s">
        <v>21</v>
      </c>
    </row>
    <row r="82" spans="1:11" ht="12" x14ac:dyDescent="0.25">
      <c r="A82" s="337" t="s">
        <v>527</v>
      </c>
      <c r="B82" s="228" t="s">
        <v>359</v>
      </c>
      <c r="C82" s="269" t="s">
        <v>521</v>
      </c>
      <c r="D82" s="260" t="s">
        <v>357</v>
      </c>
      <c r="E82" s="217">
        <v>1166</v>
      </c>
      <c r="F82" s="218">
        <v>1333</v>
      </c>
      <c r="G82" s="219">
        <v>1400</v>
      </c>
      <c r="H82" s="216" t="s">
        <v>596</v>
      </c>
      <c r="I82" s="216" t="s">
        <v>395</v>
      </c>
      <c r="J82" s="221" t="s">
        <v>424</v>
      </c>
      <c r="K82" s="294" t="s">
        <v>21</v>
      </c>
    </row>
    <row r="83" spans="1:11" ht="12" x14ac:dyDescent="0.25">
      <c r="A83" s="341"/>
      <c r="B83" s="228" t="s">
        <v>360</v>
      </c>
      <c r="C83" s="269" t="s">
        <v>528</v>
      </c>
      <c r="D83" s="260" t="s">
        <v>357</v>
      </c>
      <c r="E83" s="217">
        <v>1166</v>
      </c>
      <c r="F83" s="218">
        <v>1333</v>
      </c>
      <c r="G83" s="219">
        <v>1400</v>
      </c>
      <c r="H83" s="216" t="s">
        <v>596</v>
      </c>
      <c r="I83" s="216" t="s">
        <v>395</v>
      </c>
      <c r="J83" s="221" t="s">
        <v>424</v>
      </c>
      <c r="K83" s="294" t="s">
        <v>21</v>
      </c>
    </row>
    <row r="84" spans="1:11" ht="12" x14ac:dyDescent="0.25">
      <c r="A84" s="341"/>
      <c r="B84" s="228" t="s">
        <v>361</v>
      </c>
      <c r="C84" s="269" t="s">
        <v>365</v>
      </c>
      <c r="D84" s="260" t="s">
        <v>357</v>
      </c>
      <c r="E84" s="217">
        <v>1166</v>
      </c>
      <c r="F84" s="218">
        <v>1333</v>
      </c>
      <c r="G84" s="219">
        <v>1400</v>
      </c>
      <c r="H84" s="216" t="s">
        <v>596</v>
      </c>
      <c r="I84" s="216" t="s">
        <v>395</v>
      </c>
      <c r="J84" s="221" t="s">
        <v>424</v>
      </c>
      <c r="K84" s="294" t="s">
        <v>21</v>
      </c>
    </row>
    <row r="85" spans="1:11" ht="12" x14ac:dyDescent="0.25">
      <c r="A85" s="341"/>
      <c r="B85" s="228" t="s">
        <v>362</v>
      </c>
      <c r="C85" s="269" t="s">
        <v>529</v>
      </c>
      <c r="D85" s="260" t="s">
        <v>357</v>
      </c>
      <c r="E85" s="217">
        <v>1166</v>
      </c>
      <c r="F85" s="218">
        <v>1333</v>
      </c>
      <c r="G85" s="219">
        <v>1400</v>
      </c>
      <c r="H85" s="216" t="s">
        <v>596</v>
      </c>
      <c r="I85" s="216" t="s">
        <v>395</v>
      </c>
      <c r="J85" s="221" t="s">
        <v>424</v>
      </c>
      <c r="K85" s="294" t="s">
        <v>21</v>
      </c>
    </row>
    <row r="86" spans="1:11" ht="12" x14ac:dyDescent="0.25">
      <c r="A86" s="309"/>
      <c r="B86" s="228" t="s">
        <v>515</v>
      </c>
      <c r="C86" s="269" t="s">
        <v>516</v>
      </c>
      <c r="D86" s="260"/>
      <c r="E86" s="217">
        <f>G86/1.2</f>
        <v>500</v>
      </c>
      <c r="F86" s="218">
        <v>571</v>
      </c>
      <c r="G86" s="219">
        <v>600</v>
      </c>
      <c r="H86" s="216" t="s">
        <v>402</v>
      </c>
      <c r="I86" s="216" t="s">
        <v>394</v>
      </c>
      <c r="J86" s="221" t="s">
        <v>424</v>
      </c>
      <c r="K86" s="294" t="s">
        <v>21</v>
      </c>
    </row>
    <row r="87" spans="1:11" ht="12" x14ac:dyDescent="0.25">
      <c r="A87" s="337" t="s">
        <v>275</v>
      </c>
      <c r="B87" s="228" t="s">
        <v>242</v>
      </c>
      <c r="C87" s="243" t="s">
        <v>519</v>
      </c>
      <c r="D87" s="260" t="s">
        <v>357</v>
      </c>
      <c r="E87" s="217">
        <v>1166</v>
      </c>
      <c r="F87" s="218">
        <v>1333</v>
      </c>
      <c r="G87" s="219">
        <v>1400</v>
      </c>
      <c r="H87" s="256" t="s">
        <v>390</v>
      </c>
      <c r="I87" s="216" t="s">
        <v>391</v>
      </c>
      <c r="J87" s="221" t="s">
        <v>86</v>
      </c>
      <c r="K87" s="294" t="s">
        <v>21</v>
      </c>
    </row>
    <row r="88" spans="1:11" ht="12" x14ac:dyDescent="0.25">
      <c r="A88" s="341"/>
      <c r="B88" s="228" t="s">
        <v>517</v>
      </c>
      <c r="C88" s="243" t="s">
        <v>520</v>
      </c>
      <c r="D88" s="260" t="s">
        <v>357</v>
      </c>
      <c r="E88" s="217">
        <v>1166</v>
      </c>
      <c r="F88" s="218">
        <v>1333</v>
      </c>
      <c r="G88" s="219">
        <v>1400</v>
      </c>
      <c r="H88" s="216" t="s">
        <v>596</v>
      </c>
      <c r="I88" s="216" t="s">
        <v>395</v>
      </c>
      <c r="J88" s="221" t="s">
        <v>424</v>
      </c>
      <c r="K88" s="294" t="s">
        <v>21</v>
      </c>
    </row>
    <row r="89" spans="1:11" ht="12" x14ac:dyDescent="0.25">
      <c r="A89" s="345" t="s">
        <v>611</v>
      </c>
      <c r="B89" s="228" t="s">
        <v>488</v>
      </c>
      <c r="C89" s="243" t="s">
        <v>605</v>
      </c>
      <c r="D89" s="260"/>
      <c r="E89" s="217">
        <v>820</v>
      </c>
      <c r="F89" s="218">
        <v>900</v>
      </c>
      <c r="G89" s="219">
        <v>900</v>
      </c>
      <c r="H89" s="256" t="s">
        <v>402</v>
      </c>
      <c r="I89" s="216" t="s">
        <v>394</v>
      </c>
      <c r="J89" s="221" t="s">
        <v>424</v>
      </c>
      <c r="K89" s="294" t="s">
        <v>21</v>
      </c>
    </row>
    <row r="90" spans="1:11" ht="12" x14ac:dyDescent="0.25">
      <c r="A90" s="346"/>
      <c r="B90" s="228" t="s">
        <v>603</v>
      </c>
      <c r="C90" s="243" t="s">
        <v>604</v>
      </c>
      <c r="D90" s="260"/>
      <c r="E90" s="217">
        <v>820</v>
      </c>
      <c r="F90" s="218">
        <v>900</v>
      </c>
      <c r="G90" s="219">
        <v>900</v>
      </c>
      <c r="H90" s="256" t="s">
        <v>402</v>
      </c>
      <c r="I90" s="216" t="s">
        <v>394</v>
      </c>
      <c r="J90" s="221" t="s">
        <v>424</v>
      </c>
      <c r="K90" s="294" t="s">
        <v>21</v>
      </c>
    </row>
    <row r="91" spans="1:11" ht="24" x14ac:dyDescent="0.25">
      <c r="A91" s="346"/>
      <c r="B91" s="228" t="s">
        <v>582</v>
      </c>
      <c r="C91" s="243" t="s">
        <v>584</v>
      </c>
      <c r="D91" s="260" t="s">
        <v>459</v>
      </c>
      <c r="E91" s="217">
        <v>2320</v>
      </c>
      <c r="F91" s="218">
        <v>2650</v>
      </c>
      <c r="G91" s="219">
        <v>2895</v>
      </c>
      <c r="H91" s="216" t="s">
        <v>416</v>
      </c>
      <c r="I91" s="216" t="s">
        <v>415</v>
      </c>
      <c r="J91" s="221" t="s">
        <v>357</v>
      </c>
      <c r="K91" s="294" t="s">
        <v>21</v>
      </c>
    </row>
    <row r="92" spans="1:11" ht="24" x14ac:dyDescent="0.25">
      <c r="A92" s="346"/>
      <c r="B92" s="228" t="s">
        <v>583</v>
      </c>
      <c r="C92" s="243" t="s">
        <v>585</v>
      </c>
      <c r="D92" s="260" t="s">
        <v>459</v>
      </c>
      <c r="E92" s="217">
        <v>2320</v>
      </c>
      <c r="F92" s="218">
        <v>2650</v>
      </c>
      <c r="G92" s="219">
        <v>2895</v>
      </c>
      <c r="H92" s="216" t="s">
        <v>416</v>
      </c>
      <c r="I92" s="216" t="s">
        <v>415</v>
      </c>
      <c r="J92" s="221" t="s">
        <v>357</v>
      </c>
      <c r="K92" s="294" t="s">
        <v>21</v>
      </c>
    </row>
    <row r="93" spans="1:11" ht="12" x14ac:dyDescent="0.25">
      <c r="A93" s="346"/>
      <c r="B93" s="228" t="s">
        <v>586</v>
      </c>
      <c r="C93" s="243" t="s">
        <v>588</v>
      </c>
      <c r="D93" s="260"/>
      <c r="E93" s="217">
        <v>530</v>
      </c>
      <c r="F93" s="218">
        <v>620</v>
      </c>
      <c r="G93" s="219">
        <v>650</v>
      </c>
      <c r="H93" s="256" t="s">
        <v>595</v>
      </c>
      <c r="I93" s="216" t="s">
        <v>430</v>
      </c>
      <c r="J93" s="221" t="s">
        <v>424</v>
      </c>
      <c r="K93" s="294" t="s">
        <v>21</v>
      </c>
    </row>
    <row r="94" spans="1:11" ht="12" x14ac:dyDescent="0.25">
      <c r="A94" s="347"/>
      <c r="B94" s="228" t="s">
        <v>587</v>
      </c>
      <c r="C94" s="243" t="s">
        <v>589</v>
      </c>
      <c r="D94" s="260"/>
      <c r="E94" s="217">
        <v>530</v>
      </c>
      <c r="F94" s="218">
        <v>620</v>
      </c>
      <c r="G94" s="219">
        <v>650</v>
      </c>
      <c r="H94" s="256" t="s">
        <v>595</v>
      </c>
      <c r="I94" s="216" t="s">
        <v>430</v>
      </c>
      <c r="J94" s="221" t="s">
        <v>424</v>
      </c>
      <c r="K94" s="294" t="s">
        <v>21</v>
      </c>
    </row>
    <row r="95" spans="1:11" ht="16.149999999999999" customHeight="1" x14ac:dyDescent="0.25">
      <c r="A95" s="338" t="s">
        <v>552</v>
      </c>
      <c r="B95" s="339"/>
      <c r="C95" s="339"/>
      <c r="D95" s="339"/>
      <c r="E95" s="339"/>
      <c r="F95" s="339"/>
      <c r="G95" s="339"/>
      <c r="H95" s="339"/>
      <c r="I95" s="340"/>
      <c r="J95" s="207"/>
    </row>
    <row r="96" spans="1:11" s="204" customFormat="1" ht="27.6" customHeight="1" x14ac:dyDescent="0.25">
      <c r="A96" s="234"/>
      <c r="B96" s="270" t="s">
        <v>4</v>
      </c>
      <c r="C96" s="270" t="s">
        <v>5</v>
      </c>
      <c r="D96" s="271" t="s">
        <v>81</v>
      </c>
      <c r="E96" s="237" t="s">
        <v>79</v>
      </c>
      <c r="F96" s="237" t="s">
        <v>79</v>
      </c>
      <c r="G96" s="238" t="s">
        <v>6</v>
      </c>
      <c r="H96" s="239" t="s">
        <v>7</v>
      </c>
      <c r="I96" s="240"/>
      <c r="J96" s="241" t="s">
        <v>425</v>
      </c>
    </row>
    <row r="97" spans="1:11" s="204" customFormat="1" ht="15" customHeight="1" x14ac:dyDescent="0.25">
      <c r="A97" s="337" t="s">
        <v>553</v>
      </c>
      <c r="B97" s="243" t="s">
        <v>554</v>
      </c>
      <c r="C97" s="243" t="s">
        <v>555</v>
      </c>
      <c r="D97" s="271" t="s">
        <v>459</v>
      </c>
      <c r="E97" s="276">
        <v>1900</v>
      </c>
      <c r="F97" s="218">
        <v>2280</v>
      </c>
      <c r="G97" s="277">
        <v>2280</v>
      </c>
      <c r="H97" s="278" t="s">
        <v>559</v>
      </c>
      <c r="I97" s="278" t="s">
        <v>541</v>
      </c>
      <c r="J97" s="275" t="s">
        <v>567</v>
      </c>
      <c r="K97" s="294" t="s">
        <v>552</v>
      </c>
    </row>
    <row r="98" spans="1:11" s="204" customFormat="1" ht="15" customHeight="1" x14ac:dyDescent="0.25">
      <c r="A98" s="341"/>
      <c r="B98" s="243" t="s">
        <v>594</v>
      </c>
      <c r="C98" s="243" t="s">
        <v>597</v>
      </c>
      <c r="D98" s="271" t="s">
        <v>459</v>
      </c>
      <c r="E98" s="276">
        <v>1900</v>
      </c>
      <c r="F98" s="218">
        <v>2280</v>
      </c>
      <c r="G98" s="277">
        <v>2280</v>
      </c>
      <c r="H98" s="278" t="s">
        <v>559</v>
      </c>
      <c r="I98" s="278" t="s">
        <v>541</v>
      </c>
      <c r="J98" s="275" t="s">
        <v>567</v>
      </c>
      <c r="K98" s="294" t="s">
        <v>552</v>
      </c>
    </row>
    <row r="99" spans="1:11" ht="12" x14ac:dyDescent="0.25">
      <c r="A99" s="309"/>
      <c r="B99" s="243" t="s">
        <v>556</v>
      </c>
      <c r="C99" s="243" t="s">
        <v>557</v>
      </c>
      <c r="D99" s="260"/>
      <c r="E99" s="217">
        <v>460</v>
      </c>
      <c r="F99" s="218">
        <v>550</v>
      </c>
      <c r="G99" s="219">
        <v>550</v>
      </c>
      <c r="H99" s="256" t="s">
        <v>558</v>
      </c>
      <c r="I99" s="216" t="s">
        <v>394</v>
      </c>
      <c r="J99" s="221" t="s">
        <v>424</v>
      </c>
      <c r="K99" s="294" t="s">
        <v>552</v>
      </c>
    </row>
    <row r="100" spans="1:11" ht="16.149999999999999" customHeight="1" x14ac:dyDescent="0.25">
      <c r="A100" s="338" t="s">
        <v>54</v>
      </c>
      <c r="B100" s="339"/>
      <c r="C100" s="339"/>
      <c r="D100" s="339"/>
      <c r="E100" s="339"/>
      <c r="F100" s="339"/>
      <c r="G100" s="339"/>
      <c r="H100" s="339"/>
      <c r="I100" s="340"/>
      <c r="J100" s="207"/>
    </row>
    <row r="101" spans="1:11" s="204" customFormat="1" ht="27.6" customHeight="1" x14ac:dyDescent="0.25">
      <c r="A101" s="234"/>
      <c r="B101" s="270" t="s">
        <v>4</v>
      </c>
      <c r="C101" s="270" t="s">
        <v>5</v>
      </c>
      <c r="D101" s="271" t="s">
        <v>81</v>
      </c>
      <c r="E101" s="237" t="s">
        <v>79</v>
      </c>
      <c r="F101" s="237" t="s">
        <v>79</v>
      </c>
      <c r="G101" s="238" t="s">
        <v>6</v>
      </c>
      <c r="H101" s="239" t="s">
        <v>7</v>
      </c>
      <c r="I101" s="240"/>
      <c r="J101" s="241" t="s">
        <v>425</v>
      </c>
    </row>
    <row r="102" spans="1:11" ht="12" x14ac:dyDescent="0.25">
      <c r="A102" s="247" t="s">
        <v>276</v>
      </c>
      <c r="B102" s="272" t="s">
        <v>96</v>
      </c>
      <c r="C102" s="229" t="s">
        <v>115</v>
      </c>
      <c r="D102" s="260"/>
      <c r="E102" s="232">
        <v>208</v>
      </c>
      <c r="F102" s="233">
        <v>238</v>
      </c>
      <c r="G102" s="219">
        <v>250</v>
      </c>
      <c r="H102" s="216" t="s">
        <v>412</v>
      </c>
      <c r="I102" s="216" t="s">
        <v>394</v>
      </c>
      <c r="J102" s="221" t="s">
        <v>86</v>
      </c>
      <c r="K102" s="294" t="s">
        <v>54</v>
      </c>
    </row>
    <row r="103" spans="1:11" ht="24" x14ac:dyDescent="0.25">
      <c r="A103" s="337" t="s">
        <v>276</v>
      </c>
      <c r="B103" s="228" t="s">
        <v>111</v>
      </c>
      <c r="C103" s="229" t="s">
        <v>212</v>
      </c>
      <c r="D103" s="256" t="s">
        <v>86</v>
      </c>
      <c r="E103" s="232">
        <v>1058</v>
      </c>
      <c r="F103" s="233">
        <v>1209</v>
      </c>
      <c r="G103" s="219">
        <v>1270</v>
      </c>
      <c r="H103" s="216" t="s">
        <v>390</v>
      </c>
      <c r="I103" s="216" t="s">
        <v>391</v>
      </c>
      <c r="J103" s="221" t="s">
        <v>86</v>
      </c>
      <c r="K103" s="294" t="s">
        <v>54</v>
      </c>
    </row>
    <row r="104" spans="1:11" ht="24" x14ac:dyDescent="0.25">
      <c r="A104" s="341"/>
      <c r="B104" s="228" t="s">
        <v>112</v>
      </c>
      <c r="C104" s="229" t="s">
        <v>214</v>
      </c>
      <c r="D104" s="256" t="s">
        <v>86</v>
      </c>
      <c r="E104" s="232">
        <v>1058</v>
      </c>
      <c r="F104" s="233">
        <v>1209</v>
      </c>
      <c r="G104" s="219">
        <f t="shared" ref="G104" si="3">G103</f>
        <v>1270</v>
      </c>
      <c r="H104" s="216" t="s">
        <v>390</v>
      </c>
      <c r="I104" s="216" t="s">
        <v>391</v>
      </c>
      <c r="J104" s="221" t="s">
        <v>86</v>
      </c>
      <c r="K104" s="294" t="s">
        <v>54</v>
      </c>
    </row>
    <row r="105" spans="1:11" ht="12" x14ac:dyDescent="0.25">
      <c r="A105" s="342"/>
      <c r="B105" s="228" t="s">
        <v>330</v>
      </c>
      <c r="C105" s="229" t="s">
        <v>331</v>
      </c>
      <c r="D105" s="256" t="s">
        <v>86</v>
      </c>
      <c r="E105" s="232">
        <v>417</v>
      </c>
      <c r="F105" s="233">
        <v>476</v>
      </c>
      <c r="G105" s="219">
        <v>500</v>
      </c>
      <c r="H105" s="216" t="s">
        <v>401</v>
      </c>
      <c r="I105" s="216" t="s">
        <v>394</v>
      </c>
      <c r="J105" s="221" t="s">
        <v>86</v>
      </c>
      <c r="K105" s="294" t="s">
        <v>54</v>
      </c>
    </row>
    <row r="106" spans="1:11" ht="12" x14ac:dyDescent="0.25">
      <c r="A106" s="337" t="s">
        <v>314</v>
      </c>
      <c r="B106" s="228" t="s">
        <v>316</v>
      </c>
      <c r="C106" s="229" t="s">
        <v>319</v>
      </c>
      <c r="D106" s="256"/>
      <c r="E106" s="232">
        <v>583</v>
      </c>
      <c r="F106" s="233">
        <v>665</v>
      </c>
      <c r="G106" s="219">
        <v>700</v>
      </c>
      <c r="H106" s="216" t="s">
        <v>405</v>
      </c>
      <c r="I106" s="216" t="s">
        <v>394</v>
      </c>
      <c r="J106" s="221" t="s">
        <v>86</v>
      </c>
      <c r="K106" s="294" t="s">
        <v>54</v>
      </c>
    </row>
    <row r="107" spans="1:11" ht="12" x14ac:dyDescent="0.25">
      <c r="A107" s="341"/>
      <c r="B107" s="228" t="s">
        <v>317</v>
      </c>
      <c r="C107" s="229" t="s">
        <v>318</v>
      </c>
      <c r="D107" s="256"/>
      <c r="E107" s="232">
        <v>733</v>
      </c>
      <c r="F107" s="233">
        <v>838</v>
      </c>
      <c r="G107" s="219">
        <v>880</v>
      </c>
      <c r="H107" s="216" t="s">
        <v>405</v>
      </c>
      <c r="I107" s="216" t="s">
        <v>394</v>
      </c>
      <c r="J107" s="221" t="s">
        <v>86</v>
      </c>
      <c r="K107" s="294" t="s">
        <v>54</v>
      </c>
    </row>
    <row r="108" spans="1:11" ht="12" x14ac:dyDescent="0.25">
      <c r="A108" s="337" t="s">
        <v>277</v>
      </c>
      <c r="B108" s="228" t="s">
        <v>58</v>
      </c>
      <c r="C108" s="229" t="s">
        <v>216</v>
      </c>
      <c r="D108" s="256" t="s">
        <v>86</v>
      </c>
      <c r="E108" s="232">
        <v>1208</v>
      </c>
      <c r="F108" s="233">
        <v>1380</v>
      </c>
      <c r="G108" s="219">
        <v>1450</v>
      </c>
      <c r="H108" s="216" t="s">
        <v>596</v>
      </c>
      <c r="I108" s="216" t="s">
        <v>395</v>
      </c>
      <c r="J108" s="221" t="s">
        <v>424</v>
      </c>
      <c r="K108" s="294" t="s">
        <v>54</v>
      </c>
    </row>
    <row r="109" spans="1:11" ht="12" x14ac:dyDescent="0.25">
      <c r="A109" s="310"/>
      <c r="B109" s="228" t="s">
        <v>326</v>
      </c>
      <c r="C109" s="229" t="s">
        <v>328</v>
      </c>
      <c r="D109" s="256"/>
      <c r="E109" s="232">
        <v>287</v>
      </c>
      <c r="F109" s="233">
        <v>328</v>
      </c>
      <c r="G109" s="219">
        <v>345</v>
      </c>
      <c r="H109" s="216" t="s">
        <v>412</v>
      </c>
      <c r="I109" s="216" t="s">
        <v>394</v>
      </c>
      <c r="J109" s="221" t="s">
        <v>86</v>
      </c>
      <c r="K109" s="294" t="s">
        <v>54</v>
      </c>
    </row>
    <row r="110" spans="1:11" ht="12" x14ac:dyDescent="0.25">
      <c r="A110" s="309"/>
      <c r="B110" s="228" t="s">
        <v>330</v>
      </c>
      <c r="C110" s="229" t="s">
        <v>331</v>
      </c>
      <c r="D110" s="256"/>
      <c r="E110" s="232">
        <v>416</v>
      </c>
      <c r="F110" s="233">
        <v>476</v>
      </c>
      <c r="G110" s="219">
        <v>500</v>
      </c>
      <c r="H110" s="216" t="s">
        <v>401</v>
      </c>
      <c r="I110" s="216" t="s">
        <v>394</v>
      </c>
      <c r="J110" s="221" t="s">
        <v>86</v>
      </c>
      <c r="K110" s="294" t="s">
        <v>54</v>
      </c>
    </row>
    <row r="111" spans="1:11" ht="12" x14ac:dyDescent="0.25">
      <c r="A111" s="337" t="s">
        <v>320</v>
      </c>
      <c r="B111" s="228" t="s">
        <v>321</v>
      </c>
      <c r="C111" s="229" t="s">
        <v>324</v>
      </c>
      <c r="D111" s="256"/>
      <c r="E111" s="232">
        <v>583</v>
      </c>
      <c r="F111" s="233">
        <v>665</v>
      </c>
      <c r="G111" s="219">
        <v>700</v>
      </c>
      <c r="H111" s="216" t="s">
        <v>405</v>
      </c>
      <c r="I111" s="216" t="s">
        <v>394</v>
      </c>
      <c r="J111" s="221" t="s">
        <v>86</v>
      </c>
      <c r="K111" s="294" t="s">
        <v>54</v>
      </c>
    </row>
    <row r="112" spans="1:11" ht="12" x14ac:dyDescent="0.25">
      <c r="A112" s="342"/>
      <c r="B112" s="228" t="s">
        <v>322</v>
      </c>
      <c r="C112" s="229" t="s">
        <v>323</v>
      </c>
      <c r="D112" s="256"/>
      <c r="E112" s="232">
        <v>733</v>
      </c>
      <c r="F112" s="233">
        <v>838</v>
      </c>
      <c r="G112" s="219">
        <v>880</v>
      </c>
      <c r="H112" s="216" t="s">
        <v>405</v>
      </c>
      <c r="I112" s="216" t="s">
        <v>394</v>
      </c>
      <c r="J112" s="221" t="s">
        <v>86</v>
      </c>
      <c r="K112" s="294" t="s">
        <v>54</v>
      </c>
    </row>
    <row r="113" spans="1:11" ht="12.75" x14ac:dyDescent="0.25">
      <c r="A113" s="338" t="s">
        <v>59</v>
      </c>
      <c r="B113" s="339"/>
      <c r="C113" s="339"/>
      <c r="D113" s="339"/>
      <c r="E113" s="339"/>
      <c r="F113" s="339"/>
      <c r="G113" s="339"/>
      <c r="H113" s="339"/>
      <c r="I113" s="340"/>
      <c r="J113" s="207"/>
    </row>
    <row r="114" spans="1:11" ht="48" x14ac:dyDescent="0.25">
      <c r="A114" s="234"/>
      <c r="B114" s="235" t="s">
        <v>4</v>
      </c>
      <c r="C114" s="235" t="s">
        <v>5</v>
      </c>
      <c r="D114" s="236" t="s">
        <v>81</v>
      </c>
      <c r="E114" s="237" t="s">
        <v>79</v>
      </c>
      <c r="F114" s="237" t="s">
        <v>79</v>
      </c>
      <c r="G114" s="238" t="s">
        <v>6</v>
      </c>
      <c r="H114" s="239" t="s">
        <v>7</v>
      </c>
      <c r="I114" s="240"/>
      <c r="J114" s="241" t="s">
        <v>425</v>
      </c>
    </row>
    <row r="115" spans="1:11" ht="12" x14ac:dyDescent="0.25">
      <c r="A115" s="337" t="s">
        <v>495</v>
      </c>
      <c r="B115" s="228" t="s">
        <v>60</v>
      </c>
      <c r="C115" s="229" t="s">
        <v>496</v>
      </c>
      <c r="D115" s="231" t="s">
        <v>75</v>
      </c>
      <c r="E115" s="217">
        <v>2083</v>
      </c>
      <c r="F115" s="218">
        <v>2210</v>
      </c>
      <c r="G115" s="219">
        <v>2500</v>
      </c>
      <c r="H115" s="216" t="s">
        <v>392</v>
      </c>
      <c r="I115" s="216" t="s">
        <v>395</v>
      </c>
      <c r="J115" s="221" t="s">
        <v>424</v>
      </c>
      <c r="K115" s="294" t="s">
        <v>59</v>
      </c>
    </row>
    <row r="116" spans="1:11" ht="12" x14ac:dyDescent="0.25">
      <c r="A116" s="342"/>
      <c r="B116" s="228" t="s">
        <v>546</v>
      </c>
      <c r="C116" s="229" t="s">
        <v>540</v>
      </c>
      <c r="D116" s="231"/>
      <c r="E116" s="224">
        <f>G116/1.2</f>
        <v>3750</v>
      </c>
      <c r="F116" s="211">
        <v>4350</v>
      </c>
      <c r="G116" s="212">
        <v>4500</v>
      </c>
      <c r="H116" s="216" t="s">
        <v>542</v>
      </c>
      <c r="I116" s="216" t="s">
        <v>541</v>
      </c>
      <c r="J116" s="221" t="s">
        <v>543</v>
      </c>
      <c r="K116" s="294" t="s">
        <v>59</v>
      </c>
    </row>
    <row r="117" spans="1:11" ht="12" x14ac:dyDescent="0.25">
      <c r="A117" s="271" t="s">
        <v>563</v>
      </c>
      <c r="B117" s="228" t="s">
        <v>564</v>
      </c>
      <c r="C117" s="229" t="s">
        <v>565</v>
      </c>
      <c r="D117" s="260" t="s">
        <v>567</v>
      </c>
      <c r="E117" s="217">
        <v>2380</v>
      </c>
      <c r="F117" s="218">
        <v>2719</v>
      </c>
      <c r="G117" s="219">
        <v>2855</v>
      </c>
      <c r="H117" s="216" t="s">
        <v>566</v>
      </c>
      <c r="I117" s="216" t="s">
        <v>399</v>
      </c>
      <c r="J117" s="221" t="s">
        <v>581</v>
      </c>
      <c r="K117" s="294" t="s">
        <v>59</v>
      </c>
    </row>
    <row r="118" spans="1:11" ht="16.149999999999999" customHeight="1" x14ac:dyDescent="0.25">
      <c r="A118" s="338" t="s">
        <v>146</v>
      </c>
      <c r="B118" s="339"/>
      <c r="C118" s="339"/>
      <c r="D118" s="339"/>
      <c r="E118" s="339"/>
      <c r="F118" s="339"/>
      <c r="G118" s="339"/>
      <c r="H118" s="339"/>
      <c r="I118" s="340"/>
      <c r="J118" s="207"/>
    </row>
    <row r="119" spans="1:11" s="204" customFormat="1" ht="29.45" customHeight="1" x14ac:dyDescent="0.25">
      <c r="A119" s="234"/>
      <c r="B119" s="235" t="s">
        <v>4</v>
      </c>
      <c r="C119" s="235" t="s">
        <v>5</v>
      </c>
      <c r="D119" s="236" t="s">
        <v>81</v>
      </c>
      <c r="E119" s="237" t="s">
        <v>79</v>
      </c>
      <c r="F119" s="237" t="s">
        <v>79</v>
      </c>
      <c r="G119" s="238" t="s">
        <v>6</v>
      </c>
      <c r="H119" s="239" t="s">
        <v>7</v>
      </c>
      <c r="I119" s="240"/>
      <c r="J119" s="241" t="s">
        <v>425</v>
      </c>
    </row>
    <row r="120" spans="1:11" ht="12" x14ac:dyDescent="0.25">
      <c r="A120" s="337" t="s">
        <v>384</v>
      </c>
      <c r="B120" s="228" t="s">
        <v>385</v>
      </c>
      <c r="C120" s="229" t="s">
        <v>514</v>
      </c>
      <c r="D120" s="231" t="s">
        <v>357</v>
      </c>
      <c r="E120" s="217">
        <v>1083</v>
      </c>
      <c r="F120" s="218">
        <v>1238</v>
      </c>
      <c r="G120" s="219">
        <v>1300</v>
      </c>
      <c r="H120" s="216" t="s">
        <v>596</v>
      </c>
      <c r="I120" s="216" t="s">
        <v>395</v>
      </c>
      <c r="J120" s="221" t="s">
        <v>424</v>
      </c>
      <c r="K120" s="294" t="s">
        <v>146</v>
      </c>
    </row>
    <row r="121" spans="1:11" ht="12" x14ac:dyDescent="0.25">
      <c r="A121" s="342"/>
      <c r="B121" s="228" t="s">
        <v>386</v>
      </c>
      <c r="C121" s="229" t="s">
        <v>610</v>
      </c>
      <c r="D121" s="231"/>
      <c r="E121" s="217">
        <f>G121/1.2</f>
        <v>625</v>
      </c>
      <c r="F121" s="218">
        <v>714</v>
      </c>
      <c r="G121" s="212">
        <v>750</v>
      </c>
      <c r="H121" s="216" t="s">
        <v>461</v>
      </c>
      <c r="I121" s="216" t="s">
        <v>391</v>
      </c>
      <c r="J121" s="221" t="s">
        <v>86</v>
      </c>
      <c r="K121" s="294" t="s">
        <v>146</v>
      </c>
    </row>
    <row r="122" spans="1:11" ht="12" x14ac:dyDescent="0.25">
      <c r="A122" s="247" t="s">
        <v>455</v>
      </c>
      <c r="B122" s="228" t="s">
        <v>456</v>
      </c>
      <c r="C122" s="229" t="s">
        <v>463</v>
      </c>
      <c r="D122" s="231" t="s">
        <v>459</v>
      </c>
      <c r="E122" s="217">
        <v>1166</v>
      </c>
      <c r="F122" s="218">
        <v>1333</v>
      </c>
      <c r="G122" s="212">
        <v>1400</v>
      </c>
      <c r="H122" s="216" t="s">
        <v>390</v>
      </c>
      <c r="I122" s="255" t="s">
        <v>430</v>
      </c>
      <c r="J122" s="221" t="s">
        <v>86</v>
      </c>
      <c r="K122" s="294" t="s">
        <v>146</v>
      </c>
    </row>
    <row r="123" spans="1:11" ht="12" x14ac:dyDescent="0.25">
      <c r="A123" s="337" t="s">
        <v>367</v>
      </c>
      <c r="B123" s="228" t="s">
        <v>368</v>
      </c>
      <c r="C123" s="229" t="s">
        <v>370</v>
      </c>
      <c r="D123" s="231" t="s">
        <v>75</v>
      </c>
      <c r="E123" s="217">
        <v>2083</v>
      </c>
      <c r="F123" s="218">
        <v>2380</v>
      </c>
      <c r="G123" s="219">
        <v>2500</v>
      </c>
      <c r="H123" s="216" t="s">
        <v>414</v>
      </c>
      <c r="I123" s="216" t="s">
        <v>415</v>
      </c>
      <c r="J123" s="221" t="s">
        <v>357</v>
      </c>
      <c r="K123" s="294" t="s">
        <v>146</v>
      </c>
    </row>
    <row r="124" spans="1:11" ht="12" x14ac:dyDescent="0.25">
      <c r="A124" s="342"/>
      <c r="B124" s="228" t="s">
        <v>369</v>
      </c>
      <c r="C124" s="229" t="s">
        <v>371</v>
      </c>
      <c r="D124" s="231" t="s">
        <v>75</v>
      </c>
      <c r="E124" s="217">
        <v>2083</v>
      </c>
      <c r="F124" s="218">
        <v>2380</v>
      </c>
      <c r="G124" s="219">
        <v>2500</v>
      </c>
      <c r="H124" s="216" t="s">
        <v>414</v>
      </c>
      <c r="I124" s="209" t="str">
        <f>I123</f>
        <v>8 Kg</v>
      </c>
      <c r="J124" s="221" t="s">
        <v>357</v>
      </c>
      <c r="K124" s="294" t="s">
        <v>146</v>
      </c>
    </row>
    <row r="125" spans="1:11" ht="12" x14ac:dyDescent="0.25">
      <c r="A125" s="348" t="s">
        <v>282</v>
      </c>
      <c r="B125" s="228" t="s">
        <v>145</v>
      </c>
      <c r="C125" s="229" t="s">
        <v>298</v>
      </c>
      <c r="D125" s="231" t="s">
        <v>374</v>
      </c>
      <c r="E125" s="217">
        <f>G125/1.2</f>
        <v>2375</v>
      </c>
      <c r="F125" s="218">
        <v>2714</v>
      </c>
      <c r="G125" s="219">
        <v>2850</v>
      </c>
      <c r="H125" s="216" t="s">
        <v>416</v>
      </c>
      <c r="I125" s="216" t="s">
        <v>415</v>
      </c>
      <c r="J125" s="221" t="s">
        <v>357</v>
      </c>
      <c r="K125" s="294" t="s">
        <v>146</v>
      </c>
    </row>
    <row r="126" spans="1:11" ht="12" x14ac:dyDescent="0.25">
      <c r="A126" s="348"/>
      <c r="B126" s="228" t="s">
        <v>337</v>
      </c>
      <c r="C126" s="261" t="s">
        <v>338</v>
      </c>
      <c r="D126" s="248"/>
      <c r="E126" s="217">
        <v>141</v>
      </c>
      <c r="F126" s="218">
        <v>162</v>
      </c>
      <c r="G126" s="212">
        <v>170</v>
      </c>
      <c r="H126" s="216" t="s">
        <v>407</v>
      </c>
      <c r="I126" s="209" t="s">
        <v>394</v>
      </c>
      <c r="J126" s="221" t="s">
        <v>86</v>
      </c>
      <c r="K126" s="294" t="s">
        <v>146</v>
      </c>
    </row>
    <row r="127" spans="1:11" ht="12" x14ac:dyDescent="0.25">
      <c r="A127" s="236" t="s">
        <v>341</v>
      </c>
      <c r="B127" s="228" t="s">
        <v>342</v>
      </c>
      <c r="C127" s="229" t="s">
        <v>343</v>
      </c>
      <c r="D127" s="236" t="s">
        <v>374</v>
      </c>
      <c r="E127" s="217">
        <f>G127/1.2</f>
        <v>2375</v>
      </c>
      <c r="F127" s="218">
        <v>2714</v>
      </c>
      <c r="G127" s="219">
        <v>2850</v>
      </c>
      <c r="H127" s="216" t="s">
        <v>416</v>
      </c>
      <c r="I127" s="216" t="s">
        <v>415</v>
      </c>
      <c r="J127" s="221" t="s">
        <v>357</v>
      </c>
      <c r="K127" s="294" t="s">
        <v>146</v>
      </c>
    </row>
    <row r="128" spans="1:11" ht="16.899999999999999" customHeight="1" x14ac:dyDescent="0.25">
      <c r="A128" s="338" t="s">
        <v>84</v>
      </c>
      <c r="B128" s="339"/>
      <c r="C128" s="339"/>
      <c r="D128" s="339"/>
      <c r="E128" s="339"/>
      <c r="F128" s="339"/>
      <c r="G128" s="339"/>
      <c r="H128" s="339"/>
      <c r="I128" s="340"/>
      <c r="J128" s="207"/>
    </row>
    <row r="129" spans="1:11" s="204" customFormat="1" ht="27.6" customHeight="1" x14ac:dyDescent="0.25">
      <c r="A129" s="234"/>
      <c r="B129" s="235" t="s">
        <v>4</v>
      </c>
      <c r="C129" s="235" t="s">
        <v>5</v>
      </c>
      <c r="D129" s="236" t="s">
        <v>81</v>
      </c>
      <c r="E129" s="237" t="s">
        <v>79</v>
      </c>
      <c r="F129" s="237" t="s">
        <v>79</v>
      </c>
      <c r="G129" s="238" t="s">
        <v>6</v>
      </c>
      <c r="H129" s="239" t="s">
        <v>7</v>
      </c>
      <c r="I129" s="240"/>
      <c r="J129" s="241" t="s">
        <v>425</v>
      </c>
    </row>
    <row r="130" spans="1:11" ht="36" x14ac:dyDescent="0.25">
      <c r="A130" s="208" t="s">
        <v>382</v>
      </c>
      <c r="B130" s="228" t="s">
        <v>379</v>
      </c>
      <c r="C130" s="229" t="s">
        <v>511</v>
      </c>
      <c r="D130" s="231" t="s">
        <v>86</v>
      </c>
      <c r="E130" s="217">
        <f>G130/1.2</f>
        <v>1350</v>
      </c>
      <c r="F130" s="218">
        <v>1542</v>
      </c>
      <c r="G130" s="219">
        <v>1620</v>
      </c>
      <c r="H130" s="256" t="s">
        <v>398</v>
      </c>
      <c r="I130" s="256" t="s">
        <v>399</v>
      </c>
      <c r="J130" s="221" t="s">
        <v>424</v>
      </c>
      <c r="K130" s="294" t="s">
        <v>84</v>
      </c>
    </row>
    <row r="131" spans="1:11" ht="12" x14ac:dyDescent="0.25">
      <c r="A131" s="208" t="s">
        <v>378</v>
      </c>
      <c r="B131" s="228" t="s">
        <v>381</v>
      </c>
      <c r="C131" s="229" t="s">
        <v>383</v>
      </c>
      <c r="D131" s="231" t="s">
        <v>86</v>
      </c>
      <c r="E131" s="217">
        <v>1141</v>
      </c>
      <c r="F131" s="218">
        <v>1305</v>
      </c>
      <c r="G131" s="219">
        <v>1370</v>
      </c>
      <c r="H131" s="256" t="s">
        <v>398</v>
      </c>
      <c r="I131" s="256" t="s">
        <v>399</v>
      </c>
      <c r="J131" s="221" t="s">
        <v>424</v>
      </c>
      <c r="K131" s="294" t="s">
        <v>84</v>
      </c>
    </row>
    <row r="132" spans="1:11" ht="12" x14ac:dyDescent="0.25">
      <c r="A132" s="337" t="s">
        <v>290</v>
      </c>
      <c r="B132" s="228" t="s">
        <v>85</v>
      </c>
      <c r="C132" s="229" t="s">
        <v>288</v>
      </c>
      <c r="D132" s="231" t="s">
        <v>86</v>
      </c>
      <c r="E132" s="217">
        <f>G132/1.2</f>
        <v>1350</v>
      </c>
      <c r="F132" s="218">
        <v>1542</v>
      </c>
      <c r="G132" s="219">
        <v>1620</v>
      </c>
      <c r="H132" s="256" t="s">
        <v>398</v>
      </c>
      <c r="I132" s="256" t="s">
        <v>399</v>
      </c>
      <c r="J132" s="221" t="s">
        <v>424</v>
      </c>
      <c r="K132" s="294" t="s">
        <v>84</v>
      </c>
    </row>
    <row r="133" spans="1:11" s="97" customFormat="1" ht="12" x14ac:dyDescent="0.25">
      <c r="A133" s="341"/>
      <c r="B133" s="228" t="s">
        <v>94</v>
      </c>
      <c r="C133" s="229" t="s">
        <v>289</v>
      </c>
      <c r="D133" s="231" t="s">
        <v>86</v>
      </c>
      <c r="E133" s="217">
        <f>G133/1.2</f>
        <v>1350</v>
      </c>
      <c r="F133" s="218">
        <v>1542</v>
      </c>
      <c r="G133" s="219">
        <v>1620</v>
      </c>
      <c r="H133" s="256" t="s">
        <v>398</v>
      </c>
      <c r="I133" s="256" t="s">
        <v>399</v>
      </c>
      <c r="J133" s="221" t="s">
        <v>424</v>
      </c>
      <c r="K133" s="294" t="s">
        <v>84</v>
      </c>
    </row>
    <row r="134" spans="1:11" ht="12" x14ac:dyDescent="0.25">
      <c r="A134" s="341"/>
      <c r="B134" s="228" t="s">
        <v>141</v>
      </c>
      <c r="C134" s="229" t="s">
        <v>224</v>
      </c>
      <c r="D134" s="231" t="s">
        <v>86</v>
      </c>
      <c r="E134" s="217">
        <v>833</v>
      </c>
      <c r="F134" s="218">
        <v>952</v>
      </c>
      <c r="G134" s="219">
        <v>1000</v>
      </c>
      <c r="H134" s="256" t="s">
        <v>398</v>
      </c>
      <c r="I134" s="256" t="s">
        <v>399</v>
      </c>
      <c r="J134" s="221" t="s">
        <v>424</v>
      </c>
      <c r="K134" s="294" t="s">
        <v>84</v>
      </c>
    </row>
    <row r="135" spans="1:11" ht="12" x14ac:dyDescent="0.25">
      <c r="A135" s="342"/>
      <c r="B135" s="228" t="s">
        <v>142</v>
      </c>
      <c r="C135" s="229" t="s">
        <v>225</v>
      </c>
      <c r="D135" s="231" t="s">
        <v>86</v>
      </c>
      <c r="E135" s="217">
        <v>833</v>
      </c>
      <c r="F135" s="218">
        <v>952</v>
      </c>
      <c r="G135" s="219">
        <v>1000</v>
      </c>
      <c r="H135" s="256" t="s">
        <v>398</v>
      </c>
      <c r="I135" s="256" t="s">
        <v>399</v>
      </c>
      <c r="J135" s="221" t="s">
        <v>424</v>
      </c>
      <c r="K135" s="294" t="s">
        <v>84</v>
      </c>
    </row>
    <row r="136" spans="1:11" s="97" customFormat="1" ht="12" x14ac:dyDescent="0.25">
      <c r="A136" s="337" t="s">
        <v>291</v>
      </c>
      <c r="B136" s="228" t="s">
        <v>126</v>
      </c>
      <c r="C136" s="229" t="s">
        <v>222</v>
      </c>
      <c r="D136" s="231" t="s">
        <v>86</v>
      </c>
      <c r="E136" s="217">
        <v>1141</v>
      </c>
      <c r="F136" s="218">
        <v>1304</v>
      </c>
      <c r="G136" s="219">
        <v>1370</v>
      </c>
      <c r="H136" s="256" t="s">
        <v>398</v>
      </c>
      <c r="I136" s="256" t="s">
        <v>399</v>
      </c>
      <c r="J136" s="221" t="s">
        <v>424</v>
      </c>
      <c r="K136" s="294" t="s">
        <v>84</v>
      </c>
    </row>
    <row r="137" spans="1:11" ht="12" x14ac:dyDescent="0.25">
      <c r="A137" s="341"/>
      <c r="B137" s="228" t="s">
        <v>127</v>
      </c>
      <c r="C137" s="229" t="s">
        <v>223</v>
      </c>
      <c r="D137" s="231" t="s">
        <v>86</v>
      </c>
      <c r="E137" s="217">
        <v>1141</v>
      </c>
      <c r="F137" s="218">
        <v>1304</v>
      </c>
      <c r="G137" s="219">
        <v>1370</v>
      </c>
      <c r="H137" s="256" t="s">
        <v>398</v>
      </c>
      <c r="I137" s="256" t="s">
        <v>399</v>
      </c>
      <c r="J137" s="221" t="s">
        <v>424</v>
      </c>
      <c r="K137" s="294" t="s">
        <v>84</v>
      </c>
    </row>
    <row r="138" spans="1:11" ht="12" x14ac:dyDescent="0.25">
      <c r="A138" s="341"/>
      <c r="B138" s="228" t="s">
        <v>143</v>
      </c>
      <c r="C138" s="229" t="s">
        <v>226</v>
      </c>
      <c r="D138" s="231" t="s">
        <v>86</v>
      </c>
      <c r="E138" s="217">
        <v>583</v>
      </c>
      <c r="F138" s="218">
        <v>665</v>
      </c>
      <c r="G138" s="219">
        <v>700</v>
      </c>
      <c r="H138" s="256" t="s">
        <v>398</v>
      </c>
      <c r="I138" s="256" t="s">
        <v>399</v>
      </c>
      <c r="J138" s="221" t="s">
        <v>424</v>
      </c>
      <c r="K138" s="294" t="s">
        <v>84</v>
      </c>
    </row>
    <row r="139" spans="1:11" ht="12" x14ac:dyDescent="0.25">
      <c r="A139" s="342"/>
      <c r="B139" s="228" t="s">
        <v>144</v>
      </c>
      <c r="C139" s="229" t="s">
        <v>227</v>
      </c>
      <c r="D139" s="231" t="s">
        <v>86</v>
      </c>
      <c r="E139" s="217">
        <v>583</v>
      </c>
      <c r="F139" s="218">
        <v>665</v>
      </c>
      <c r="G139" s="219">
        <v>700</v>
      </c>
      <c r="H139" s="256" t="s">
        <v>398</v>
      </c>
      <c r="I139" s="256" t="s">
        <v>399</v>
      </c>
      <c r="J139" s="221" t="s">
        <v>424</v>
      </c>
      <c r="K139" s="294" t="s">
        <v>84</v>
      </c>
    </row>
    <row r="140" spans="1:11" ht="16.899999999999999" customHeight="1" x14ac:dyDescent="0.25">
      <c r="A140" s="338" t="s">
        <v>122</v>
      </c>
      <c r="B140" s="339"/>
      <c r="C140" s="339"/>
      <c r="D140" s="339"/>
      <c r="E140" s="339"/>
      <c r="F140" s="339"/>
      <c r="G140" s="339"/>
      <c r="H140" s="339"/>
      <c r="I140" s="340"/>
      <c r="J140" s="207"/>
    </row>
    <row r="141" spans="1:11" s="204" customFormat="1" ht="27" customHeight="1" x14ac:dyDescent="0.25">
      <c r="A141" s="234"/>
      <c r="B141" s="235" t="s">
        <v>4</v>
      </c>
      <c r="C141" s="235" t="s">
        <v>5</v>
      </c>
      <c r="D141" s="236" t="s">
        <v>81</v>
      </c>
      <c r="E141" s="237" t="s">
        <v>79</v>
      </c>
      <c r="F141" s="237" t="s">
        <v>79</v>
      </c>
      <c r="G141" s="238" t="s">
        <v>6</v>
      </c>
      <c r="H141" s="239" t="s">
        <v>7</v>
      </c>
      <c r="I141" s="240"/>
      <c r="J141" s="241" t="s">
        <v>425</v>
      </c>
    </row>
    <row r="142" spans="1:11" ht="12" x14ac:dyDescent="0.25">
      <c r="A142" s="236" t="s">
        <v>278</v>
      </c>
      <c r="B142" s="228" t="s">
        <v>98</v>
      </c>
      <c r="C142" s="229" t="s">
        <v>228</v>
      </c>
      <c r="D142" s="260" t="s">
        <v>86</v>
      </c>
      <c r="E142" s="217">
        <v>1958</v>
      </c>
      <c r="F142" s="218">
        <v>2238</v>
      </c>
      <c r="G142" s="219">
        <v>2350</v>
      </c>
      <c r="H142" s="216" t="s">
        <v>392</v>
      </c>
      <c r="I142" s="216" t="s">
        <v>395</v>
      </c>
      <c r="J142" s="221" t="s">
        <v>424</v>
      </c>
      <c r="K142" s="294" t="s">
        <v>122</v>
      </c>
    </row>
    <row r="143" spans="1:11" ht="12" x14ac:dyDescent="0.25">
      <c r="A143" s="236" t="s">
        <v>503</v>
      </c>
      <c r="B143" s="228" t="s">
        <v>501</v>
      </c>
      <c r="C143" s="229" t="s">
        <v>502</v>
      </c>
      <c r="D143" s="260" t="s">
        <v>459</v>
      </c>
      <c r="E143" s="217">
        <v>1958</v>
      </c>
      <c r="F143" s="218">
        <v>2238</v>
      </c>
      <c r="G143" s="219">
        <v>2350</v>
      </c>
      <c r="H143" s="256" t="s">
        <v>392</v>
      </c>
      <c r="I143" s="256" t="s">
        <v>395</v>
      </c>
      <c r="J143" s="265" t="s">
        <v>424</v>
      </c>
      <c r="K143" s="294" t="s">
        <v>122</v>
      </c>
    </row>
    <row r="144" spans="1:11" ht="12" x14ac:dyDescent="0.25">
      <c r="A144" s="271" t="s">
        <v>569</v>
      </c>
      <c r="B144" s="228" t="s">
        <v>564</v>
      </c>
      <c r="C144" s="229" t="s">
        <v>574</v>
      </c>
      <c r="D144" s="260" t="s">
        <v>567</v>
      </c>
      <c r="E144" s="217">
        <v>2380</v>
      </c>
      <c r="F144" s="218">
        <v>2719</v>
      </c>
      <c r="G144" s="219">
        <v>2855</v>
      </c>
      <c r="H144" s="216" t="s">
        <v>566</v>
      </c>
      <c r="I144" s="216" t="s">
        <v>399</v>
      </c>
      <c r="J144" s="221" t="s">
        <v>581</v>
      </c>
      <c r="K144" s="294" t="s">
        <v>122</v>
      </c>
    </row>
    <row r="145" spans="1:11" ht="16.899999999999999" customHeight="1" x14ac:dyDescent="0.25">
      <c r="A145" s="349" t="s">
        <v>71</v>
      </c>
      <c r="B145" s="350"/>
      <c r="C145" s="350"/>
      <c r="D145" s="350"/>
      <c r="E145" s="350"/>
      <c r="F145" s="350"/>
      <c r="G145" s="350"/>
      <c r="H145" s="350"/>
      <c r="I145" s="351"/>
      <c r="J145" s="249"/>
    </row>
    <row r="146" spans="1:11" s="204" customFormat="1" ht="27.6" customHeight="1" x14ac:dyDescent="0.25">
      <c r="A146" s="234"/>
      <c r="B146" s="235" t="s">
        <v>4</v>
      </c>
      <c r="C146" s="235" t="s">
        <v>5</v>
      </c>
      <c r="D146" s="236" t="s">
        <v>81</v>
      </c>
      <c r="E146" s="237" t="s">
        <v>79</v>
      </c>
      <c r="F146" s="237" t="s">
        <v>79</v>
      </c>
      <c r="G146" s="238" t="s">
        <v>6</v>
      </c>
      <c r="H146" s="239" t="s">
        <v>7</v>
      </c>
      <c r="I146" s="240"/>
      <c r="J146" s="241" t="s">
        <v>425</v>
      </c>
    </row>
    <row r="147" spans="1:11" s="204" customFormat="1" ht="14.45" customHeight="1" x14ac:dyDescent="0.25">
      <c r="A147" s="236" t="s">
        <v>508</v>
      </c>
      <c r="B147" s="228" t="s">
        <v>10</v>
      </c>
      <c r="C147" s="229" t="s">
        <v>229</v>
      </c>
      <c r="D147" s="260" t="s">
        <v>75</v>
      </c>
      <c r="E147" s="217">
        <f>G147/1.2</f>
        <v>775</v>
      </c>
      <c r="F147" s="218">
        <v>885</v>
      </c>
      <c r="G147" s="219">
        <v>930</v>
      </c>
      <c r="H147" s="216" t="s">
        <v>390</v>
      </c>
      <c r="I147" s="216" t="s">
        <v>391</v>
      </c>
      <c r="J147" s="221" t="s">
        <v>86</v>
      </c>
      <c r="K147" s="294" t="s">
        <v>71</v>
      </c>
    </row>
    <row r="148" spans="1:11" s="204" customFormat="1" ht="14.45" customHeight="1" x14ac:dyDescent="0.25">
      <c r="A148" s="337" t="s">
        <v>507</v>
      </c>
      <c r="B148" s="266" t="s">
        <v>531</v>
      </c>
      <c r="C148" s="229" t="s">
        <v>537</v>
      </c>
      <c r="D148" s="273" t="s">
        <v>459</v>
      </c>
      <c r="E148" s="217">
        <v>1166</v>
      </c>
      <c r="F148" s="218">
        <v>1333</v>
      </c>
      <c r="G148" s="212">
        <v>1400</v>
      </c>
      <c r="H148" s="256" t="s">
        <v>392</v>
      </c>
      <c r="I148" s="256" t="s">
        <v>395</v>
      </c>
      <c r="J148" s="227" t="s">
        <v>424</v>
      </c>
      <c r="K148" s="294" t="s">
        <v>71</v>
      </c>
    </row>
    <row r="149" spans="1:11" s="204" customFormat="1" ht="14.45" customHeight="1" x14ac:dyDescent="0.25">
      <c r="A149" s="341"/>
      <c r="B149" s="266" t="s">
        <v>530</v>
      </c>
      <c r="C149" s="229" t="s">
        <v>538</v>
      </c>
      <c r="D149" s="273" t="s">
        <v>459</v>
      </c>
      <c r="E149" s="217">
        <v>1166</v>
      </c>
      <c r="F149" s="218">
        <v>1333</v>
      </c>
      <c r="G149" s="212">
        <v>1400</v>
      </c>
      <c r="H149" s="256" t="s">
        <v>392</v>
      </c>
      <c r="I149" s="256" t="s">
        <v>395</v>
      </c>
      <c r="J149" s="227" t="s">
        <v>424</v>
      </c>
      <c r="K149" s="294" t="s">
        <v>71</v>
      </c>
    </row>
    <row r="150" spans="1:11" s="204" customFormat="1" ht="14.45" customHeight="1" x14ac:dyDescent="0.25">
      <c r="A150" s="342"/>
      <c r="B150" s="259" t="s">
        <v>467</v>
      </c>
      <c r="C150" s="229" t="s">
        <v>539</v>
      </c>
      <c r="D150" s="273" t="s">
        <v>459</v>
      </c>
      <c r="E150" s="210">
        <f t="shared" ref="E150" si="4">G150/1.2</f>
        <v>1500</v>
      </c>
      <c r="F150" s="211">
        <v>1714</v>
      </c>
      <c r="G150" s="230">
        <v>1800</v>
      </c>
      <c r="H150" s="256" t="s">
        <v>392</v>
      </c>
      <c r="I150" s="256" t="s">
        <v>395</v>
      </c>
      <c r="J150" s="227" t="s">
        <v>424</v>
      </c>
      <c r="K150" s="294" t="s">
        <v>71</v>
      </c>
    </row>
    <row r="151" spans="1:11" ht="16.899999999999999" customHeight="1" x14ac:dyDescent="0.25">
      <c r="A151" s="338" t="s">
        <v>237</v>
      </c>
      <c r="B151" s="339"/>
      <c r="C151" s="339"/>
      <c r="D151" s="339"/>
      <c r="E151" s="339"/>
      <c r="F151" s="339"/>
      <c r="G151" s="339"/>
      <c r="H151" s="339"/>
      <c r="I151" s="340"/>
      <c r="J151" s="207"/>
    </row>
    <row r="152" spans="1:11" s="204" customFormat="1" ht="27.6" customHeight="1" x14ac:dyDescent="0.25">
      <c r="A152" s="234"/>
      <c r="B152" s="235" t="s">
        <v>4</v>
      </c>
      <c r="C152" s="235" t="s">
        <v>5</v>
      </c>
      <c r="D152" s="236" t="s">
        <v>81</v>
      </c>
      <c r="E152" s="237" t="s">
        <v>79</v>
      </c>
      <c r="F152" s="237" t="s">
        <v>79</v>
      </c>
      <c r="G152" s="238" t="s">
        <v>6</v>
      </c>
      <c r="H152" s="239" t="s">
        <v>7</v>
      </c>
      <c r="I152" s="240"/>
      <c r="J152" s="241" t="s">
        <v>425</v>
      </c>
    </row>
    <row r="153" spans="1:11" s="97" customFormat="1" ht="12" x14ac:dyDescent="0.25">
      <c r="A153" s="337" t="s">
        <v>279</v>
      </c>
      <c r="B153" s="228" t="s">
        <v>238</v>
      </c>
      <c r="C153" s="229" t="s">
        <v>525</v>
      </c>
      <c r="D153" s="231" t="s">
        <v>357</v>
      </c>
      <c r="E153" s="217">
        <v>1166</v>
      </c>
      <c r="F153" s="218">
        <v>1333</v>
      </c>
      <c r="G153" s="219">
        <v>1400</v>
      </c>
      <c r="H153" s="216" t="s">
        <v>390</v>
      </c>
      <c r="I153" s="216" t="s">
        <v>391</v>
      </c>
      <c r="J153" s="221" t="s">
        <v>86</v>
      </c>
      <c r="K153" s="294" t="s">
        <v>237</v>
      </c>
    </row>
    <row r="154" spans="1:11" s="97" customFormat="1" ht="12" x14ac:dyDescent="0.25">
      <c r="A154" s="341"/>
      <c r="B154" s="228" t="s">
        <v>518</v>
      </c>
      <c r="C154" s="229" t="s">
        <v>526</v>
      </c>
      <c r="D154" s="231" t="s">
        <v>357</v>
      </c>
      <c r="E154" s="217">
        <v>1166</v>
      </c>
      <c r="F154" s="218">
        <v>1333</v>
      </c>
      <c r="G154" s="219">
        <v>1400</v>
      </c>
      <c r="H154" s="216" t="s">
        <v>398</v>
      </c>
      <c r="I154" s="216" t="s">
        <v>399</v>
      </c>
      <c r="J154" s="221" t="s">
        <v>424</v>
      </c>
      <c r="K154" s="294" t="s">
        <v>237</v>
      </c>
    </row>
    <row r="155" spans="1:11" s="97" customFormat="1" ht="12" x14ac:dyDescent="0.25">
      <c r="A155" s="341"/>
      <c r="B155" s="228" t="s">
        <v>304</v>
      </c>
      <c r="C155" s="229" t="s">
        <v>305</v>
      </c>
      <c r="D155" s="231"/>
      <c r="E155" s="217">
        <v>691</v>
      </c>
      <c r="F155" s="218">
        <v>790</v>
      </c>
      <c r="G155" s="219">
        <v>830</v>
      </c>
      <c r="H155" s="216" t="s">
        <v>402</v>
      </c>
      <c r="I155" s="216" t="s">
        <v>394</v>
      </c>
      <c r="J155" s="221" t="s">
        <v>424</v>
      </c>
      <c r="K155" s="294" t="s">
        <v>237</v>
      </c>
    </row>
    <row r="156" spans="1:11" ht="12" x14ac:dyDescent="0.25">
      <c r="A156" s="342"/>
      <c r="B156" s="228" t="s">
        <v>240</v>
      </c>
      <c r="C156" s="229" t="s">
        <v>241</v>
      </c>
      <c r="D156" s="231"/>
      <c r="E156" s="217">
        <f>G156/1.2</f>
        <v>500</v>
      </c>
      <c r="F156" s="218">
        <v>570</v>
      </c>
      <c r="G156" s="219">
        <v>600</v>
      </c>
      <c r="H156" s="216" t="s">
        <v>398</v>
      </c>
      <c r="I156" s="216" t="s">
        <v>399</v>
      </c>
      <c r="J156" s="221" t="s">
        <v>424</v>
      </c>
      <c r="K156" s="294" t="s">
        <v>237</v>
      </c>
    </row>
    <row r="157" spans="1:11" s="1" customFormat="1" ht="15" x14ac:dyDescent="0.25">
      <c r="A157" s="337" t="s">
        <v>590</v>
      </c>
      <c r="B157" s="228" t="s">
        <v>497</v>
      </c>
      <c r="C157" s="229" t="s">
        <v>600</v>
      </c>
      <c r="D157" s="231"/>
      <c r="E157" s="217">
        <f>G157/1.2</f>
        <v>500</v>
      </c>
      <c r="F157" s="218">
        <v>570</v>
      </c>
      <c r="G157" s="219">
        <v>600</v>
      </c>
      <c r="H157" s="216" t="s">
        <v>401</v>
      </c>
      <c r="I157" s="216" t="s">
        <v>394</v>
      </c>
      <c r="J157" s="221" t="s">
        <v>86</v>
      </c>
      <c r="K157" s="294" t="s">
        <v>237</v>
      </c>
    </row>
    <row r="158" spans="1:11" s="1" customFormat="1" ht="15" x14ac:dyDescent="0.25">
      <c r="A158" s="342"/>
      <c r="B158" s="228" t="s">
        <v>498</v>
      </c>
      <c r="C158" s="229" t="s">
        <v>601</v>
      </c>
      <c r="D158" s="231"/>
      <c r="E158" s="217">
        <f>G158/1.2</f>
        <v>500</v>
      </c>
      <c r="F158" s="218">
        <v>570</v>
      </c>
      <c r="G158" s="219">
        <v>600</v>
      </c>
      <c r="H158" s="216" t="s">
        <v>401</v>
      </c>
      <c r="I158" s="216" t="s">
        <v>394</v>
      </c>
      <c r="J158" s="221" t="s">
        <v>86</v>
      </c>
      <c r="K158" s="294" t="s">
        <v>237</v>
      </c>
    </row>
    <row r="159" spans="1:11" s="1" customFormat="1" ht="15" x14ac:dyDescent="0.25">
      <c r="A159" s="337" t="s">
        <v>436</v>
      </c>
      <c r="B159" s="228" t="s">
        <v>437</v>
      </c>
      <c r="C159" s="229" t="s">
        <v>438</v>
      </c>
      <c r="D159" s="231" t="s">
        <v>77</v>
      </c>
      <c r="E159" s="217">
        <v>1120</v>
      </c>
      <c r="F159" s="218">
        <v>1300</v>
      </c>
      <c r="G159" s="219">
        <v>1400</v>
      </c>
      <c r="H159" s="216" t="s">
        <v>596</v>
      </c>
      <c r="I159" s="216" t="s">
        <v>395</v>
      </c>
      <c r="J159" s="258" t="s">
        <v>424</v>
      </c>
      <c r="K159" s="294" t="s">
        <v>237</v>
      </c>
    </row>
    <row r="160" spans="1:11" s="1" customFormat="1" ht="15" x14ac:dyDescent="0.25">
      <c r="A160" s="342"/>
      <c r="B160" s="228" t="s">
        <v>439</v>
      </c>
      <c r="C160" s="229" t="s">
        <v>440</v>
      </c>
      <c r="D160" s="231" t="s">
        <v>77</v>
      </c>
      <c r="E160" s="217">
        <v>1120</v>
      </c>
      <c r="F160" s="218">
        <v>1300</v>
      </c>
      <c r="G160" s="219">
        <v>1400</v>
      </c>
      <c r="H160" s="216" t="s">
        <v>596</v>
      </c>
      <c r="I160" s="216" t="s">
        <v>395</v>
      </c>
      <c r="J160" s="258" t="s">
        <v>424</v>
      </c>
      <c r="K160" s="294" t="s">
        <v>237</v>
      </c>
    </row>
    <row r="161" spans="1:11" s="1" customFormat="1" ht="15" x14ac:dyDescent="0.25">
      <c r="A161" s="343" t="s">
        <v>591</v>
      </c>
      <c r="B161" s="228" t="s">
        <v>598</v>
      </c>
      <c r="C161" s="229" t="s">
        <v>592</v>
      </c>
      <c r="D161" s="260" t="s">
        <v>77</v>
      </c>
      <c r="E161" s="217">
        <v>1240</v>
      </c>
      <c r="F161" s="218">
        <v>1440</v>
      </c>
      <c r="G161" s="219">
        <v>1550</v>
      </c>
      <c r="H161" s="216" t="s">
        <v>596</v>
      </c>
      <c r="I161" s="256" t="s">
        <v>395</v>
      </c>
      <c r="J161" s="287" t="s">
        <v>424</v>
      </c>
      <c r="K161" s="294" t="s">
        <v>237</v>
      </c>
    </row>
    <row r="162" spans="1:11" s="1" customFormat="1" ht="15" x14ac:dyDescent="0.25">
      <c r="A162" s="352"/>
      <c r="B162" s="228" t="s">
        <v>599</v>
      </c>
      <c r="C162" s="229" t="s">
        <v>593</v>
      </c>
      <c r="D162" s="260" t="s">
        <v>77</v>
      </c>
      <c r="E162" s="217">
        <v>1240</v>
      </c>
      <c r="F162" s="218">
        <v>1440</v>
      </c>
      <c r="G162" s="219">
        <v>1550</v>
      </c>
      <c r="H162" s="216" t="s">
        <v>596</v>
      </c>
      <c r="I162" s="256" t="s">
        <v>395</v>
      </c>
      <c r="J162" s="287" t="s">
        <v>424</v>
      </c>
      <c r="K162" s="294" t="s">
        <v>237</v>
      </c>
    </row>
    <row r="163" spans="1:11" ht="16.899999999999999" customHeight="1" x14ac:dyDescent="0.25">
      <c r="A163" s="338" t="s">
        <v>72</v>
      </c>
      <c r="B163" s="339"/>
      <c r="C163" s="339"/>
      <c r="D163" s="339"/>
      <c r="E163" s="339"/>
      <c r="F163" s="339"/>
      <c r="G163" s="339"/>
      <c r="H163" s="339"/>
      <c r="I163" s="340"/>
      <c r="J163" s="207"/>
    </row>
    <row r="164" spans="1:11" s="204" customFormat="1" ht="27" customHeight="1" x14ac:dyDescent="0.25">
      <c r="A164" s="234"/>
      <c r="B164" s="235" t="s">
        <v>4</v>
      </c>
      <c r="C164" s="235" t="s">
        <v>5</v>
      </c>
      <c r="D164" s="236" t="s">
        <v>81</v>
      </c>
      <c r="E164" s="237" t="s">
        <v>79</v>
      </c>
      <c r="F164" s="237" t="s">
        <v>79</v>
      </c>
      <c r="G164" s="238" t="s">
        <v>6</v>
      </c>
      <c r="H164" s="239" t="s">
        <v>7</v>
      </c>
      <c r="I164" s="240"/>
      <c r="J164" s="241" t="s">
        <v>425</v>
      </c>
    </row>
    <row r="165" spans="1:11" s="97" customFormat="1" ht="12" x14ac:dyDescent="0.25">
      <c r="A165" s="247" t="s">
        <v>500</v>
      </c>
      <c r="B165" s="266" t="s">
        <v>10</v>
      </c>
      <c r="C165" s="267" t="s">
        <v>513</v>
      </c>
      <c r="D165" s="262" t="s">
        <v>75</v>
      </c>
      <c r="E165" s="217">
        <f>G165/1.2</f>
        <v>775</v>
      </c>
      <c r="F165" s="218">
        <v>885</v>
      </c>
      <c r="G165" s="219">
        <v>930</v>
      </c>
      <c r="H165" s="209" t="s">
        <v>390</v>
      </c>
      <c r="I165" s="209" t="s">
        <v>391</v>
      </c>
      <c r="J165" s="213" t="s">
        <v>86</v>
      </c>
      <c r="K165" s="294" t="s">
        <v>72</v>
      </c>
    </row>
    <row r="166" spans="1:11" s="97" customFormat="1" ht="12" x14ac:dyDescent="0.25">
      <c r="A166" s="337" t="s">
        <v>499</v>
      </c>
      <c r="B166" s="266" t="s">
        <v>530</v>
      </c>
      <c r="C166" s="267" t="s">
        <v>545</v>
      </c>
      <c r="D166" s="209" t="s">
        <v>459</v>
      </c>
      <c r="E166" s="217">
        <v>1166</v>
      </c>
      <c r="F166" s="218">
        <v>1333</v>
      </c>
      <c r="G166" s="212">
        <v>1400</v>
      </c>
      <c r="H166" s="256" t="s">
        <v>392</v>
      </c>
      <c r="I166" s="256" t="s">
        <v>395</v>
      </c>
      <c r="J166" s="227" t="s">
        <v>424</v>
      </c>
      <c r="K166" s="294" t="s">
        <v>72</v>
      </c>
    </row>
    <row r="167" spans="1:11" s="97" customFormat="1" ht="12" x14ac:dyDescent="0.25">
      <c r="A167" s="341"/>
      <c r="B167" s="266" t="s">
        <v>532</v>
      </c>
      <c r="C167" s="295" t="s">
        <v>533</v>
      </c>
      <c r="D167" s="209" t="s">
        <v>459</v>
      </c>
      <c r="E167" s="217">
        <v>1166</v>
      </c>
      <c r="F167" s="218">
        <v>1333</v>
      </c>
      <c r="G167" s="212">
        <v>1400</v>
      </c>
      <c r="H167" s="256" t="s">
        <v>392</v>
      </c>
      <c r="I167" s="256" t="s">
        <v>395</v>
      </c>
      <c r="J167" s="227" t="s">
        <v>424</v>
      </c>
      <c r="K167" s="294" t="s">
        <v>72</v>
      </c>
    </row>
    <row r="168" spans="1:11" s="97" customFormat="1" ht="12" x14ac:dyDescent="0.25">
      <c r="A168" s="342"/>
      <c r="B168" s="266" t="s">
        <v>550</v>
      </c>
      <c r="C168" s="267" t="s">
        <v>551</v>
      </c>
      <c r="D168" s="209"/>
      <c r="E168" s="217">
        <v>500</v>
      </c>
      <c r="F168" s="218">
        <v>570</v>
      </c>
      <c r="G168" s="212">
        <v>600</v>
      </c>
      <c r="H168" s="256" t="s">
        <v>401</v>
      </c>
      <c r="I168" s="256" t="s">
        <v>394</v>
      </c>
      <c r="J168" s="227" t="s">
        <v>86</v>
      </c>
      <c r="K168" s="294" t="s">
        <v>72</v>
      </c>
    </row>
    <row r="169" spans="1:11" ht="16.899999999999999" customHeight="1" x14ac:dyDescent="0.25">
      <c r="A169" s="338" t="s">
        <v>460</v>
      </c>
      <c r="B169" s="339"/>
      <c r="C169" s="339"/>
      <c r="D169" s="339"/>
      <c r="E169" s="339"/>
      <c r="F169" s="339"/>
      <c r="G169" s="339"/>
      <c r="H169" s="339"/>
      <c r="I169" s="340"/>
      <c r="J169" s="207"/>
    </row>
    <row r="170" spans="1:11" s="204" customFormat="1" ht="25.9" customHeight="1" x14ac:dyDescent="0.25">
      <c r="A170" s="234"/>
      <c r="B170" s="235" t="s">
        <v>4</v>
      </c>
      <c r="C170" s="235" t="s">
        <v>5</v>
      </c>
      <c r="D170" s="236" t="s">
        <v>81</v>
      </c>
      <c r="E170" s="237" t="s">
        <v>79</v>
      </c>
      <c r="F170" s="237" t="s">
        <v>79</v>
      </c>
      <c r="G170" s="238" t="s">
        <v>6</v>
      </c>
      <c r="H170" s="239" t="s">
        <v>7</v>
      </c>
      <c r="I170" s="240"/>
      <c r="J170" s="241" t="s">
        <v>425</v>
      </c>
    </row>
    <row r="171" spans="1:11" s="97" customFormat="1" ht="12" x14ac:dyDescent="0.25">
      <c r="A171" s="241"/>
      <c r="B171" s="250" t="s">
        <v>73</v>
      </c>
      <c r="C171" s="251" t="s">
        <v>74</v>
      </c>
      <c r="D171" s="231"/>
      <c r="E171" s="224">
        <f>G171/1.2</f>
        <v>25</v>
      </c>
      <c r="F171" s="225">
        <v>28</v>
      </c>
      <c r="G171" s="226">
        <v>30</v>
      </c>
      <c r="H171" s="216" t="s">
        <v>27</v>
      </c>
      <c r="I171" s="220" t="s">
        <v>397</v>
      </c>
      <c r="J171" s="258" t="s">
        <v>86</v>
      </c>
      <c r="K171" s="294" t="s">
        <v>460</v>
      </c>
    </row>
    <row r="172" spans="1:11" ht="12" x14ac:dyDescent="0.25">
      <c r="A172" s="241"/>
      <c r="B172" s="214" t="s">
        <v>283</v>
      </c>
      <c r="C172" s="215" t="s">
        <v>351</v>
      </c>
      <c r="D172" s="231" t="s">
        <v>86</v>
      </c>
      <c r="E172" s="224">
        <f>G172/1.2</f>
        <v>75</v>
      </c>
      <c r="F172" s="225">
        <v>85</v>
      </c>
      <c r="G172" s="252">
        <v>90</v>
      </c>
      <c r="H172" s="216" t="s">
        <v>417</v>
      </c>
      <c r="I172" s="253" t="s">
        <v>397</v>
      </c>
      <c r="J172" s="274" t="s">
        <v>86</v>
      </c>
      <c r="K172" s="294" t="s">
        <v>460</v>
      </c>
    </row>
    <row r="173" spans="1:11" ht="12" x14ac:dyDescent="0.25">
      <c r="A173" s="241"/>
      <c r="B173" s="214" t="s">
        <v>284</v>
      </c>
      <c r="C173" s="215" t="s">
        <v>356</v>
      </c>
      <c r="D173" s="231" t="s">
        <v>75</v>
      </c>
      <c r="E173" s="224">
        <f>G173/1.2</f>
        <v>75</v>
      </c>
      <c r="F173" s="225">
        <v>85</v>
      </c>
      <c r="G173" s="252">
        <v>90</v>
      </c>
      <c r="H173" s="216" t="s">
        <v>418</v>
      </c>
      <c r="I173" s="253" t="s">
        <v>397</v>
      </c>
      <c r="J173" s="274" t="s">
        <v>86</v>
      </c>
      <c r="K173" s="294" t="s">
        <v>460</v>
      </c>
    </row>
    <row r="174" spans="1:11" ht="12" x14ac:dyDescent="0.25">
      <c r="A174" s="241"/>
      <c r="B174" s="250" t="s">
        <v>149</v>
      </c>
      <c r="C174" s="215" t="s">
        <v>353</v>
      </c>
      <c r="D174" s="231" t="s">
        <v>88</v>
      </c>
      <c r="E174" s="224">
        <f>G174/1.2</f>
        <v>75</v>
      </c>
      <c r="F174" s="225">
        <v>85</v>
      </c>
      <c r="G174" s="245">
        <v>90</v>
      </c>
      <c r="H174" s="216" t="s">
        <v>407</v>
      </c>
      <c r="I174" s="220" t="s">
        <v>397</v>
      </c>
      <c r="J174" s="258" t="s">
        <v>86</v>
      </c>
      <c r="K174" s="294" t="s">
        <v>460</v>
      </c>
    </row>
    <row r="175" spans="1:11" s="97" customFormat="1" ht="12" x14ac:dyDescent="0.25">
      <c r="A175" s="241"/>
      <c r="B175" s="250" t="s">
        <v>148</v>
      </c>
      <c r="C175" s="215" t="s">
        <v>354</v>
      </c>
      <c r="D175" s="231" t="s">
        <v>77</v>
      </c>
      <c r="E175" s="224">
        <v>83</v>
      </c>
      <c r="F175" s="225">
        <v>95</v>
      </c>
      <c r="G175" s="245">
        <v>100</v>
      </c>
      <c r="H175" s="216" t="s">
        <v>419</v>
      </c>
      <c r="I175" s="220" t="s">
        <v>397</v>
      </c>
      <c r="J175" s="258" t="s">
        <v>86</v>
      </c>
      <c r="K175" s="294" t="s">
        <v>460</v>
      </c>
    </row>
    <row r="176" spans="1:11" ht="13.15" customHeight="1" x14ac:dyDescent="0.25">
      <c r="A176" s="241"/>
      <c r="B176" s="250" t="s">
        <v>355</v>
      </c>
      <c r="C176" s="215" t="s">
        <v>352</v>
      </c>
      <c r="D176" s="231" t="s">
        <v>357</v>
      </c>
      <c r="E176" s="224">
        <f>G176/1.2</f>
        <v>75</v>
      </c>
      <c r="F176" s="225">
        <v>85</v>
      </c>
      <c r="G176" s="212">
        <v>90</v>
      </c>
      <c r="H176" s="216" t="s">
        <v>420</v>
      </c>
      <c r="I176" s="220" t="s">
        <v>397</v>
      </c>
      <c r="J176" s="258" t="s">
        <v>86</v>
      </c>
      <c r="K176" s="294" t="s">
        <v>460</v>
      </c>
    </row>
    <row r="177" spans="1:11" ht="13.15" customHeight="1" x14ac:dyDescent="0.25">
      <c r="A177" s="241"/>
      <c r="B177" s="222" t="s">
        <v>457</v>
      </c>
      <c r="C177" s="229" t="s">
        <v>458</v>
      </c>
      <c r="D177" s="260" t="s">
        <v>459</v>
      </c>
      <c r="E177" s="224">
        <v>83</v>
      </c>
      <c r="F177" s="225">
        <v>95</v>
      </c>
      <c r="G177" s="212">
        <v>100</v>
      </c>
      <c r="H177" s="216" t="s">
        <v>419</v>
      </c>
      <c r="I177" s="220" t="s">
        <v>397</v>
      </c>
      <c r="J177" s="258" t="s">
        <v>86</v>
      </c>
      <c r="K177" s="294" t="s">
        <v>460</v>
      </c>
    </row>
    <row r="178" spans="1:11" ht="13.15" customHeight="1" x14ac:dyDescent="0.25">
      <c r="A178" s="241"/>
      <c r="B178" s="222" t="s">
        <v>575</v>
      </c>
      <c r="C178" s="261" t="s">
        <v>568</v>
      </c>
      <c r="D178" s="260" t="s">
        <v>567</v>
      </c>
      <c r="E178" s="224">
        <v>75</v>
      </c>
      <c r="F178" s="225">
        <v>85</v>
      </c>
      <c r="G178" s="212">
        <v>90</v>
      </c>
      <c r="H178" s="216" t="s">
        <v>420</v>
      </c>
      <c r="I178" s="220" t="s">
        <v>397</v>
      </c>
      <c r="J178" s="258" t="s">
        <v>86</v>
      </c>
      <c r="K178" s="294" t="s">
        <v>460</v>
      </c>
    </row>
    <row r="179" spans="1:11" ht="13.15" customHeight="1" x14ac:dyDescent="0.25">
      <c r="A179" s="241"/>
      <c r="B179" s="228" t="s">
        <v>83</v>
      </c>
      <c r="C179" s="244" t="s">
        <v>155</v>
      </c>
      <c r="D179" s="260"/>
      <c r="E179" s="217">
        <v>51</v>
      </c>
      <c r="F179" s="218">
        <v>59</v>
      </c>
      <c r="G179" s="245">
        <v>62</v>
      </c>
      <c r="H179" s="216" t="s">
        <v>403</v>
      </c>
      <c r="I179" s="216" t="s">
        <v>397</v>
      </c>
      <c r="J179" s="221" t="s">
        <v>86</v>
      </c>
      <c r="K179" s="294" t="s">
        <v>460</v>
      </c>
    </row>
    <row r="180" spans="1:11" ht="13.15" customHeight="1" x14ac:dyDescent="0.25">
      <c r="A180" s="241"/>
      <c r="B180" s="228" t="s">
        <v>39</v>
      </c>
      <c r="C180" s="243" t="s">
        <v>164</v>
      </c>
      <c r="D180" s="260"/>
      <c r="E180" s="217">
        <f>G180/1.2</f>
        <v>100</v>
      </c>
      <c r="F180" s="218">
        <v>114</v>
      </c>
      <c r="G180" s="219">
        <v>120</v>
      </c>
      <c r="H180" s="216" t="s">
        <v>409</v>
      </c>
      <c r="I180" s="216" t="s">
        <v>408</v>
      </c>
      <c r="J180" s="221" t="s">
        <v>86</v>
      </c>
      <c r="K180" s="294" t="s">
        <v>460</v>
      </c>
    </row>
    <row r="181" spans="1:11" ht="13.15" customHeight="1" x14ac:dyDescent="0.25">
      <c r="A181" s="241"/>
      <c r="B181" s="228" t="s">
        <v>46</v>
      </c>
      <c r="C181" s="243" t="s">
        <v>167</v>
      </c>
      <c r="D181" s="260"/>
      <c r="E181" s="217">
        <f>G181/1.2</f>
        <v>100</v>
      </c>
      <c r="F181" s="218">
        <v>114</v>
      </c>
      <c r="G181" s="219">
        <v>120</v>
      </c>
      <c r="H181" s="216" t="s">
        <v>409</v>
      </c>
      <c r="I181" s="216" t="s">
        <v>408</v>
      </c>
      <c r="J181" s="221" t="s">
        <v>86</v>
      </c>
      <c r="K181" s="294" t="s">
        <v>460</v>
      </c>
    </row>
    <row r="182" spans="1:11" ht="13.15" customHeight="1" x14ac:dyDescent="0.25">
      <c r="A182" s="241"/>
      <c r="B182" s="228" t="s">
        <v>51</v>
      </c>
      <c r="C182" s="243" t="s">
        <v>171</v>
      </c>
      <c r="D182" s="260"/>
      <c r="E182" s="217">
        <v>70</v>
      </c>
      <c r="F182" s="218">
        <v>81</v>
      </c>
      <c r="G182" s="219">
        <v>85</v>
      </c>
      <c r="H182" s="257" t="s">
        <v>410</v>
      </c>
      <c r="I182" s="216" t="s">
        <v>408</v>
      </c>
      <c r="J182" s="221" t="s">
        <v>86</v>
      </c>
      <c r="K182" s="294" t="s">
        <v>460</v>
      </c>
    </row>
    <row r="183" spans="1:11" ht="13.15" customHeight="1" x14ac:dyDescent="0.25">
      <c r="A183" s="241"/>
      <c r="B183" s="228" t="s">
        <v>335</v>
      </c>
      <c r="C183" s="243" t="s">
        <v>336</v>
      </c>
      <c r="D183" s="260" t="s">
        <v>562</v>
      </c>
      <c r="E183" s="217">
        <v>166</v>
      </c>
      <c r="F183" s="218">
        <v>190</v>
      </c>
      <c r="G183" s="219">
        <v>200</v>
      </c>
      <c r="H183" s="256" t="s">
        <v>411</v>
      </c>
      <c r="I183" s="216" t="s">
        <v>394</v>
      </c>
      <c r="J183" s="221" t="s">
        <v>86</v>
      </c>
      <c r="K183" s="294" t="s">
        <v>460</v>
      </c>
    </row>
    <row r="184" spans="1:11" ht="12" x14ac:dyDescent="0.25">
      <c r="A184" s="241"/>
      <c r="B184" s="228" t="s">
        <v>285</v>
      </c>
      <c r="C184" s="229" t="s">
        <v>373</v>
      </c>
      <c r="D184" s="260" t="s">
        <v>374</v>
      </c>
      <c r="E184" s="224">
        <f>G184/1.2</f>
        <v>100</v>
      </c>
      <c r="F184" s="225">
        <v>114</v>
      </c>
      <c r="G184" s="212">
        <f>2*60</f>
        <v>120</v>
      </c>
      <c r="H184" s="216" t="s">
        <v>421</v>
      </c>
      <c r="I184" s="220" t="s">
        <v>397</v>
      </c>
      <c r="J184" s="258" t="s">
        <v>86</v>
      </c>
      <c r="K184" s="294" t="s">
        <v>460</v>
      </c>
    </row>
    <row r="185" spans="1:11" ht="12" x14ac:dyDescent="0.25">
      <c r="A185" s="241"/>
      <c r="B185" s="222" t="s">
        <v>454</v>
      </c>
      <c r="C185" s="261" t="s">
        <v>544</v>
      </c>
      <c r="D185" s="260" t="s">
        <v>451</v>
      </c>
      <c r="E185" s="224">
        <v>220</v>
      </c>
      <c r="F185" s="225">
        <v>252</v>
      </c>
      <c r="G185" s="212">
        <v>265</v>
      </c>
      <c r="H185" s="216"/>
      <c r="I185" s="220"/>
      <c r="J185" s="258"/>
      <c r="K185" s="294" t="s">
        <v>460</v>
      </c>
    </row>
    <row r="186" spans="1:11" ht="12" x14ac:dyDescent="0.25">
      <c r="A186" s="241"/>
      <c r="B186" s="250" t="s">
        <v>90</v>
      </c>
      <c r="C186" s="251" t="s">
        <v>91</v>
      </c>
      <c r="D186" s="231"/>
      <c r="E186" s="224">
        <f>G186/1.2</f>
        <v>12.5</v>
      </c>
      <c r="F186" s="225">
        <v>14</v>
      </c>
      <c r="G186" s="245">
        <v>15</v>
      </c>
      <c r="H186" s="216" t="s">
        <v>422</v>
      </c>
      <c r="I186" s="220" t="s">
        <v>397</v>
      </c>
      <c r="J186" s="258" t="s">
        <v>86</v>
      </c>
      <c r="K186" s="294" t="s">
        <v>460</v>
      </c>
    </row>
    <row r="187" spans="1:11" ht="12" x14ac:dyDescent="0.25">
      <c r="A187" s="241"/>
      <c r="B187" s="246" t="s">
        <v>116</v>
      </c>
      <c r="C187" s="215" t="s">
        <v>117</v>
      </c>
      <c r="D187" s="231"/>
      <c r="E187" s="224">
        <f>G187/1.2</f>
        <v>62.5</v>
      </c>
      <c r="F187" s="225">
        <v>71</v>
      </c>
      <c r="G187" s="219">
        <v>75</v>
      </c>
      <c r="H187" s="216" t="s">
        <v>396</v>
      </c>
      <c r="I187" s="220" t="s">
        <v>397</v>
      </c>
      <c r="J187" s="258" t="s">
        <v>86</v>
      </c>
      <c r="K187" s="294" t="s">
        <v>460</v>
      </c>
    </row>
    <row r="188" spans="1:11" ht="12" x14ac:dyDescent="0.25">
      <c r="A188" s="241"/>
      <c r="B188" s="246" t="s">
        <v>121</v>
      </c>
      <c r="C188" s="215" t="s">
        <v>185</v>
      </c>
      <c r="D188" s="231"/>
      <c r="E188" s="224">
        <f>G188/1.2</f>
        <v>62.5</v>
      </c>
      <c r="F188" s="225">
        <v>71</v>
      </c>
      <c r="G188" s="219">
        <v>75</v>
      </c>
      <c r="H188" s="216" t="s">
        <v>396</v>
      </c>
      <c r="I188" s="220" t="s">
        <v>397</v>
      </c>
      <c r="J188" s="258" t="s">
        <v>86</v>
      </c>
      <c r="K188" s="294" t="s">
        <v>460</v>
      </c>
    </row>
    <row r="189" spans="1:11" ht="13.9" customHeight="1" x14ac:dyDescent="0.25">
      <c r="A189" s="241"/>
      <c r="B189" s="250" t="s">
        <v>509</v>
      </c>
      <c r="C189" s="263" t="s">
        <v>510</v>
      </c>
      <c r="D189" s="264"/>
      <c r="E189" s="224">
        <f>G189/1.2</f>
        <v>62.5</v>
      </c>
      <c r="F189" s="225">
        <v>71</v>
      </c>
      <c r="G189" s="245">
        <v>75</v>
      </c>
      <c r="H189" s="216"/>
      <c r="I189" s="240"/>
      <c r="J189" s="221"/>
      <c r="K189" s="294" t="s">
        <v>460</v>
      </c>
    </row>
    <row r="191" spans="1:11" x14ac:dyDescent="0.25">
      <c r="D191" s="288"/>
      <c r="E191" s="289"/>
    </row>
    <row r="192" spans="1:11" ht="12" x14ac:dyDescent="0.25">
      <c r="B192" s="290"/>
      <c r="C192" s="291"/>
      <c r="D192" s="288"/>
      <c r="E192" s="289"/>
    </row>
    <row r="193" spans="4:5" x14ac:dyDescent="0.25">
      <c r="D193" s="288"/>
      <c r="E193" s="289"/>
    </row>
    <row r="194" spans="4:5" x14ac:dyDescent="0.25">
      <c r="D194" s="288"/>
      <c r="E194" s="289"/>
    </row>
  </sheetData>
  <mergeCells count="47">
    <mergeCell ref="A159:A160"/>
    <mergeCell ref="A161:A162"/>
    <mergeCell ref="A163:I163"/>
    <mergeCell ref="A166:A168"/>
    <mergeCell ref="A169:I169"/>
    <mergeCell ref="A157:A158"/>
    <mergeCell ref="A120:A121"/>
    <mergeCell ref="A123:A124"/>
    <mergeCell ref="A125:A126"/>
    <mergeCell ref="A128:I128"/>
    <mergeCell ref="A132:A135"/>
    <mergeCell ref="A136:A139"/>
    <mergeCell ref="A140:I140"/>
    <mergeCell ref="A145:I145"/>
    <mergeCell ref="A148:A150"/>
    <mergeCell ref="A151:I151"/>
    <mergeCell ref="A153:A156"/>
    <mergeCell ref="A118:I118"/>
    <mergeCell ref="A87:A88"/>
    <mergeCell ref="A89:A94"/>
    <mergeCell ref="A95:I95"/>
    <mergeCell ref="A97:A99"/>
    <mergeCell ref="A100:I100"/>
    <mergeCell ref="A103:A105"/>
    <mergeCell ref="A106:A107"/>
    <mergeCell ref="A108:A110"/>
    <mergeCell ref="A111:A112"/>
    <mergeCell ref="A113:I113"/>
    <mergeCell ref="A115:A116"/>
    <mergeCell ref="A82:A86"/>
    <mergeCell ref="A26:A29"/>
    <mergeCell ref="A35:A40"/>
    <mergeCell ref="A43:I43"/>
    <mergeCell ref="A46:I46"/>
    <mergeCell ref="A51:A52"/>
    <mergeCell ref="A53:A54"/>
    <mergeCell ref="A55:A62"/>
    <mergeCell ref="A65:A67"/>
    <mergeCell ref="A68:A70"/>
    <mergeCell ref="A75:A77"/>
    <mergeCell ref="A78:A79"/>
    <mergeCell ref="A24:A25"/>
    <mergeCell ref="A7:I7"/>
    <mergeCell ref="A10:A11"/>
    <mergeCell ref="A12:A13"/>
    <mergeCell ref="A14:A16"/>
    <mergeCell ref="A18:A23"/>
  </mergeCells>
  <hyperlinks>
    <hyperlink ref="H4" r:id="rId1" xr:uid="{03994E3B-B4E9-41F1-AF12-B07CE70FCF49}"/>
  </hyperlinks>
  <pageMargins left="0.23622047244094491" right="0.23622047244094491" top="0.19685039370078741" bottom="0.19685039370078741" header="0" footer="0"/>
  <pageSetup paperSize="9" scale="86" fitToHeight="0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I163"/>
  <sheetViews>
    <sheetView topLeftCell="A88" zoomScale="115" zoomScaleNormal="115" workbookViewId="0">
      <selection activeCell="G88" sqref="G1:G1048576"/>
    </sheetView>
  </sheetViews>
  <sheetFormatPr defaultColWidth="9.140625" defaultRowHeight="11.25" x14ac:dyDescent="0.25"/>
  <cols>
    <col min="1" max="1" width="10.28515625" style="67" customWidth="1"/>
    <col min="2" max="2" width="17.28515625" style="67" customWidth="1"/>
    <col min="3" max="3" width="52.28515625" style="74" customWidth="1"/>
    <col min="4" max="4" width="4.42578125" style="75" bestFit="1" customWidth="1"/>
    <col min="5" max="5" width="9.140625" style="95" customWidth="1"/>
    <col min="6" max="6" width="9.28515625" style="94" customWidth="1"/>
    <col min="7" max="7" width="5.5703125" style="96" customWidth="1"/>
    <col min="8" max="8" width="7.28515625" style="205" customWidth="1"/>
    <col min="9" max="16384" width="9.140625" style="67"/>
  </cols>
  <sheetData>
    <row r="1" spans="1:9" s="204" customFormat="1" ht="30" customHeight="1" x14ac:dyDescent="0.25">
      <c r="A1" s="234"/>
      <c r="B1" s="235" t="s">
        <v>4</v>
      </c>
      <c r="C1" s="235" t="s">
        <v>5</v>
      </c>
      <c r="D1" s="236" t="s">
        <v>81</v>
      </c>
      <c r="E1" s="237" t="s">
        <v>79</v>
      </c>
      <c r="F1" s="239" t="s">
        <v>7</v>
      </c>
      <c r="G1" s="240"/>
      <c r="H1" s="241" t="s">
        <v>425</v>
      </c>
      <c r="I1" s="294"/>
    </row>
    <row r="2" spans="1:9" ht="12" x14ac:dyDescent="0.25">
      <c r="A2" s="208" t="s">
        <v>246</v>
      </c>
      <c r="B2" s="266" t="s">
        <v>8</v>
      </c>
      <c r="C2" s="267" t="s">
        <v>186</v>
      </c>
      <c r="D2" s="209" t="s">
        <v>75</v>
      </c>
      <c r="E2" s="211">
        <v>609</v>
      </c>
      <c r="F2" s="216" t="s">
        <v>428</v>
      </c>
      <c r="G2" s="216" t="s">
        <v>391</v>
      </c>
      <c r="H2" s="213" t="s">
        <v>86</v>
      </c>
      <c r="I2" s="294" t="s">
        <v>3</v>
      </c>
    </row>
    <row r="3" spans="1:9" ht="12" x14ac:dyDescent="0.25">
      <c r="A3" s="337" t="s">
        <v>535</v>
      </c>
      <c r="B3" s="266" t="s">
        <v>534</v>
      </c>
      <c r="C3" s="267" t="s">
        <v>536</v>
      </c>
      <c r="D3" s="209" t="s">
        <v>459</v>
      </c>
      <c r="E3" s="211">
        <v>1333</v>
      </c>
      <c r="F3" s="256" t="s">
        <v>392</v>
      </c>
      <c r="G3" s="256" t="s">
        <v>395</v>
      </c>
      <c r="H3" s="227" t="s">
        <v>424</v>
      </c>
      <c r="I3" s="294" t="s">
        <v>3</v>
      </c>
    </row>
    <row r="4" spans="1:9" ht="12" x14ac:dyDescent="0.25">
      <c r="A4" s="309"/>
      <c r="B4" s="228" t="s">
        <v>10</v>
      </c>
      <c r="C4" s="229" t="s">
        <v>464</v>
      </c>
      <c r="D4" s="216" t="s">
        <v>75</v>
      </c>
      <c r="E4" s="211">
        <v>885</v>
      </c>
      <c r="F4" s="216" t="s">
        <v>390</v>
      </c>
      <c r="G4" s="216" t="s">
        <v>391</v>
      </c>
      <c r="H4" s="221" t="s">
        <v>86</v>
      </c>
      <c r="I4" s="294" t="s">
        <v>3</v>
      </c>
    </row>
    <row r="5" spans="1:9" ht="12" x14ac:dyDescent="0.25">
      <c r="A5" s="341" t="s">
        <v>251</v>
      </c>
      <c r="B5" s="222" t="s">
        <v>100</v>
      </c>
      <c r="C5" s="268" t="s">
        <v>189</v>
      </c>
      <c r="D5" s="223" t="s">
        <v>75</v>
      </c>
      <c r="E5" s="211">
        <v>1647</v>
      </c>
      <c r="F5" s="256" t="s">
        <v>392</v>
      </c>
      <c r="G5" s="256" t="s">
        <v>395</v>
      </c>
      <c r="H5" s="227" t="s">
        <v>424</v>
      </c>
      <c r="I5" s="294" t="s">
        <v>3</v>
      </c>
    </row>
    <row r="6" spans="1:9" ht="12" x14ac:dyDescent="0.25">
      <c r="A6" s="341"/>
      <c r="B6" s="228" t="s">
        <v>101</v>
      </c>
      <c r="C6" s="229" t="s">
        <v>190</v>
      </c>
      <c r="D6" s="209" t="s">
        <v>75</v>
      </c>
      <c r="E6" s="211">
        <v>1647</v>
      </c>
      <c r="F6" s="256" t="s">
        <v>392</v>
      </c>
      <c r="G6" s="256" t="s">
        <v>395</v>
      </c>
      <c r="H6" s="221" t="s">
        <v>424</v>
      </c>
      <c r="I6" s="294" t="s">
        <v>3</v>
      </c>
    </row>
    <row r="7" spans="1:9" ht="12" x14ac:dyDescent="0.25">
      <c r="A7" s="337" t="s">
        <v>465</v>
      </c>
      <c r="B7" s="228" t="s">
        <v>265</v>
      </c>
      <c r="C7" s="229" t="s">
        <v>297</v>
      </c>
      <c r="D7" s="209" t="s">
        <v>77</v>
      </c>
      <c r="E7" s="211">
        <v>1714</v>
      </c>
      <c r="F7" s="256" t="s">
        <v>392</v>
      </c>
      <c r="G7" s="256" t="s">
        <v>395</v>
      </c>
      <c r="H7" s="221" t="s">
        <v>424</v>
      </c>
      <c r="I7" s="294" t="s">
        <v>3</v>
      </c>
    </row>
    <row r="8" spans="1:9" ht="12" x14ac:dyDescent="0.25">
      <c r="A8" s="341"/>
      <c r="B8" s="228" t="s">
        <v>504</v>
      </c>
      <c r="C8" s="229" t="s">
        <v>505</v>
      </c>
      <c r="D8" s="209"/>
      <c r="E8" s="211">
        <v>400</v>
      </c>
      <c r="F8" s="256" t="s">
        <v>392</v>
      </c>
      <c r="G8" s="256" t="s">
        <v>391</v>
      </c>
      <c r="H8" s="221" t="s">
        <v>424</v>
      </c>
      <c r="I8" s="294" t="s">
        <v>3</v>
      </c>
    </row>
    <row r="9" spans="1:9" ht="12" x14ac:dyDescent="0.25">
      <c r="A9" s="342"/>
      <c r="B9" s="228" t="s">
        <v>286</v>
      </c>
      <c r="C9" s="229" t="s">
        <v>150</v>
      </c>
      <c r="D9" s="209"/>
      <c r="E9" s="211">
        <v>781</v>
      </c>
      <c r="F9" s="216" t="s">
        <v>596</v>
      </c>
      <c r="G9" s="256" t="s">
        <v>395</v>
      </c>
      <c r="H9" s="221" t="s">
        <v>424</v>
      </c>
      <c r="I9" s="294" t="s">
        <v>3</v>
      </c>
    </row>
    <row r="10" spans="1:9" ht="12" x14ac:dyDescent="0.25">
      <c r="A10" s="208" t="s">
        <v>466</v>
      </c>
      <c r="B10" s="259" t="s">
        <v>467</v>
      </c>
      <c r="C10" s="229" t="s">
        <v>468</v>
      </c>
      <c r="D10" s="209" t="s">
        <v>77</v>
      </c>
      <c r="E10" s="211">
        <v>1714</v>
      </c>
      <c r="F10" s="256" t="s">
        <v>392</v>
      </c>
      <c r="G10" s="256" t="s">
        <v>395</v>
      </c>
      <c r="H10" s="221" t="s">
        <v>424</v>
      </c>
      <c r="I10" s="294" t="s">
        <v>3</v>
      </c>
    </row>
    <row r="11" spans="1:9" ht="24" x14ac:dyDescent="0.25">
      <c r="A11" s="337" t="s">
        <v>522</v>
      </c>
      <c r="B11" s="259" t="s">
        <v>258</v>
      </c>
      <c r="C11" s="229" t="s">
        <v>523</v>
      </c>
      <c r="D11" s="209"/>
      <c r="E11" s="211">
        <v>571</v>
      </c>
      <c r="F11" s="256" t="s">
        <v>393</v>
      </c>
      <c r="G11" s="256" t="s">
        <v>394</v>
      </c>
      <c r="H11" s="221" t="s">
        <v>86</v>
      </c>
      <c r="I11" s="294" t="s">
        <v>3</v>
      </c>
    </row>
    <row r="12" spans="1:9" ht="24" x14ac:dyDescent="0.25">
      <c r="A12" s="341"/>
      <c r="B12" s="259" t="s">
        <v>259</v>
      </c>
      <c r="C12" s="229" t="s">
        <v>524</v>
      </c>
      <c r="D12" s="209"/>
      <c r="E12" s="211">
        <v>571</v>
      </c>
      <c r="F12" s="216" t="s">
        <v>393</v>
      </c>
      <c r="G12" s="216" t="s">
        <v>394</v>
      </c>
      <c r="H12" s="221" t="s">
        <v>86</v>
      </c>
      <c r="I12" s="294" t="s">
        <v>3</v>
      </c>
    </row>
    <row r="13" spans="1:9" ht="12" x14ac:dyDescent="0.25">
      <c r="A13" s="310"/>
      <c r="B13" s="259" t="s">
        <v>260</v>
      </c>
      <c r="C13" s="229" t="s">
        <v>137</v>
      </c>
      <c r="D13" s="209"/>
      <c r="E13" s="211">
        <v>47</v>
      </c>
      <c r="F13" s="216" t="s">
        <v>396</v>
      </c>
      <c r="G13" s="231" t="s">
        <v>397</v>
      </c>
      <c r="H13" s="221" t="s">
        <v>86</v>
      </c>
      <c r="I13" s="294" t="s">
        <v>3</v>
      </c>
    </row>
    <row r="14" spans="1:9" ht="12.6" customHeight="1" x14ac:dyDescent="0.25">
      <c r="A14" s="310"/>
      <c r="B14" s="259" t="s">
        <v>261</v>
      </c>
      <c r="C14" s="229" t="s">
        <v>138</v>
      </c>
      <c r="D14" s="209"/>
      <c r="E14" s="211">
        <v>47</v>
      </c>
      <c r="F14" s="216" t="s">
        <v>396</v>
      </c>
      <c r="G14" s="231" t="s">
        <v>397</v>
      </c>
      <c r="H14" s="221" t="s">
        <v>86</v>
      </c>
      <c r="I14" s="294" t="s">
        <v>3</v>
      </c>
    </row>
    <row r="15" spans="1:9" ht="12" customHeight="1" x14ac:dyDescent="0.25">
      <c r="A15" s="310"/>
      <c r="B15" s="259" t="s">
        <v>262</v>
      </c>
      <c r="C15" s="229" t="s">
        <v>139</v>
      </c>
      <c r="D15" s="209"/>
      <c r="E15" s="211">
        <v>47</v>
      </c>
      <c r="F15" s="216" t="s">
        <v>396</v>
      </c>
      <c r="G15" s="231" t="s">
        <v>397</v>
      </c>
      <c r="H15" s="221" t="s">
        <v>86</v>
      </c>
      <c r="I15" s="294" t="s">
        <v>3</v>
      </c>
    </row>
    <row r="16" spans="1:9" ht="12" customHeight="1" x14ac:dyDescent="0.25">
      <c r="A16" s="309"/>
      <c r="B16" s="259" t="s">
        <v>446</v>
      </c>
      <c r="C16" s="229" t="s">
        <v>447</v>
      </c>
      <c r="D16" s="209"/>
      <c r="E16" s="211">
        <v>571</v>
      </c>
      <c r="F16" s="231" t="s">
        <v>401</v>
      </c>
      <c r="G16" s="254" t="s">
        <v>16</v>
      </c>
      <c r="H16" s="221" t="s">
        <v>86</v>
      </c>
      <c r="I16" s="294" t="s">
        <v>3</v>
      </c>
    </row>
    <row r="17" spans="1:9" ht="12" customHeight="1" x14ac:dyDescent="0.25">
      <c r="A17" s="337" t="s">
        <v>469</v>
      </c>
      <c r="B17" s="259" t="s">
        <v>470</v>
      </c>
      <c r="C17" s="229" t="s">
        <v>473</v>
      </c>
      <c r="D17" s="209" t="s">
        <v>77</v>
      </c>
      <c r="E17" s="211">
        <v>1714</v>
      </c>
      <c r="F17" s="256" t="s">
        <v>392</v>
      </c>
      <c r="G17" s="256" t="s">
        <v>395</v>
      </c>
      <c r="H17" s="221" t="s">
        <v>424</v>
      </c>
      <c r="I17" s="294" t="s">
        <v>3</v>
      </c>
    </row>
    <row r="18" spans="1:9" ht="12" customHeight="1" x14ac:dyDescent="0.25">
      <c r="A18" s="309"/>
      <c r="B18" s="259" t="s">
        <v>471</v>
      </c>
      <c r="C18" s="229" t="s">
        <v>472</v>
      </c>
      <c r="D18" s="209"/>
      <c r="E18" s="211">
        <v>71</v>
      </c>
      <c r="F18" s="256" t="s">
        <v>512</v>
      </c>
      <c r="G18" s="256" t="s">
        <v>394</v>
      </c>
      <c r="H18" s="265" t="s">
        <v>86</v>
      </c>
      <c r="I18" s="294" t="s">
        <v>3</v>
      </c>
    </row>
    <row r="19" spans="1:9" ht="12" x14ac:dyDescent="0.25">
      <c r="A19" s="337" t="s">
        <v>248</v>
      </c>
      <c r="B19" s="228" t="s">
        <v>14</v>
      </c>
      <c r="C19" s="243" t="s">
        <v>191</v>
      </c>
      <c r="D19" s="231" t="s">
        <v>86</v>
      </c>
      <c r="E19" s="211">
        <v>2425</v>
      </c>
      <c r="F19" s="216" t="s">
        <v>398</v>
      </c>
      <c r="G19" s="216" t="s">
        <v>399</v>
      </c>
      <c r="H19" s="221" t="s">
        <v>424</v>
      </c>
      <c r="I19" s="294" t="s">
        <v>3</v>
      </c>
    </row>
    <row r="20" spans="1:9" ht="12" x14ac:dyDescent="0.25">
      <c r="A20" s="341"/>
      <c r="B20" s="228" t="s">
        <v>15</v>
      </c>
      <c r="C20" s="243" t="s">
        <v>151</v>
      </c>
      <c r="D20" s="231"/>
      <c r="E20" s="211">
        <v>809</v>
      </c>
      <c r="F20" s="216" t="s">
        <v>400</v>
      </c>
      <c r="G20" s="216" t="s">
        <v>391</v>
      </c>
      <c r="H20" s="221" t="s">
        <v>424</v>
      </c>
      <c r="I20" s="294" t="s">
        <v>3</v>
      </c>
    </row>
    <row r="21" spans="1:9" ht="12" x14ac:dyDescent="0.25">
      <c r="A21" s="341"/>
      <c r="B21" s="228" t="s">
        <v>17</v>
      </c>
      <c r="C21" s="243" t="s">
        <v>152</v>
      </c>
      <c r="D21" s="231"/>
      <c r="E21" s="211">
        <v>809</v>
      </c>
      <c r="F21" s="216" t="s">
        <v>400</v>
      </c>
      <c r="G21" s="216" t="s">
        <v>391</v>
      </c>
      <c r="H21" s="221" t="s">
        <v>424</v>
      </c>
      <c r="I21" s="294" t="s">
        <v>3</v>
      </c>
    </row>
    <row r="22" spans="1:9" ht="12" x14ac:dyDescent="0.25">
      <c r="A22" s="342"/>
      <c r="B22" s="228" t="s">
        <v>18</v>
      </c>
      <c r="C22" s="243" t="s">
        <v>153</v>
      </c>
      <c r="D22" s="231"/>
      <c r="E22" s="211">
        <v>762</v>
      </c>
      <c r="F22" s="216" t="s">
        <v>401</v>
      </c>
      <c r="G22" s="216" t="s">
        <v>394</v>
      </c>
      <c r="H22" s="221" t="s">
        <v>86</v>
      </c>
      <c r="I22" s="294" t="s">
        <v>3</v>
      </c>
    </row>
    <row r="23" spans="1:9" ht="12" x14ac:dyDescent="0.25">
      <c r="A23" s="208" t="s">
        <v>249</v>
      </c>
      <c r="B23" s="228" t="s">
        <v>89</v>
      </c>
      <c r="C23" s="229" t="s">
        <v>192</v>
      </c>
      <c r="D23" s="231" t="s">
        <v>75</v>
      </c>
      <c r="E23" s="211">
        <v>1380</v>
      </c>
      <c r="F23" s="216" t="s">
        <v>390</v>
      </c>
      <c r="G23" s="216" t="s">
        <v>391</v>
      </c>
      <c r="H23" s="221" t="s">
        <v>86</v>
      </c>
      <c r="I23" s="294" t="s">
        <v>3</v>
      </c>
    </row>
    <row r="24" spans="1:9" ht="12" x14ac:dyDescent="0.25">
      <c r="A24" s="208" t="s">
        <v>295</v>
      </c>
      <c r="B24" s="228" t="s">
        <v>95</v>
      </c>
      <c r="C24" s="229" t="s">
        <v>193</v>
      </c>
      <c r="D24" s="231" t="s">
        <v>75</v>
      </c>
      <c r="E24" s="211">
        <v>1571</v>
      </c>
      <c r="F24" s="216" t="s">
        <v>392</v>
      </c>
      <c r="G24" s="216" t="s">
        <v>395</v>
      </c>
      <c r="H24" s="221" t="s">
        <v>424</v>
      </c>
      <c r="I24" s="294" t="s">
        <v>3</v>
      </c>
    </row>
    <row r="25" spans="1:9" ht="12" x14ac:dyDescent="0.25">
      <c r="A25" s="208" t="s">
        <v>253</v>
      </c>
      <c r="B25" s="228" t="s">
        <v>99</v>
      </c>
      <c r="C25" s="229" t="s">
        <v>194</v>
      </c>
      <c r="D25" s="216" t="s">
        <v>86</v>
      </c>
      <c r="E25" s="211">
        <v>2238</v>
      </c>
      <c r="F25" s="216" t="s">
        <v>392</v>
      </c>
      <c r="G25" s="216" t="s">
        <v>395</v>
      </c>
      <c r="H25" s="221" t="s">
        <v>424</v>
      </c>
      <c r="I25" s="294" t="s">
        <v>3</v>
      </c>
    </row>
    <row r="26" spans="1:9" ht="12" x14ac:dyDescent="0.25">
      <c r="A26" s="286" t="s">
        <v>570</v>
      </c>
      <c r="B26" s="228" t="s">
        <v>564</v>
      </c>
      <c r="C26" s="229" t="s">
        <v>571</v>
      </c>
      <c r="D26" s="260" t="s">
        <v>567</v>
      </c>
      <c r="E26" s="218">
        <v>2719</v>
      </c>
      <c r="F26" s="216" t="s">
        <v>566</v>
      </c>
      <c r="G26" s="216" t="s">
        <v>399</v>
      </c>
      <c r="H26" s="221" t="s">
        <v>581</v>
      </c>
      <c r="I26" s="294" t="s">
        <v>3</v>
      </c>
    </row>
    <row r="27" spans="1:9" ht="12" x14ac:dyDescent="0.25">
      <c r="A27" s="208" t="s">
        <v>254</v>
      </c>
      <c r="B27" s="228" t="s">
        <v>19</v>
      </c>
      <c r="C27" s="229" t="s">
        <v>195</v>
      </c>
      <c r="D27" s="216" t="s">
        <v>86</v>
      </c>
      <c r="E27" s="211">
        <v>2238</v>
      </c>
      <c r="F27" s="216" t="s">
        <v>392</v>
      </c>
      <c r="G27" s="216" t="s">
        <v>395</v>
      </c>
      <c r="H27" s="221" t="s">
        <v>424</v>
      </c>
      <c r="I27" s="294" t="s">
        <v>3</v>
      </c>
    </row>
    <row r="28" spans="1:9" ht="12" x14ac:dyDescent="0.25">
      <c r="A28" s="343" t="s">
        <v>448</v>
      </c>
      <c r="B28" s="228" t="s">
        <v>449</v>
      </c>
      <c r="C28" s="229" t="s">
        <v>452</v>
      </c>
      <c r="D28" s="256" t="s">
        <v>451</v>
      </c>
      <c r="E28" s="211">
        <v>2650</v>
      </c>
      <c r="F28" s="216" t="s">
        <v>462</v>
      </c>
      <c r="G28" s="216" t="s">
        <v>395</v>
      </c>
      <c r="H28" s="221" t="s">
        <v>424</v>
      </c>
      <c r="I28" s="294" t="s">
        <v>3</v>
      </c>
    </row>
    <row r="29" spans="1:9" ht="12" x14ac:dyDescent="0.25">
      <c r="A29" s="344"/>
      <c r="B29" s="228" t="s">
        <v>450</v>
      </c>
      <c r="C29" s="229" t="s">
        <v>453</v>
      </c>
      <c r="D29" s="256" t="s">
        <v>451</v>
      </c>
      <c r="E29" s="211">
        <v>2650</v>
      </c>
      <c r="F29" s="216" t="s">
        <v>462</v>
      </c>
      <c r="G29" s="216" t="s">
        <v>395</v>
      </c>
      <c r="H29" s="221" t="s">
        <v>424</v>
      </c>
      <c r="I29" s="294" t="s">
        <v>3</v>
      </c>
    </row>
    <row r="30" spans="1:9" ht="12" x14ac:dyDescent="0.25">
      <c r="A30" s="344"/>
      <c r="B30" s="228" t="s">
        <v>489</v>
      </c>
      <c r="C30" s="229" t="s">
        <v>506</v>
      </c>
      <c r="D30" s="256"/>
      <c r="E30" s="211">
        <v>438</v>
      </c>
      <c r="F30" s="216" t="s">
        <v>490</v>
      </c>
      <c r="G30" s="216" t="s">
        <v>391</v>
      </c>
      <c r="H30" s="221" t="s">
        <v>86</v>
      </c>
      <c r="I30" s="294" t="s">
        <v>3</v>
      </c>
    </row>
    <row r="31" spans="1:9" ht="12" x14ac:dyDescent="0.25">
      <c r="A31" s="323"/>
      <c r="B31" s="228" t="s">
        <v>491</v>
      </c>
      <c r="C31" s="229" t="s">
        <v>493</v>
      </c>
      <c r="D31" s="256"/>
      <c r="E31" s="211">
        <v>630</v>
      </c>
      <c r="F31" s="256" t="s">
        <v>547</v>
      </c>
      <c r="G31" s="216" t="s">
        <v>394</v>
      </c>
      <c r="H31" s="221" t="s">
        <v>424</v>
      </c>
      <c r="I31" s="294" t="s">
        <v>3</v>
      </c>
    </row>
    <row r="32" spans="1:9" ht="12" x14ac:dyDescent="0.25">
      <c r="A32" s="323"/>
      <c r="B32" s="228" t="s">
        <v>492</v>
      </c>
      <c r="C32" s="229" t="s">
        <v>494</v>
      </c>
      <c r="D32" s="256"/>
      <c r="E32" s="211">
        <v>630</v>
      </c>
      <c r="F32" s="256" t="s">
        <v>547</v>
      </c>
      <c r="G32" s="216" t="s">
        <v>394</v>
      </c>
      <c r="H32" s="221" t="s">
        <v>424</v>
      </c>
      <c r="I32" s="294" t="s">
        <v>3</v>
      </c>
    </row>
    <row r="33" spans="1:9" ht="12" x14ac:dyDescent="0.25">
      <c r="A33" s="324"/>
      <c r="B33" s="228" t="s">
        <v>608</v>
      </c>
      <c r="C33" s="229" t="s">
        <v>609</v>
      </c>
      <c r="D33" s="256"/>
      <c r="E33" s="211">
        <v>70</v>
      </c>
      <c r="F33" s="216" t="s">
        <v>396</v>
      </c>
      <c r="G33" s="231" t="s">
        <v>397</v>
      </c>
      <c r="H33" s="221" t="s">
        <v>86</v>
      </c>
      <c r="I33" s="294" t="s">
        <v>3</v>
      </c>
    </row>
    <row r="34" spans="1:9" ht="12" x14ac:dyDescent="0.25">
      <c r="A34" s="271" t="s">
        <v>572</v>
      </c>
      <c r="B34" s="228" t="s">
        <v>564</v>
      </c>
      <c r="C34" s="229" t="s">
        <v>573</v>
      </c>
      <c r="D34" s="260" t="s">
        <v>567</v>
      </c>
      <c r="E34" s="218">
        <v>2719</v>
      </c>
      <c r="F34" s="216" t="s">
        <v>566</v>
      </c>
      <c r="G34" s="216" t="s">
        <v>399</v>
      </c>
      <c r="H34" s="221" t="s">
        <v>581</v>
      </c>
      <c r="I34" s="294" t="s">
        <v>3</v>
      </c>
    </row>
    <row r="35" spans="1:9" ht="12" x14ac:dyDescent="0.25">
      <c r="A35" s="293" t="s">
        <v>606</v>
      </c>
      <c r="B35" s="228" t="s">
        <v>60</v>
      </c>
      <c r="C35" s="229" t="s">
        <v>607</v>
      </c>
      <c r="D35" s="260" t="s">
        <v>75</v>
      </c>
      <c r="E35" s="218">
        <v>2210</v>
      </c>
      <c r="F35" s="216" t="s">
        <v>392</v>
      </c>
      <c r="G35" s="216" t="s">
        <v>395</v>
      </c>
      <c r="H35" s="221" t="s">
        <v>424</v>
      </c>
      <c r="I35" s="294" t="s">
        <v>3</v>
      </c>
    </row>
    <row r="36" spans="1:9" ht="12" x14ac:dyDescent="0.25">
      <c r="A36" s="286" t="s">
        <v>579</v>
      </c>
      <c r="B36" s="228" t="s">
        <v>564</v>
      </c>
      <c r="C36" s="229" t="s">
        <v>580</v>
      </c>
      <c r="D36" s="260" t="s">
        <v>567</v>
      </c>
      <c r="E36" s="218">
        <v>2719</v>
      </c>
      <c r="F36" s="216" t="s">
        <v>566</v>
      </c>
      <c r="G36" s="216" t="s">
        <v>399</v>
      </c>
      <c r="H36" s="221" t="s">
        <v>581</v>
      </c>
      <c r="I36" s="294" t="s">
        <v>578</v>
      </c>
    </row>
    <row r="37" spans="1:9" ht="12" x14ac:dyDescent="0.25">
      <c r="A37" s="236" t="s">
        <v>255</v>
      </c>
      <c r="B37" s="228" t="s">
        <v>22</v>
      </c>
      <c r="C37" s="229" t="s">
        <v>197</v>
      </c>
      <c r="D37" s="260" t="s">
        <v>75</v>
      </c>
      <c r="E37" s="218">
        <v>1238</v>
      </c>
      <c r="F37" s="216" t="s">
        <v>596</v>
      </c>
      <c r="G37" s="216" t="s">
        <v>395</v>
      </c>
      <c r="H37" s="221" t="s">
        <v>424</v>
      </c>
      <c r="I37" s="294" t="s">
        <v>21</v>
      </c>
    </row>
    <row r="38" spans="1:9" ht="12" x14ac:dyDescent="0.25">
      <c r="A38" s="236"/>
      <c r="B38" s="228" t="s">
        <v>299</v>
      </c>
      <c r="C38" s="229" t="s">
        <v>303</v>
      </c>
      <c r="D38" s="260"/>
      <c r="E38" s="218">
        <v>619</v>
      </c>
      <c r="F38" s="216" t="s">
        <v>402</v>
      </c>
      <c r="G38" s="216" t="s">
        <v>394</v>
      </c>
      <c r="H38" s="221" t="s">
        <v>424</v>
      </c>
      <c r="I38" s="294" t="s">
        <v>21</v>
      </c>
    </row>
    <row r="39" spans="1:9" ht="12" x14ac:dyDescent="0.25">
      <c r="A39" s="208" t="s">
        <v>443</v>
      </c>
      <c r="B39" s="228" t="s">
        <v>444</v>
      </c>
      <c r="C39" s="243" t="s">
        <v>445</v>
      </c>
      <c r="D39" s="260" t="s">
        <v>75</v>
      </c>
      <c r="E39" s="218">
        <v>1238</v>
      </c>
      <c r="F39" s="216" t="s">
        <v>392</v>
      </c>
      <c r="G39" s="220" t="s">
        <v>13</v>
      </c>
      <c r="H39" s="242" t="s">
        <v>424</v>
      </c>
      <c r="I39" s="294" t="s">
        <v>21</v>
      </c>
    </row>
    <row r="40" spans="1:9" ht="12" x14ac:dyDescent="0.25">
      <c r="A40" s="337" t="s">
        <v>256</v>
      </c>
      <c r="B40" s="228" t="s">
        <v>24</v>
      </c>
      <c r="C40" s="243" t="s">
        <v>198</v>
      </c>
      <c r="D40" s="260" t="s">
        <v>75</v>
      </c>
      <c r="E40" s="218">
        <v>928</v>
      </c>
      <c r="F40" s="216" t="s">
        <v>390</v>
      </c>
      <c r="G40" s="216" t="s">
        <v>391</v>
      </c>
      <c r="H40" s="221" t="s">
        <v>86</v>
      </c>
      <c r="I40" s="294" t="s">
        <v>21</v>
      </c>
    </row>
    <row r="41" spans="1:9" s="97" customFormat="1" ht="12" x14ac:dyDescent="0.25">
      <c r="A41" s="341"/>
      <c r="B41" s="228" t="s">
        <v>26</v>
      </c>
      <c r="C41" s="243" t="s">
        <v>487</v>
      </c>
      <c r="D41" s="260"/>
      <c r="E41" s="218">
        <v>176</v>
      </c>
      <c r="F41" s="216" t="s">
        <v>27</v>
      </c>
      <c r="G41" s="216" t="s">
        <v>27</v>
      </c>
      <c r="H41" s="221"/>
      <c r="I41" s="294" t="s">
        <v>21</v>
      </c>
    </row>
    <row r="42" spans="1:9" ht="12" x14ac:dyDescent="0.25">
      <c r="A42" s="337" t="s">
        <v>267</v>
      </c>
      <c r="B42" s="228" t="s">
        <v>129</v>
      </c>
      <c r="C42" s="243" t="s">
        <v>200</v>
      </c>
      <c r="D42" s="260" t="s">
        <v>75</v>
      </c>
      <c r="E42" s="218">
        <v>1295</v>
      </c>
      <c r="F42" s="216" t="s">
        <v>390</v>
      </c>
      <c r="G42" s="216" t="s">
        <v>391</v>
      </c>
      <c r="H42" s="221" t="s">
        <v>86</v>
      </c>
      <c r="I42" s="294" t="s">
        <v>21</v>
      </c>
    </row>
    <row r="43" spans="1:9" ht="12" x14ac:dyDescent="0.25">
      <c r="A43" s="309"/>
      <c r="B43" s="279" t="s">
        <v>612</v>
      </c>
      <c r="C43" s="285" t="s">
        <v>613</v>
      </c>
      <c r="D43" s="281"/>
      <c r="E43" s="218">
        <v>2715</v>
      </c>
      <c r="F43" s="216" t="s">
        <v>614</v>
      </c>
      <c r="G43" s="216" t="s">
        <v>415</v>
      </c>
      <c r="H43" s="221" t="s">
        <v>357</v>
      </c>
      <c r="I43" s="294" t="s">
        <v>21</v>
      </c>
    </row>
    <row r="44" spans="1:9" ht="12" x14ac:dyDescent="0.25">
      <c r="A44" s="337" t="s">
        <v>268</v>
      </c>
      <c r="B44" s="228" t="s">
        <v>30</v>
      </c>
      <c r="C44" s="243" t="s">
        <v>481</v>
      </c>
      <c r="D44" s="260" t="s">
        <v>88</v>
      </c>
      <c r="E44" s="218">
        <v>828</v>
      </c>
      <c r="F44" s="216" t="s">
        <v>428</v>
      </c>
      <c r="G44" s="216" t="s">
        <v>391</v>
      </c>
      <c r="H44" s="221" t="s">
        <v>86</v>
      </c>
      <c r="I44" s="294" t="s">
        <v>21</v>
      </c>
    </row>
    <row r="45" spans="1:9" ht="12" x14ac:dyDescent="0.25">
      <c r="A45" s="341"/>
      <c r="B45" s="228" t="s">
        <v>480</v>
      </c>
      <c r="C45" s="243" t="s">
        <v>482</v>
      </c>
      <c r="D45" s="260" t="s">
        <v>88</v>
      </c>
      <c r="E45" s="218">
        <v>828</v>
      </c>
      <c r="F45" s="216" t="s">
        <v>428</v>
      </c>
      <c r="G45" s="216" t="s">
        <v>391</v>
      </c>
      <c r="H45" s="221" t="s">
        <v>86</v>
      </c>
      <c r="I45" s="294" t="s">
        <v>21</v>
      </c>
    </row>
    <row r="46" spans="1:9" ht="12" x14ac:dyDescent="0.25">
      <c r="A46" s="341"/>
      <c r="B46" s="228" t="s">
        <v>124</v>
      </c>
      <c r="C46" s="243" t="s">
        <v>479</v>
      </c>
      <c r="D46" s="260"/>
      <c r="E46" s="218">
        <v>2238</v>
      </c>
      <c r="F46" s="256" t="s">
        <v>404</v>
      </c>
      <c r="G46" s="216" t="s">
        <v>415</v>
      </c>
      <c r="H46" s="221" t="s">
        <v>357</v>
      </c>
      <c r="I46" s="294" t="s">
        <v>21</v>
      </c>
    </row>
    <row r="47" spans="1:9" ht="12" x14ac:dyDescent="0.25">
      <c r="A47" s="341"/>
      <c r="B47" s="228" t="s">
        <v>477</v>
      </c>
      <c r="C47" s="243" t="s">
        <v>478</v>
      </c>
      <c r="D47" s="260"/>
      <c r="E47" s="218">
        <v>2238</v>
      </c>
      <c r="F47" s="256" t="s">
        <v>404</v>
      </c>
      <c r="G47" s="216" t="s">
        <v>415</v>
      </c>
      <c r="H47" s="221" t="s">
        <v>357</v>
      </c>
      <c r="I47" s="294" t="s">
        <v>21</v>
      </c>
    </row>
    <row r="48" spans="1:9" ht="12" x14ac:dyDescent="0.25">
      <c r="A48" s="341"/>
      <c r="B48" s="228" t="s">
        <v>32</v>
      </c>
      <c r="C48" s="243" t="s">
        <v>475</v>
      </c>
      <c r="D48" s="260"/>
      <c r="E48" s="218">
        <v>571</v>
      </c>
      <c r="F48" s="216" t="s">
        <v>401</v>
      </c>
      <c r="G48" s="216" t="s">
        <v>394</v>
      </c>
      <c r="H48" s="221" t="s">
        <v>86</v>
      </c>
      <c r="I48" s="294" t="s">
        <v>21</v>
      </c>
    </row>
    <row r="49" spans="1:9" ht="12" x14ac:dyDescent="0.25">
      <c r="A49" s="341"/>
      <c r="B49" s="228" t="s">
        <v>474</v>
      </c>
      <c r="C49" s="243" t="s">
        <v>476</v>
      </c>
      <c r="D49" s="260"/>
      <c r="E49" s="218">
        <v>571</v>
      </c>
      <c r="F49" s="216" t="s">
        <v>401</v>
      </c>
      <c r="G49" s="216" t="s">
        <v>394</v>
      </c>
      <c r="H49" s="221" t="s">
        <v>86</v>
      </c>
      <c r="I49" s="294" t="s">
        <v>21</v>
      </c>
    </row>
    <row r="50" spans="1:9" ht="12" x14ac:dyDescent="0.25">
      <c r="A50" s="341"/>
      <c r="B50" s="228" t="s">
        <v>483</v>
      </c>
      <c r="C50" s="243" t="s">
        <v>484</v>
      </c>
      <c r="D50" s="260"/>
      <c r="E50" s="218">
        <v>795</v>
      </c>
      <c r="F50" s="216" t="s">
        <v>405</v>
      </c>
      <c r="G50" s="216" t="s">
        <v>394</v>
      </c>
      <c r="H50" s="221" t="s">
        <v>86</v>
      </c>
      <c r="I50" s="294" t="s">
        <v>21</v>
      </c>
    </row>
    <row r="51" spans="1:9" ht="12" x14ac:dyDescent="0.25">
      <c r="A51" s="341"/>
      <c r="B51" s="228" t="s">
        <v>485</v>
      </c>
      <c r="C51" s="243" t="s">
        <v>486</v>
      </c>
      <c r="D51" s="260"/>
      <c r="E51" s="218">
        <v>795</v>
      </c>
      <c r="F51" s="216" t="s">
        <v>405</v>
      </c>
      <c r="G51" s="216" t="s">
        <v>394</v>
      </c>
      <c r="H51" s="221" t="s">
        <v>86</v>
      </c>
      <c r="I51" s="294" t="s">
        <v>21</v>
      </c>
    </row>
    <row r="52" spans="1:9" ht="12" x14ac:dyDescent="0.25">
      <c r="A52" s="236" t="s">
        <v>344</v>
      </c>
      <c r="B52" s="228" t="s">
        <v>345</v>
      </c>
      <c r="C52" s="243" t="s">
        <v>346</v>
      </c>
      <c r="D52" s="260"/>
      <c r="E52" s="218">
        <v>790</v>
      </c>
      <c r="F52" s="216" t="s">
        <v>405</v>
      </c>
      <c r="G52" s="216" t="s">
        <v>394</v>
      </c>
      <c r="H52" s="221" t="s">
        <v>86</v>
      </c>
      <c r="I52" s="294" t="s">
        <v>21</v>
      </c>
    </row>
    <row r="53" spans="1:9" ht="12" x14ac:dyDescent="0.25">
      <c r="A53" s="271" t="s">
        <v>576</v>
      </c>
      <c r="B53" s="228" t="s">
        <v>577</v>
      </c>
      <c r="C53" s="243" t="s">
        <v>602</v>
      </c>
      <c r="D53" s="260"/>
      <c r="E53" s="218">
        <v>1190</v>
      </c>
      <c r="F53" s="256" t="s">
        <v>402</v>
      </c>
      <c r="G53" s="216" t="s">
        <v>399</v>
      </c>
      <c r="H53" s="221" t="s">
        <v>424</v>
      </c>
      <c r="I53" s="294" t="s">
        <v>21</v>
      </c>
    </row>
    <row r="54" spans="1:9" ht="16.899999999999999" customHeight="1" x14ac:dyDescent="0.25">
      <c r="A54" s="341" t="s">
        <v>269</v>
      </c>
      <c r="B54" s="222" t="s">
        <v>306</v>
      </c>
      <c r="C54" s="282" t="s">
        <v>307</v>
      </c>
      <c r="D54" s="283" t="s">
        <v>86</v>
      </c>
      <c r="E54" s="225">
        <v>2392</v>
      </c>
      <c r="F54" s="284" t="s">
        <v>392</v>
      </c>
      <c r="G54" s="284" t="s">
        <v>395</v>
      </c>
      <c r="H54" s="227" t="s">
        <v>424</v>
      </c>
      <c r="I54" s="294" t="s">
        <v>21</v>
      </c>
    </row>
    <row r="55" spans="1:9" ht="12" x14ac:dyDescent="0.25">
      <c r="A55" s="341"/>
      <c r="B55" s="228" t="s">
        <v>34</v>
      </c>
      <c r="C55" s="243" t="s">
        <v>159</v>
      </c>
      <c r="D55" s="260"/>
      <c r="E55" s="218">
        <v>1047</v>
      </c>
      <c r="F55" s="216" t="s">
        <v>392</v>
      </c>
      <c r="G55" s="216" t="s">
        <v>395</v>
      </c>
      <c r="H55" s="221" t="s">
        <v>424</v>
      </c>
      <c r="I55" s="294" t="s">
        <v>21</v>
      </c>
    </row>
    <row r="56" spans="1:9" ht="12" x14ac:dyDescent="0.25">
      <c r="A56" s="341"/>
      <c r="B56" s="228" t="s">
        <v>36</v>
      </c>
      <c r="C56" s="243" t="s">
        <v>161</v>
      </c>
      <c r="D56" s="260"/>
      <c r="E56" s="218">
        <v>714</v>
      </c>
      <c r="F56" s="216" t="s">
        <v>401</v>
      </c>
      <c r="G56" s="216" t="s">
        <v>394</v>
      </c>
      <c r="H56" s="221" t="s">
        <v>86</v>
      </c>
      <c r="I56" s="294" t="s">
        <v>21</v>
      </c>
    </row>
    <row r="57" spans="1:9" ht="12" x14ac:dyDescent="0.25">
      <c r="A57" s="337" t="s">
        <v>270</v>
      </c>
      <c r="B57" s="228" t="s">
        <v>233</v>
      </c>
      <c r="C57" s="243" t="s">
        <v>234</v>
      </c>
      <c r="D57" s="260" t="s">
        <v>75</v>
      </c>
      <c r="E57" s="218">
        <v>2095</v>
      </c>
      <c r="F57" s="216" t="s">
        <v>596</v>
      </c>
      <c r="G57" s="216" t="s">
        <v>395</v>
      </c>
      <c r="H57" s="221" t="s">
        <v>424</v>
      </c>
      <c r="I57" s="294" t="s">
        <v>21</v>
      </c>
    </row>
    <row r="58" spans="1:9" ht="12" x14ac:dyDescent="0.25">
      <c r="A58" s="341"/>
      <c r="B58" s="228" t="s">
        <v>128</v>
      </c>
      <c r="C58" s="243" t="s">
        <v>235</v>
      </c>
      <c r="D58" s="260" t="s">
        <v>75</v>
      </c>
      <c r="E58" s="218">
        <v>285</v>
      </c>
      <c r="F58" s="216" t="s">
        <v>407</v>
      </c>
      <c r="G58" s="216" t="s">
        <v>408</v>
      </c>
      <c r="H58" s="221" t="s">
        <v>86</v>
      </c>
      <c r="I58" s="294" t="s">
        <v>21</v>
      </c>
    </row>
    <row r="59" spans="1:9" ht="12" x14ac:dyDescent="0.25">
      <c r="A59" s="342"/>
      <c r="B59" s="228" t="s">
        <v>548</v>
      </c>
      <c r="C59" s="243" t="s">
        <v>549</v>
      </c>
      <c r="D59" s="260"/>
      <c r="E59" s="218">
        <v>630</v>
      </c>
      <c r="F59" s="216" t="s">
        <v>407</v>
      </c>
      <c r="G59" s="216" t="s">
        <v>408</v>
      </c>
      <c r="H59" s="221" t="s">
        <v>86</v>
      </c>
      <c r="I59" s="294" t="s">
        <v>21</v>
      </c>
    </row>
    <row r="60" spans="1:9" ht="12" x14ac:dyDescent="0.25">
      <c r="A60" s="208" t="s">
        <v>271</v>
      </c>
      <c r="B60" s="228" t="s">
        <v>40</v>
      </c>
      <c r="C60" s="243" t="s">
        <v>204</v>
      </c>
      <c r="D60" s="260" t="s">
        <v>75</v>
      </c>
      <c r="E60" s="218">
        <v>2110</v>
      </c>
      <c r="F60" s="216" t="s">
        <v>392</v>
      </c>
      <c r="G60" s="216" t="s">
        <v>395</v>
      </c>
      <c r="H60" s="221" t="s">
        <v>424</v>
      </c>
      <c r="I60" s="294" t="s">
        <v>21</v>
      </c>
    </row>
    <row r="61" spans="1:9" ht="12" x14ac:dyDescent="0.25">
      <c r="A61" s="208" t="s">
        <v>272</v>
      </c>
      <c r="B61" s="228" t="s">
        <v>42</v>
      </c>
      <c r="C61" s="243" t="s">
        <v>206</v>
      </c>
      <c r="D61" s="260" t="s">
        <v>75</v>
      </c>
      <c r="E61" s="218">
        <v>2250</v>
      </c>
      <c r="F61" s="256" t="s">
        <v>392</v>
      </c>
      <c r="G61" s="216" t="s">
        <v>395</v>
      </c>
      <c r="H61" s="221" t="s">
        <v>424</v>
      </c>
      <c r="I61" s="294" t="s">
        <v>21</v>
      </c>
    </row>
    <row r="62" spans="1:9" ht="12" x14ac:dyDescent="0.25">
      <c r="A62" s="208" t="s">
        <v>347</v>
      </c>
      <c r="B62" s="228" t="s">
        <v>376</v>
      </c>
      <c r="C62" s="243" t="s">
        <v>349</v>
      </c>
      <c r="D62" s="260" t="s">
        <v>86</v>
      </c>
      <c r="E62" s="218">
        <v>1238</v>
      </c>
      <c r="F62" s="256" t="s">
        <v>398</v>
      </c>
      <c r="G62" s="216" t="s">
        <v>399</v>
      </c>
      <c r="H62" s="221" t="s">
        <v>424</v>
      </c>
      <c r="I62" s="294" t="s">
        <v>21</v>
      </c>
    </row>
    <row r="63" spans="1:9" ht="12" x14ac:dyDescent="0.25">
      <c r="A63" s="208" t="s">
        <v>273</v>
      </c>
      <c r="B63" s="228" t="s">
        <v>97</v>
      </c>
      <c r="C63" s="243" t="s">
        <v>208</v>
      </c>
      <c r="D63" s="260" t="s">
        <v>86</v>
      </c>
      <c r="E63" s="218">
        <v>1980</v>
      </c>
      <c r="F63" s="256" t="s">
        <v>398</v>
      </c>
      <c r="G63" s="216" t="s">
        <v>399</v>
      </c>
      <c r="H63" s="221" t="s">
        <v>424</v>
      </c>
      <c r="I63" s="294" t="s">
        <v>21</v>
      </c>
    </row>
    <row r="64" spans="1:9" ht="12" x14ac:dyDescent="0.25">
      <c r="A64" s="337" t="s">
        <v>292</v>
      </c>
      <c r="B64" s="228" t="s">
        <v>102</v>
      </c>
      <c r="C64" s="229" t="s">
        <v>293</v>
      </c>
      <c r="D64" s="260" t="s">
        <v>75</v>
      </c>
      <c r="E64" s="218">
        <v>1314</v>
      </c>
      <c r="F64" s="216" t="s">
        <v>596</v>
      </c>
      <c r="G64" s="216" t="s">
        <v>395</v>
      </c>
      <c r="H64" s="221" t="s">
        <v>424</v>
      </c>
      <c r="I64" s="294" t="s">
        <v>21</v>
      </c>
    </row>
    <row r="65" spans="1:9" ht="12" x14ac:dyDescent="0.25">
      <c r="A65" s="341"/>
      <c r="B65" s="228" t="s">
        <v>47</v>
      </c>
      <c r="C65" s="229" t="s">
        <v>168</v>
      </c>
      <c r="D65" s="260"/>
      <c r="E65" s="218">
        <v>810</v>
      </c>
      <c r="F65" s="256" t="s">
        <v>402</v>
      </c>
      <c r="G65" s="216" t="s">
        <v>394</v>
      </c>
      <c r="H65" s="221" t="s">
        <v>424</v>
      </c>
      <c r="I65" s="294" t="s">
        <v>21</v>
      </c>
    </row>
    <row r="66" spans="1:9" ht="12" x14ac:dyDescent="0.25">
      <c r="A66" s="341"/>
      <c r="B66" s="228" t="s">
        <v>49</v>
      </c>
      <c r="C66" s="229" t="s">
        <v>169</v>
      </c>
      <c r="D66" s="260"/>
      <c r="E66" s="218">
        <v>810</v>
      </c>
      <c r="F66" s="256" t="s">
        <v>402</v>
      </c>
      <c r="G66" s="216" t="s">
        <v>394</v>
      </c>
      <c r="H66" s="221" t="s">
        <v>424</v>
      </c>
      <c r="I66" s="294" t="s">
        <v>21</v>
      </c>
    </row>
    <row r="67" spans="1:9" ht="15.6" customHeight="1" x14ac:dyDescent="0.25">
      <c r="A67" s="341" t="s">
        <v>332</v>
      </c>
      <c r="B67" s="228" t="s">
        <v>333</v>
      </c>
      <c r="C67" s="229" t="s">
        <v>334</v>
      </c>
      <c r="D67" s="260" t="s">
        <v>562</v>
      </c>
      <c r="E67" s="218">
        <v>1333</v>
      </c>
      <c r="F67" s="256" t="s">
        <v>402</v>
      </c>
      <c r="G67" s="216" t="s">
        <v>399</v>
      </c>
      <c r="H67" s="221" t="s">
        <v>424</v>
      </c>
      <c r="I67" s="294" t="s">
        <v>21</v>
      </c>
    </row>
    <row r="68" spans="1:9" ht="15" customHeight="1" x14ac:dyDescent="0.25">
      <c r="A68" s="309"/>
      <c r="B68" s="228" t="s">
        <v>560</v>
      </c>
      <c r="C68" s="229" t="s">
        <v>561</v>
      </c>
      <c r="D68" s="260" t="s">
        <v>562</v>
      </c>
      <c r="E68" s="218">
        <v>1333</v>
      </c>
      <c r="F68" s="256" t="s">
        <v>402</v>
      </c>
      <c r="G68" s="216" t="s">
        <v>399</v>
      </c>
      <c r="H68" s="221" t="s">
        <v>424</v>
      </c>
      <c r="I68" s="294" t="s">
        <v>21</v>
      </c>
    </row>
    <row r="69" spans="1:9" ht="15" customHeight="1" x14ac:dyDescent="0.25">
      <c r="A69" s="292" t="s">
        <v>618</v>
      </c>
      <c r="B69" s="279" t="s">
        <v>615</v>
      </c>
      <c r="C69" s="280" t="s">
        <v>616</v>
      </c>
      <c r="D69" s="281" t="s">
        <v>75</v>
      </c>
      <c r="E69" s="218">
        <v>2475</v>
      </c>
      <c r="F69" s="216" t="s">
        <v>416</v>
      </c>
      <c r="G69" s="216" t="s">
        <v>415</v>
      </c>
      <c r="H69" s="221" t="s">
        <v>357</v>
      </c>
      <c r="I69" s="294" t="s">
        <v>21</v>
      </c>
    </row>
    <row r="70" spans="1:9" ht="12" x14ac:dyDescent="0.25">
      <c r="A70" s="208" t="s">
        <v>274</v>
      </c>
      <c r="B70" s="228" t="s">
        <v>52</v>
      </c>
      <c r="C70" s="243" t="s">
        <v>210</v>
      </c>
      <c r="D70" s="260" t="s">
        <v>75</v>
      </c>
      <c r="E70" s="218">
        <v>810</v>
      </c>
      <c r="F70" s="256" t="s">
        <v>390</v>
      </c>
      <c r="G70" s="216" t="s">
        <v>391</v>
      </c>
      <c r="H70" s="221" t="s">
        <v>86</v>
      </c>
      <c r="I70" s="294" t="s">
        <v>21</v>
      </c>
    </row>
    <row r="71" spans="1:9" ht="12" x14ac:dyDescent="0.25">
      <c r="A71" s="337" t="s">
        <v>527</v>
      </c>
      <c r="B71" s="228" t="s">
        <v>359</v>
      </c>
      <c r="C71" s="269" t="s">
        <v>521</v>
      </c>
      <c r="D71" s="260" t="s">
        <v>357</v>
      </c>
      <c r="E71" s="218">
        <v>1333</v>
      </c>
      <c r="F71" s="216" t="s">
        <v>596</v>
      </c>
      <c r="G71" s="216" t="s">
        <v>395</v>
      </c>
      <c r="H71" s="221" t="s">
        <v>424</v>
      </c>
      <c r="I71" s="294" t="s">
        <v>21</v>
      </c>
    </row>
    <row r="72" spans="1:9" ht="12" x14ac:dyDescent="0.25">
      <c r="A72" s="341"/>
      <c r="B72" s="228" t="s">
        <v>360</v>
      </c>
      <c r="C72" s="269" t="s">
        <v>528</v>
      </c>
      <c r="D72" s="260" t="s">
        <v>357</v>
      </c>
      <c r="E72" s="218">
        <v>1333</v>
      </c>
      <c r="F72" s="216" t="s">
        <v>596</v>
      </c>
      <c r="G72" s="216" t="s">
        <v>395</v>
      </c>
      <c r="H72" s="221" t="s">
        <v>424</v>
      </c>
      <c r="I72" s="294" t="s">
        <v>21</v>
      </c>
    </row>
    <row r="73" spans="1:9" ht="12" x14ac:dyDescent="0.25">
      <c r="A73" s="341"/>
      <c r="B73" s="228" t="s">
        <v>361</v>
      </c>
      <c r="C73" s="269" t="s">
        <v>365</v>
      </c>
      <c r="D73" s="260" t="s">
        <v>357</v>
      </c>
      <c r="E73" s="218">
        <v>1333</v>
      </c>
      <c r="F73" s="216" t="s">
        <v>596</v>
      </c>
      <c r="G73" s="216" t="s">
        <v>395</v>
      </c>
      <c r="H73" s="221" t="s">
        <v>424</v>
      </c>
      <c r="I73" s="294" t="s">
        <v>21</v>
      </c>
    </row>
    <row r="74" spans="1:9" ht="12" x14ac:dyDescent="0.25">
      <c r="A74" s="341"/>
      <c r="B74" s="228" t="s">
        <v>362</v>
      </c>
      <c r="C74" s="269" t="s">
        <v>529</v>
      </c>
      <c r="D74" s="260" t="s">
        <v>357</v>
      </c>
      <c r="E74" s="218">
        <v>1333</v>
      </c>
      <c r="F74" s="216" t="s">
        <v>596</v>
      </c>
      <c r="G74" s="216" t="s">
        <v>395</v>
      </c>
      <c r="H74" s="221" t="s">
        <v>424</v>
      </c>
      <c r="I74" s="294" t="s">
        <v>21</v>
      </c>
    </row>
    <row r="75" spans="1:9" ht="12" x14ac:dyDescent="0.25">
      <c r="A75" s="309"/>
      <c r="B75" s="228" t="s">
        <v>515</v>
      </c>
      <c r="C75" s="269" t="s">
        <v>516</v>
      </c>
      <c r="D75" s="260"/>
      <c r="E75" s="218">
        <v>571</v>
      </c>
      <c r="F75" s="216" t="s">
        <v>402</v>
      </c>
      <c r="G75" s="216" t="s">
        <v>394</v>
      </c>
      <c r="H75" s="221" t="s">
        <v>424</v>
      </c>
      <c r="I75" s="294" t="s">
        <v>21</v>
      </c>
    </row>
    <row r="76" spans="1:9" ht="12" x14ac:dyDescent="0.25">
      <c r="A76" s="337" t="s">
        <v>275</v>
      </c>
      <c r="B76" s="228" t="s">
        <v>242</v>
      </c>
      <c r="C76" s="243" t="s">
        <v>519</v>
      </c>
      <c r="D76" s="260" t="s">
        <v>357</v>
      </c>
      <c r="E76" s="218">
        <v>1333</v>
      </c>
      <c r="F76" s="256" t="s">
        <v>390</v>
      </c>
      <c r="G76" s="216" t="s">
        <v>391</v>
      </c>
      <c r="H76" s="221" t="s">
        <v>86</v>
      </c>
      <c r="I76" s="294" t="s">
        <v>21</v>
      </c>
    </row>
    <row r="77" spans="1:9" ht="12" x14ac:dyDescent="0.25">
      <c r="A77" s="341"/>
      <c r="B77" s="228" t="s">
        <v>517</v>
      </c>
      <c r="C77" s="243" t="s">
        <v>520</v>
      </c>
      <c r="D77" s="260" t="s">
        <v>357</v>
      </c>
      <c r="E77" s="218">
        <v>1333</v>
      </c>
      <c r="F77" s="216" t="s">
        <v>596</v>
      </c>
      <c r="G77" s="216" t="s">
        <v>395</v>
      </c>
      <c r="H77" s="221" t="s">
        <v>424</v>
      </c>
      <c r="I77" s="294" t="s">
        <v>21</v>
      </c>
    </row>
    <row r="78" spans="1:9" ht="12" x14ac:dyDescent="0.25">
      <c r="A78" s="345" t="s">
        <v>611</v>
      </c>
      <c r="B78" s="228" t="s">
        <v>488</v>
      </c>
      <c r="C78" s="243" t="s">
        <v>605</v>
      </c>
      <c r="D78" s="260"/>
      <c r="E78" s="218">
        <v>900</v>
      </c>
      <c r="F78" s="256" t="s">
        <v>402</v>
      </c>
      <c r="G78" s="216" t="s">
        <v>394</v>
      </c>
      <c r="H78" s="221" t="s">
        <v>424</v>
      </c>
      <c r="I78" s="294" t="s">
        <v>21</v>
      </c>
    </row>
    <row r="79" spans="1:9" ht="12" x14ac:dyDescent="0.25">
      <c r="A79" s="346"/>
      <c r="B79" s="228" t="s">
        <v>603</v>
      </c>
      <c r="C79" s="243" t="s">
        <v>604</v>
      </c>
      <c r="D79" s="260"/>
      <c r="E79" s="218">
        <v>900</v>
      </c>
      <c r="F79" s="256" t="s">
        <v>402</v>
      </c>
      <c r="G79" s="216" t="s">
        <v>394</v>
      </c>
      <c r="H79" s="221" t="s">
        <v>424</v>
      </c>
      <c r="I79" s="294" t="s">
        <v>21</v>
      </c>
    </row>
    <row r="80" spans="1:9" ht="24" customHeight="1" x14ac:dyDescent="0.25">
      <c r="A80" s="346"/>
      <c r="B80" s="228" t="s">
        <v>582</v>
      </c>
      <c r="C80" s="243" t="s">
        <v>584</v>
      </c>
      <c r="D80" s="260" t="s">
        <v>459</v>
      </c>
      <c r="E80" s="218">
        <v>2650</v>
      </c>
      <c r="F80" s="216" t="s">
        <v>416</v>
      </c>
      <c r="G80" s="216" t="s">
        <v>415</v>
      </c>
      <c r="H80" s="221" t="s">
        <v>357</v>
      </c>
      <c r="I80" s="294" t="s">
        <v>21</v>
      </c>
    </row>
    <row r="81" spans="1:9" ht="24" customHeight="1" x14ac:dyDescent="0.25">
      <c r="A81" s="346"/>
      <c r="B81" s="228" t="s">
        <v>583</v>
      </c>
      <c r="C81" s="243" t="s">
        <v>585</v>
      </c>
      <c r="D81" s="260" t="s">
        <v>459</v>
      </c>
      <c r="E81" s="218">
        <v>2650</v>
      </c>
      <c r="F81" s="216" t="s">
        <v>416</v>
      </c>
      <c r="G81" s="216" t="s">
        <v>415</v>
      </c>
      <c r="H81" s="221" t="s">
        <v>357</v>
      </c>
      <c r="I81" s="294" t="s">
        <v>21</v>
      </c>
    </row>
    <row r="82" spans="1:9" ht="12" x14ac:dyDescent="0.25">
      <c r="A82" s="346"/>
      <c r="B82" s="228" t="s">
        <v>586</v>
      </c>
      <c r="C82" s="243" t="s">
        <v>588</v>
      </c>
      <c r="D82" s="260"/>
      <c r="E82" s="218">
        <v>620</v>
      </c>
      <c r="F82" s="256" t="s">
        <v>595</v>
      </c>
      <c r="G82" s="216" t="s">
        <v>430</v>
      </c>
      <c r="H82" s="221" t="s">
        <v>424</v>
      </c>
      <c r="I82" s="294" t="s">
        <v>21</v>
      </c>
    </row>
    <row r="83" spans="1:9" ht="12" x14ac:dyDescent="0.25">
      <c r="A83" s="347"/>
      <c r="B83" s="228" t="s">
        <v>587</v>
      </c>
      <c r="C83" s="243" t="s">
        <v>589</v>
      </c>
      <c r="D83" s="260"/>
      <c r="E83" s="218">
        <v>620</v>
      </c>
      <c r="F83" s="256" t="s">
        <v>595</v>
      </c>
      <c r="G83" s="216" t="s">
        <v>430</v>
      </c>
      <c r="H83" s="221" t="s">
        <v>424</v>
      </c>
      <c r="I83" s="294" t="s">
        <v>21</v>
      </c>
    </row>
    <row r="84" spans="1:9" s="204" customFormat="1" ht="15" customHeight="1" x14ac:dyDescent="0.25">
      <c r="A84" s="337" t="s">
        <v>553</v>
      </c>
      <c r="B84" s="243" t="s">
        <v>554</v>
      </c>
      <c r="C84" s="243" t="s">
        <v>555</v>
      </c>
      <c r="D84" s="271" t="s">
        <v>459</v>
      </c>
      <c r="E84" s="218">
        <v>2280</v>
      </c>
      <c r="F84" s="278" t="s">
        <v>559</v>
      </c>
      <c r="G84" s="278" t="s">
        <v>541</v>
      </c>
      <c r="H84" s="275" t="s">
        <v>567</v>
      </c>
      <c r="I84" s="294" t="s">
        <v>552</v>
      </c>
    </row>
    <row r="85" spans="1:9" s="204" customFormat="1" ht="15" customHeight="1" x14ac:dyDescent="0.25">
      <c r="A85" s="341"/>
      <c r="B85" s="243" t="s">
        <v>594</v>
      </c>
      <c r="C85" s="243" t="s">
        <v>597</v>
      </c>
      <c r="D85" s="271" t="s">
        <v>459</v>
      </c>
      <c r="E85" s="218">
        <v>2280</v>
      </c>
      <c r="F85" s="278" t="s">
        <v>559</v>
      </c>
      <c r="G85" s="278" t="s">
        <v>541</v>
      </c>
      <c r="H85" s="275" t="s">
        <v>567</v>
      </c>
      <c r="I85" s="294" t="s">
        <v>552</v>
      </c>
    </row>
    <row r="86" spans="1:9" ht="12" x14ac:dyDescent="0.25">
      <c r="A86" s="309"/>
      <c r="B86" s="243" t="s">
        <v>556</v>
      </c>
      <c r="C86" s="243" t="s">
        <v>557</v>
      </c>
      <c r="D86" s="260"/>
      <c r="E86" s="218">
        <v>550</v>
      </c>
      <c r="F86" s="256" t="s">
        <v>558</v>
      </c>
      <c r="G86" s="216" t="s">
        <v>394</v>
      </c>
      <c r="H86" s="221" t="s">
        <v>424</v>
      </c>
      <c r="I86" s="294" t="s">
        <v>552</v>
      </c>
    </row>
    <row r="87" spans="1:9" ht="12" x14ac:dyDescent="0.25">
      <c r="A87" s="247" t="s">
        <v>276</v>
      </c>
      <c r="B87" s="272" t="s">
        <v>96</v>
      </c>
      <c r="C87" s="229" t="s">
        <v>115</v>
      </c>
      <c r="D87" s="260"/>
      <c r="E87" s="233">
        <v>238</v>
      </c>
      <c r="F87" s="216" t="s">
        <v>412</v>
      </c>
      <c r="G87" s="216" t="s">
        <v>394</v>
      </c>
      <c r="H87" s="221" t="s">
        <v>86</v>
      </c>
      <c r="I87" s="294" t="s">
        <v>54</v>
      </c>
    </row>
    <row r="88" spans="1:9" ht="24" x14ac:dyDescent="0.25">
      <c r="A88" s="337" t="s">
        <v>276</v>
      </c>
      <c r="B88" s="228" t="s">
        <v>111</v>
      </c>
      <c r="C88" s="229" t="s">
        <v>212</v>
      </c>
      <c r="D88" s="256" t="s">
        <v>86</v>
      </c>
      <c r="E88" s="233">
        <v>1209</v>
      </c>
      <c r="F88" s="216" t="s">
        <v>390</v>
      </c>
      <c r="G88" s="216" t="s">
        <v>391</v>
      </c>
      <c r="H88" s="221" t="s">
        <v>86</v>
      </c>
      <c r="I88" s="294" t="s">
        <v>54</v>
      </c>
    </row>
    <row r="89" spans="1:9" ht="24" x14ac:dyDescent="0.25">
      <c r="A89" s="341"/>
      <c r="B89" s="228" t="s">
        <v>112</v>
      </c>
      <c r="C89" s="229" t="s">
        <v>214</v>
      </c>
      <c r="D89" s="256" t="s">
        <v>86</v>
      </c>
      <c r="E89" s="233">
        <v>1209</v>
      </c>
      <c r="F89" s="216" t="s">
        <v>390</v>
      </c>
      <c r="G89" s="216" t="s">
        <v>391</v>
      </c>
      <c r="H89" s="221" t="s">
        <v>86</v>
      </c>
      <c r="I89" s="294" t="s">
        <v>54</v>
      </c>
    </row>
    <row r="90" spans="1:9" ht="12" x14ac:dyDescent="0.25">
      <c r="A90" s="342"/>
      <c r="B90" s="228" t="s">
        <v>330</v>
      </c>
      <c r="C90" s="229" t="s">
        <v>331</v>
      </c>
      <c r="D90" s="256" t="s">
        <v>86</v>
      </c>
      <c r="E90" s="233">
        <v>476</v>
      </c>
      <c r="F90" s="216" t="s">
        <v>401</v>
      </c>
      <c r="G90" s="216" t="s">
        <v>394</v>
      </c>
      <c r="H90" s="221" t="s">
        <v>86</v>
      </c>
      <c r="I90" s="294" t="s">
        <v>54</v>
      </c>
    </row>
    <row r="91" spans="1:9" ht="12" x14ac:dyDescent="0.25">
      <c r="A91" s="337" t="s">
        <v>314</v>
      </c>
      <c r="B91" s="228" t="s">
        <v>316</v>
      </c>
      <c r="C91" s="229" t="s">
        <v>319</v>
      </c>
      <c r="D91" s="256"/>
      <c r="E91" s="233">
        <v>665</v>
      </c>
      <c r="F91" s="216" t="s">
        <v>405</v>
      </c>
      <c r="G91" s="216" t="s">
        <v>394</v>
      </c>
      <c r="H91" s="221" t="s">
        <v>86</v>
      </c>
      <c r="I91" s="294" t="s">
        <v>54</v>
      </c>
    </row>
    <row r="92" spans="1:9" ht="12" x14ac:dyDescent="0.25">
      <c r="A92" s="341"/>
      <c r="B92" s="228" t="s">
        <v>317</v>
      </c>
      <c r="C92" s="229" t="s">
        <v>318</v>
      </c>
      <c r="D92" s="256"/>
      <c r="E92" s="233">
        <v>838</v>
      </c>
      <c r="F92" s="216" t="s">
        <v>405</v>
      </c>
      <c r="G92" s="216" t="s">
        <v>394</v>
      </c>
      <c r="H92" s="221" t="s">
        <v>86</v>
      </c>
      <c r="I92" s="294" t="s">
        <v>54</v>
      </c>
    </row>
    <row r="93" spans="1:9" ht="12" x14ac:dyDescent="0.25">
      <c r="A93" s="337" t="s">
        <v>277</v>
      </c>
      <c r="B93" s="228" t="s">
        <v>58</v>
      </c>
      <c r="C93" s="229" t="s">
        <v>216</v>
      </c>
      <c r="D93" s="256" t="s">
        <v>86</v>
      </c>
      <c r="E93" s="233">
        <v>1380</v>
      </c>
      <c r="F93" s="216" t="s">
        <v>596</v>
      </c>
      <c r="G93" s="216" t="s">
        <v>395</v>
      </c>
      <c r="H93" s="221" t="s">
        <v>424</v>
      </c>
      <c r="I93" s="294" t="s">
        <v>54</v>
      </c>
    </row>
    <row r="94" spans="1:9" ht="12" x14ac:dyDescent="0.25">
      <c r="A94" s="310"/>
      <c r="B94" s="228" t="s">
        <v>326</v>
      </c>
      <c r="C94" s="229" t="s">
        <v>328</v>
      </c>
      <c r="D94" s="256"/>
      <c r="E94" s="233">
        <v>328</v>
      </c>
      <c r="F94" s="216" t="s">
        <v>412</v>
      </c>
      <c r="G94" s="216" t="s">
        <v>394</v>
      </c>
      <c r="H94" s="221" t="s">
        <v>86</v>
      </c>
      <c r="I94" s="294" t="s">
        <v>54</v>
      </c>
    </row>
    <row r="95" spans="1:9" ht="12" x14ac:dyDescent="0.25">
      <c r="A95" s="309"/>
      <c r="B95" s="228" t="s">
        <v>330</v>
      </c>
      <c r="C95" s="229" t="s">
        <v>331</v>
      </c>
      <c r="D95" s="256"/>
      <c r="E95" s="233">
        <v>476</v>
      </c>
      <c r="F95" s="216" t="s">
        <v>401</v>
      </c>
      <c r="G95" s="216" t="s">
        <v>394</v>
      </c>
      <c r="H95" s="221" t="s">
        <v>86</v>
      </c>
      <c r="I95" s="294" t="s">
        <v>54</v>
      </c>
    </row>
    <row r="96" spans="1:9" ht="12" x14ac:dyDescent="0.25">
      <c r="A96" s="337" t="s">
        <v>320</v>
      </c>
      <c r="B96" s="228" t="s">
        <v>321</v>
      </c>
      <c r="C96" s="229" t="s">
        <v>324</v>
      </c>
      <c r="D96" s="256"/>
      <c r="E96" s="233">
        <v>665</v>
      </c>
      <c r="F96" s="216" t="s">
        <v>405</v>
      </c>
      <c r="G96" s="216" t="s">
        <v>394</v>
      </c>
      <c r="H96" s="221" t="s">
        <v>86</v>
      </c>
      <c r="I96" s="294" t="s">
        <v>54</v>
      </c>
    </row>
    <row r="97" spans="1:9" ht="12" x14ac:dyDescent="0.25">
      <c r="A97" s="342"/>
      <c r="B97" s="228" t="s">
        <v>322</v>
      </c>
      <c r="C97" s="229" t="s">
        <v>323</v>
      </c>
      <c r="D97" s="256"/>
      <c r="E97" s="233">
        <v>838</v>
      </c>
      <c r="F97" s="216" t="s">
        <v>405</v>
      </c>
      <c r="G97" s="216" t="s">
        <v>394</v>
      </c>
      <c r="H97" s="221" t="s">
        <v>86</v>
      </c>
      <c r="I97" s="294" t="s">
        <v>54</v>
      </c>
    </row>
    <row r="98" spans="1:9" ht="12" x14ac:dyDescent="0.25">
      <c r="A98" s="337" t="s">
        <v>495</v>
      </c>
      <c r="B98" s="228" t="s">
        <v>60</v>
      </c>
      <c r="C98" s="229" t="s">
        <v>496</v>
      </c>
      <c r="D98" s="231" t="s">
        <v>75</v>
      </c>
      <c r="E98" s="218">
        <v>2210</v>
      </c>
      <c r="F98" s="216" t="s">
        <v>392</v>
      </c>
      <c r="G98" s="216" t="s">
        <v>395</v>
      </c>
      <c r="H98" s="221" t="s">
        <v>424</v>
      </c>
      <c r="I98" s="294" t="s">
        <v>59</v>
      </c>
    </row>
    <row r="99" spans="1:9" ht="12" x14ac:dyDescent="0.25">
      <c r="A99" s="342"/>
      <c r="B99" s="228" t="s">
        <v>546</v>
      </c>
      <c r="C99" s="229" t="s">
        <v>540</v>
      </c>
      <c r="D99" s="231"/>
      <c r="E99" s="211">
        <v>4350</v>
      </c>
      <c r="F99" s="216" t="s">
        <v>542</v>
      </c>
      <c r="G99" s="216" t="s">
        <v>541</v>
      </c>
      <c r="H99" s="221" t="s">
        <v>543</v>
      </c>
      <c r="I99" s="294" t="s">
        <v>59</v>
      </c>
    </row>
    <row r="100" spans="1:9" ht="12" x14ac:dyDescent="0.25">
      <c r="A100" s="271" t="s">
        <v>563</v>
      </c>
      <c r="B100" s="228" t="s">
        <v>564</v>
      </c>
      <c r="C100" s="229" t="s">
        <v>565</v>
      </c>
      <c r="D100" s="260" t="s">
        <v>567</v>
      </c>
      <c r="E100" s="218">
        <v>2719</v>
      </c>
      <c r="F100" s="216" t="s">
        <v>566</v>
      </c>
      <c r="G100" s="216" t="s">
        <v>399</v>
      </c>
      <c r="H100" s="221" t="s">
        <v>581</v>
      </c>
      <c r="I100" s="294" t="s">
        <v>59</v>
      </c>
    </row>
    <row r="101" spans="1:9" ht="12" x14ac:dyDescent="0.25">
      <c r="A101" s="337" t="s">
        <v>384</v>
      </c>
      <c r="B101" s="228" t="s">
        <v>385</v>
      </c>
      <c r="C101" s="229" t="s">
        <v>514</v>
      </c>
      <c r="D101" s="231" t="s">
        <v>357</v>
      </c>
      <c r="E101" s="218">
        <v>1238</v>
      </c>
      <c r="F101" s="216" t="s">
        <v>596</v>
      </c>
      <c r="G101" s="216" t="s">
        <v>395</v>
      </c>
      <c r="H101" s="221" t="s">
        <v>424</v>
      </c>
      <c r="I101" s="294" t="s">
        <v>146</v>
      </c>
    </row>
    <row r="102" spans="1:9" ht="12" x14ac:dyDescent="0.25">
      <c r="A102" s="342"/>
      <c r="B102" s="228" t="s">
        <v>386</v>
      </c>
      <c r="C102" s="229" t="s">
        <v>610</v>
      </c>
      <c r="D102" s="231"/>
      <c r="E102" s="218">
        <v>714</v>
      </c>
      <c r="F102" s="216" t="s">
        <v>461</v>
      </c>
      <c r="G102" s="216" t="s">
        <v>391</v>
      </c>
      <c r="H102" s="221" t="s">
        <v>86</v>
      </c>
      <c r="I102" s="294" t="s">
        <v>146</v>
      </c>
    </row>
    <row r="103" spans="1:9" ht="12" x14ac:dyDescent="0.25">
      <c r="A103" s="247" t="s">
        <v>455</v>
      </c>
      <c r="B103" s="228" t="s">
        <v>456</v>
      </c>
      <c r="C103" s="229" t="s">
        <v>463</v>
      </c>
      <c r="D103" s="231" t="s">
        <v>459</v>
      </c>
      <c r="E103" s="218">
        <v>1333</v>
      </c>
      <c r="F103" s="216" t="s">
        <v>390</v>
      </c>
      <c r="G103" s="255" t="s">
        <v>430</v>
      </c>
      <c r="H103" s="221" t="s">
        <v>86</v>
      </c>
      <c r="I103" s="294" t="s">
        <v>146</v>
      </c>
    </row>
    <row r="104" spans="1:9" ht="12" x14ac:dyDescent="0.25">
      <c r="A104" s="337" t="s">
        <v>367</v>
      </c>
      <c r="B104" s="228" t="s">
        <v>368</v>
      </c>
      <c r="C104" s="229" t="s">
        <v>370</v>
      </c>
      <c r="D104" s="231" t="s">
        <v>75</v>
      </c>
      <c r="E104" s="218">
        <v>2380</v>
      </c>
      <c r="F104" s="216" t="s">
        <v>414</v>
      </c>
      <c r="G104" s="216" t="s">
        <v>415</v>
      </c>
      <c r="H104" s="221" t="s">
        <v>357</v>
      </c>
      <c r="I104" s="294" t="s">
        <v>146</v>
      </c>
    </row>
    <row r="105" spans="1:9" ht="12" x14ac:dyDescent="0.25">
      <c r="A105" s="342"/>
      <c r="B105" s="228" t="s">
        <v>369</v>
      </c>
      <c r="C105" s="229" t="s">
        <v>371</v>
      </c>
      <c r="D105" s="231" t="s">
        <v>75</v>
      </c>
      <c r="E105" s="218">
        <v>2380</v>
      </c>
      <c r="F105" s="216" t="s">
        <v>414</v>
      </c>
      <c r="G105" s="209" t="str">
        <f>G104</f>
        <v>8 Kg</v>
      </c>
      <c r="H105" s="221" t="s">
        <v>357</v>
      </c>
      <c r="I105" s="294" t="s">
        <v>146</v>
      </c>
    </row>
    <row r="106" spans="1:9" ht="12" x14ac:dyDescent="0.25">
      <c r="A106" s="348" t="s">
        <v>282</v>
      </c>
      <c r="B106" s="228" t="s">
        <v>145</v>
      </c>
      <c r="C106" s="229" t="s">
        <v>298</v>
      </c>
      <c r="D106" s="231" t="s">
        <v>374</v>
      </c>
      <c r="E106" s="218">
        <v>2714</v>
      </c>
      <c r="F106" s="216" t="s">
        <v>416</v>
      </c>
      <c r="G106" s="216" t="s">
        <v>415</v>
      </c>
      <c r="H106" s="221" t="s">
        <v>357</v>
      </c>
      <c r="I106" s="294" t="s">
        <v>146</v>
      </c>
    </row>
    <row r="107" spans="1:9" ht="12" x14ac:dyDescent="0.25">
      <c r="A107" s="348"/>
      <c r="B107" s="228" t="s">
        <v>337</v>
      </c>
      <c r="C107" s="261" t="s">
        <v>338</v>
      </c>
      <c r="D107" s="248"/>
      <c r="E107" s="218">
        <v>162</v>
      </c>
      <c r="F107" s="216" t="s">
        <v>407</v>
      </c>
      <c r="G107" s="209" t="s">
        <v>394</v>
      </c>
      <c r="H107" s="221" t="s">
        <v>86</v>
      </c>
      <c r="I107" s="294" t="s">
        <v>146</v>
      </c>
    </row>
    <row r="108" spans="1:9" ht="12" x14ac:dyDescent="0.25">
      <c r="A108" s="236" t="s">
        <v>341</v>
      </c>
      <c r="B108" s="228" t="s">
        <v>342</v>
      </c>
      <c r="C108" s="229" t="s">
        <v>343</v>
      </c>
      <c r="D108" s="236" t="s">
        <v>374</v>
      </c>
      <c r="E108" s="218">
        <v>2714</v>
      </c>
      <c r="F108" s="216" t="s">
        <v>416</v>
      </c>
      <c r="G108" s="216" t="s">
        <v>415</v>
      </c>
      <c r="H108" s="221" t="s">
        <v>357</v>
      </c>
      <c r="I108" s="294" t="s">
        <v>146</v>
      </c>
    </row>
    <row r="109" spans="1:9" ht="36" x14ac:dyDescent="0.25">
      <c r="A109" s="208" t="s">
        <v>382</v>
      </c>
      <c r="B109" s="228" t="s">
        <v>379</v>
      </c>
      <c r="C109" s="229" t="s">
        <v>511</v>
      </c>
      <c r="D109" s="231" t="s">
        <v>86</v>
      </c>
      <c r="E109" s="218">
        <v>1542</v>
      </c>
      <c r="F109" s="256" t="s">
        <v>398</v>
      </c>
      <c r="G109" s="256" t="s">
        <v>399</v>
      </c>
      <c r="H109" s="221" t="s">
        <v>424</v>
      </c>
      <c r="I109" s="294" t="s">
        <v>84</v>
      </c>
    </row>
    <row r="110" spans="1:9" ht="12" x14ac:dyDescent="0.25">
      <c r="A110" s="208" t="s">
        <v>378</v>
      </c>
      <c r="B110" s="228" t="s">
        <v>381</v>
      </c>
      <c r="C110" s="229" t="s">
        <v>383</v>
      </c>
      <c r="D110" s="231" t="s">
        <v>86</v>
      </c>
      <c r="E110" s="218">
        <v>1305</v>
      </c>
      <c r="F110" s="256" t="s">
        <v>398</v>
      </c>
      <c r="G110" s="256" t="s">
        <v>399</v>
      </c>
      <c r="H110" s="221" t="s">
        <v>424</v>
      </c>
      <c r="I110" s="294" t="s">
        <v>84</v>
      </c>
    </row>
    <row r="111" spans="1:9" ht="12" x14ac:dyDescent="0.25">
      <c r="A111" s="337" t="s">
        <v>290</v>
      </c>
      <c r="B111" s="228" t="s">
        <v>85</v>
      </c>
      <c r="C111" s="229" t="s">
        <v>288</v>
      </c>
      <c r="D111" s="231" t="s">
        <v>86</v>
      </c>
      <c r="E111" s="218">
        <v>1542</v>
      </c>
      <c r="F111" s="256" t="s">
        <v>398</v>
      </c>
      <c r="G111" s="256" t="s">
        <v>399</v>
      </c>
      <c r="H111" s="221" t="s">
        <v>424</v>
      </c>
      <c r="I111" s="294" t="s">
        <v>84</v>
      </c>
    </row>
    <row r="112" spans="1:9" s="97" customFormat="1" ht="12" x14ac:dyDescent="0.25">
      <c r="A112" s="341"/>
      <c r="B112" s="228" t="s">
        <v>94</v>
      </c>
      <c r="C112" s="229" t="s">
        <v>289</v>
      </c>
      <c r="D112" s="231" t="s">
        <v>86</v>
      </c>
      <c r="E112" s="218">
        <v>1542</v>
      </c>
      <c r="F112" s="256" t="s">
        <v>398</v>
      </c>
      <c r="G112" s="256" t="s">
        <v>399</v>
      </c>
      <c r="H112" s="221" t="s">
        <v>424</v>
      </c>
      <c r="I112" s="294" t="s">
        <v>84</v>
      </c>
    </row>
    <row r="113" spans="1:9" ht="12" x14ac:dyDescent="0.25">
      <c r="A113" s="341"/>
      <c r="B113" s="228" t="s">
        <v>141</v>
      </c>
      <c r="C113" s="229" t="s">
        <v>224</v>
      </c>
      <c r="D113" s="231" t="s">
        <v>86</v>
      </c>
      <c r="E113" s="218">
        <v>952</v>
      </c>
      <c r="F113" s="256" t="s">
        <v>398</v>
      </c>
      <c r="G113" s="256" t="s">
        <v>399</v>
      </c>
      <c r="H113" s="221" t="s">
        <v>424</v>
      </c>
      <c r="I113" s="294" t="s">
        <v>84</v>
      </c>
    </row>
    <row r="114" spans="1:9" ht="12" x14ac:dyDescent="0.25">
      <c r="A114" s="342"/>
      <c r="B114" s="228" t="s">
        <v>142</v>
      </c>
      <c r="C114" s="229" t="s">
        <v>225</v>
      </c>
      <c r="D114" s="231" t="s">
        <v>86</v>
      </c>
      <c r="E114" s="218">
        <v>952</v>
      </c>
      <c r="F114" s="256" t="s">
        <v>398</v>
      </c>
      <c r="G114" s="256" t="s">
        <v>399</v>
      </c>
      <c r="H114" s="221" t="s">
        <v>424</v>
      </c>
      <c r="I114" s="294" t="s">
        <v>84</v>
      </c>
    </row>
    <row r="115" spans="1:9" s="97" customFormat="1" ht="12" x14ac:dyDescent="0.25">
      <c r="A115" s="337" t="s">
        <v>291</v>
      </c>
      <c r="B115" s="228" t="s">
        <v>126</v>
      </c>
      <c r="C115" s="229" t="s">
        <v>222</v>
      </c>
      <c r="D115" s="231" t="s">
        <v>86</v>
      </c>
      <c r="E115" s="218">
        <v>1304</v>
      </c>
      <c r="F115" s="256" t="s">
        <v>398</v>
      </c>
      <c r="G115" s="256" t="s">
        <v>399</v>
      </c>
      <c r="H115" s="221" t="s">
        <v>424</v>
      </c>
      <c r="I115" s="294" t="s">
        <v>84</v>
      </c>
    </row>
    <row r="116" spans="1:9" ht="12" x14ac:dyDescent="0.25">
      <c r="A116" s="341"/>
      <c r="B116" s="228" t="s">
        <v>127</v>
      </c>
      <c r="C116" s="229" t="s">
        <v>223</v>
      </c>
      <c r="D116" s="231" t="s">
        <v>86</v>
      </c>
      <c r="E116" s="218">
        <v>1304</v>
      </c>
      <c r="F116" s="256" t="s">
        <v>398</v>
      </c>
      <c r="G116" s="256" t="s">
        <v>399</v>
      </c>
      <c r="H116" s="221" t="s">
        <v>424</v>
      </c>
      <c r="I116" s="294" t="s">
        <v>84</v>
      </c>
    </row>
    <row r="117" spans="1:9" ht="12" x14ac:dyDescent="0.25">
      <c r="A117" s="341"/>
      <c r="B117" s="228" t="s">
        <v>143</v>
      </c>
      <c r="C117" s="229" t="s">
        <v>226</v>
      </c>
      <c r="D117" s="231" t="s">
        <v>86</v>
      </c>
      <c r="E117" s="218">
        <v>665</v>
      </c>
      <c r="F117" s="256" t="s">
        <v>398</v>
      </c>
      <c r="G117" s="256" t="s">
        <v>399</v>
      </c>
      <c r="H117" s="221" t="s">
        <v>424</v>
      </c>
      <c r="I117" s="294" t="s">
        <v>84</v>
      </c>
    </row>
    <row r="118" spans="1:9" ht="12" x14ac:dyDescent="0.25">
      <c r="A118" s="342"/>
      <c r="B118" s="228" t="s">
        <v>144</v>
      </c>
      <c r="C118" s="229" t="s">
        <v>227</v>
      </c>
      <c r="D118" s="231" t="s">
        <v>86</v>
      </c>
      <c r="E118" s="218">
        <v>665</v>
      </c>
      <c r="F118" s="256" t="s">
        <v>398</v>
      </c>
      <c r="G118" s="256" t="s">
        <v>399</v>
      </c>
      <c r="H118" s="221" t="s">
        <v>424</v>
      </c>
      <c r="I118" s="294" t="s">
        <v>84</v>
      </c>
    </row>
    <row r="119" spans="1:9" ht="12" x14ac:dyDescent="0.25">
      <c r="A119" s="236" t="s">
        <v>278</v>
      </c>
      <c r="B119" s="228" t="s">
        <v>98</v>
      </c>
      <c r="C119" s="229" t="s">
        <v>228</v>
      </c>
      <c r="D119" s="260" t="s">
        <v>86</v>
      </c>
      <c r="E119" s="218">
        <v>2238</v>
      </c>
      <c r="F119" s="216" t="s">
        <v>392</v>
      </c>
      <c r="G119" s="216" t="s">
        <v>395</v>
      </c>
      <c r="H119" s="221" t="s">
        <v>424</v>
      </c>
      <c r="I119" s="294" t="s">
        <v>122</v>
      </c>
    </row>
    <row r="120" spans="1:9" ht="12" x14ac:dyDescent="0.25">
      <c r="A120" s="236" t="s">
        <v>503</v>
      </c>
      <c r="B120" s="228" t="s">
        <v>501</v>
      </c>
      <c r="C120" s="229" t="s">
        <v>502</v>
      </c>
      <c r="D120" s="260" t="s">
        <v>459</v>
      </c>
      <c r="E120" s="218">
        <v>2238</v>
      </c>
      <c r="F120" s="256" t="s">
        <v>392</v>
      </c>
      <c r="G120" s="256" t="s">
        <v>395</v>
      </c>
      <c r="H120" s="265" t="s">
        <v>424</v>
      </c>
      <c r="I120" s="294" t="s">
        <v>122</v>
      </c>
    </row>
    <row r="121" spans="1:9" ht="12" x14ac:dyDescent="0.25">
      <c r="A121" s="271" t="s">
        <v>569</v>
      </c>
      <c r="B121" s="228" t="s">
        <v>564</v>
      </c>
      <c r="C121" s="229" t="s">
        <v>574</v>
      </c>
      <c r="D121" s="260" t="s">
        <v>567</v>
      </c>
      <c r="E121" s="218">
        <v>2719</v>
      </c>
      <c r="F121" s="216" t="s">
        <v>566</v>
      </c>
      <c r="G121" s="216" t="s">
        <v>399</v>
      </c>
      <c r="H121" s="221" t="s">
        <v>581</v>
      </c>
      <c r="I121" s="294" t="s">
        <v>122</v>
      </c>
    </row>
    <row r="122" spans="1:9" s="204" customFormat="1" ht="14.45" customHeight="1" x14ac:dyDescent="0.25">
      <c r="A122" s="236" t="s">
        <v>508</v>
      </c>
      <c r="B122" s="228" t="s">
        <v>10</v>
      </c>
      <c r="C122" s="229" t="s">
        <v>229</v>
      </c>
      <c r="D122" s="260" t="s">
        <v>75</v>
      </c>
      <c r="E122" s="218">
        <v>885</v>
      </c>
      <c r="F122" s="216" t="s">
        <v>390</v>
      </c>
      <c r="G122" s="216" t="s">
        <v>391</v>
      </c>
      <c r="H122" s="221" t="s">
        <v>86</v>
      </c>
      <c r="I122" s="294" t="s">
        <v>71</v>
      </c>
    </row>
    <row r="123" spans="1:9" s="204" customFormat="1" ht="14.45" customHeight="1" x14ac:dyDescent="0.25">
      <c r="A123" s="337" t="s">
        <v>507</v>
      </c>
      <c r="B123" s="266" t="s">
        <v>531</v>
      </c>
      <c r="C123" s="229" t="s">
        <v>537</v>
      </c>
      <c r="D123" s="273" t="s">
        <v>459</v>
      </c>
      <c r="E123" s="218">
        <v>1333</v>
      </c>
      <c r="F123" s="256" t="s">
        <v>392</v>
      </c>
      <c r="G123" s="256" t="s">
        <v>395</v>
      </c>
      <c r="H123" s="227" t="s">
        <v>424</v>
      </c>
      <c r="I123" s="294" t="s">
        <v>71</v>
      </c>
    </row>
    <row r="124" spans="1:9" s="204" customFormat="1" ht="14.45" customHeight="1" x14ac:dyDescent="0.25">
      <c r="A124" s="341"/>
      <c r="B124" s="266" t="s">
        <v>530</v>
      </c>
      <c r="C124" s="229" t="s">
        <v>538</v>
      </c>
      <c r="D124" s="273" t="s">
        <v>459</v>
      </c>
      <c r="E124" s="218">
        <v>1333</v>
      </c>
      <c r="F124" s="256" t="s">
        <v>392</v>
      </c>
      <c r="G124" s="256" t="s">
        <v>395</v>
      </c>
      <c r="H124" s="227" t="s">
        <v>424</v>
      </c>
      <c r="I124" s="294" t="s">
        <v>71</v>
      </c>
    </row>
    <row r="125" spans="1:9" s="204" customFormat="1" ht="14.45" customHeight="1" x14ac:dyDescent="0.25">
      <c r="A125" s="342"/>
      <c r="B125" s="259" t="s">
        <v>467</v>
      </c>
      <c r="C125" s="229" t="s">
        <v>539</v>
      </c>
      <c r="D125" s="273" t="s">
        <v>459</v>
      </c>
      <c r="E125" s="211">
        <v>1714</v>
      </c>
      <c r="F125" s="256" t="s">
        <v>392</v>
      </c>
      <c r="G125" s="256" t="s">
        <v>395</v>
      </c>
      <c r="H125" s="227" t="s">
        <v>424</v>
      </c>
      <c r="I125" s="294" t="s">
        <v>71</v>
      </c>
    </row>
    <row r="126" spans="1:9" s="97" customFormat="1" ht="12" x14ac:dyDescent="0.25">
      <c r="A126" s="337" t="s">
        <v>279</v>
      </c>
      <c r="B126" s="228" t="s">
        <v>238</v>
      </c>
      <c r="C126" s="229" t="s">
        <v>525</v>
      </c>
      <c r="D126" s="231" t="s">
        <v>357</v>
      </c>
      <c r="E126" s="218">
        <v>1333</v>
      </c>
      <c r="F126" s="216" t="s">
        <v>390</v>
      </c>
      <c r="G126" s="216" t="s">
        <v>391</v>
      </c>
      <c r="H126" s="221" t="s">
        <v>86</v>
      </c>
      <c r="I126" s="294" t="s">
        <v>237</v>
      </c>
    </row>
    <row r="127" spans="1:9" s="97" customFormat="1" ht="12" x14ac:dyDescent="0.25">
      <c r="A127" s="341"/>
      <c r="B127" s="228" t="s">
        <v>518</v>
      </c>
      <c r="C127" s="229" t="s">
        <v>526</v>
      </c>
      <c r="D127" s="231" t="s">
        <v>357</v>
      </c>
      <c r="E127" s="218">
        <v>1333</v>
      </c>
      <c r="F127" s="216" t="s">
        <v>398</v>
      </c>
      <c r="G127" s="216" t="s">
        <v>399</v>
      </c>
      <c r="H127" s="221" t="s">
        <v>424</v>
      </c>
      <c r="I127" s="294" t="s">
        <v>237</v>
      </c>
    </row>
    <row r="128" spans="1:9" s="97" customFormat="1" ht="12" x14ac:dyDescent="0.25">
      <c r="A128" s="341"/>
      <c r="B128" s="228" t="s">
        <v>304</v>
      </c>
      <c r="C128" s="229" t="s">
        <v>305</v>
      </c>
      <c r="D128" s="231"/>
      <c r="E128" s="218">
        <v>790</v>
      </c>
      <c r="F128" s="216" t="s">
        <v>402</v>
      </c>
      <c r="G128" s="216" t="s">
        <v>394</v>
      </c>
      <c r="H128" s="221" t="s">
        <v>424</v>
      </c>
      <c r="I128" s="294" t="s">
        <v>237</v>
      </c>
    </row>
    <row r="129" spans="1:9" ht="12" x14ac:dyDescent="0.25">
      <c r="A129" s="342"/>
      <c r="B129" s="228" t="s">
        <v>240</v>
      </c>
      <c r="C129" s="229" t="s">
        <v>241</v>
      </c>
      <c r="D129" s="231"/>
      <c r="E129" s="218">
        <v>570</v>
      </c>
      <c r="F129" s="216" t="s">
        <v>398</v>
      </c>
      <c r="G129" s="216" t="s">
        <v>399</v>
      </c>
      <c r="H129" s="221" t="s">
        <v>424</v>
      </c>
      <c r="I129" s="294" t="s">
        <v>237</v>
      </c>
    </row>
    <row r="130" spans="1:9" s="1" customFormat="1" ht="15" x14ac:dyDescent="0.25">
      <c r="A130" s="337" t="s">
        <v>590</v>
      </c>
      <c r="B130" s="228" t="s">
        <v>497</v>
      </c>
      <c r="C130" s="229" t="s">
        <v>600</v>
      </c>
      <c r="D130" s="231"/>
      <c r="E130" s="218">
        <v>570</v>
      </c>
      <c r="F130" s="216" t="s">
        <v>401</v>
      </c>
      <c r="G130" s="216" t="s">
        <v>394</v>
      </c>
      <c r="H130" s="221" t="s">
        <v>86</v>
      </c>
      <c r="I130" s="294" t="s">
        <v>237</v>
      </c>
    </row>
    <row r="131" spans="1:9" s="1" customFormat="1" ht="15" x14ac:dyDescent="0.25">
      <c r="A131" s="342"/>
      <c r="B131" s="228" t="s">
        <v>498</v>
      </c>
      <c r="C131" s="229" t="s">
        <v>601</v>
      </c>
      <c r="D131" s="231"/>
      <c r="E131" s="218">
        <v>570</v>
      </c>
      <c r="F131" s="216" t="s">
        <v>401</v>
      </c>
      <c r="G131" s="216" t="s">
        <v>394</v>
      </c>
      <c r="H131" s="221" t="s">
        <v>86</v>
      </c>
      <c r="I131" s="294" t="s">
        <v>237</v>
      </c>
    </row>
    <row r="132" spans="1:9" s="1" customFormat="1" ht="15" x14ac:dyDescent="0.25">
      <c r="A132" s="337" t="s">
        <v>436</v>
      </c>
      <c r="B132" s="228" t="s">
        <v>437</v>
      </c>
      <c r="C132" s="229" t="s">
        <v>438</v>
      </c>
      <c r="D132" s="231" t="s">
        <v>77</v>
      </c>
      <c r="E132" s="218">
        <v>1300</v>
      </c>
      <c r="F132" s="216" t="s">
        <v>596</v>
      </c>
      <c r="G132" s="216" t="s">
        <v>395</v>
      </c>
      <c r="H132" s="258" t="s">
        <v>424</v>
      </c>
      <c r="I132" s="294" t="s">
        <v>237</v>
      </c>
    </row>
    <row r="133" spans="1:9" s="1" customFormat="1" ht="15" x14ac:dyDescent="0.25">
      <c r="A133" s="342"/>
      <c r="B133" s="228" t="s">
        <v>439</v>
      </c>
      <c r="C133" s="229" t="s">
        <v>440</v>
      </c>
      <c r="D133" s="231" t="s">
        <v>77</v>
      </c>
      <c r="E133" s="218">
        <v>1300</v>
      </c>
      <c r="F133" s="216" t="s">
        <v>596</v>
      </c>
      <c r="G133" s="216" t="s">
        <v>395</v>
      </c>
      <c r="H133" s="258" t="s">
        <v>424</v>
      </c>
      <c r="I133" s="294" t="s">
        <v>237</v>
      </c>
    </row>
    <row r="134" spans="1:9" s="1" customFormat="1" ht="15" x14ac:dyDescent="0.25">
      <c r="A134" s="343" t="s">
        <v>591</v>
      </c>
      <c r="B134" s="228" t="s">
        <v>598</v>
      </c>
      <c r="C134" s="229" t="s">
        <v>592</v>
      </c>
      <c r="D134" s="260" t="s">
        <v>77</v>
      </c>
      <c r="E134" s="218">
        <v>1440</v>
      </c>
      <c r="F134" s="216" t="s">
        <v>596</v>
      </c>
      <c r="G134" s="256" t="s">
        <v>395</v>
      </c>
      <c r="H134" s="287" t="s">
        <v>424</v>
      </c>
      <c r="I134" s="294" t="s">
        <v>237</v>
      </c>
    </row>
    <row r="135" spans="1:9" s="1" customFormat="1" ht="15" x14ac:dyDescent="0.25">
      <c r="A135" s="352"/>
      <c r="B135" s="228" t="s">
        <v>599</v>
      </c>
      <c r="C135" s="229" t="s">
        <v>593</v>
      </c>
      <c r="D135" s="260" t="s">
        <v>77</v>
      </c>
      <c r="E135" s="218">
        <v>1440</v>
      </c>
      <c r="F135" s="216" t="s">
        <v>596</v>
      </c>
      <c r="G135" s="256" t="s">
        <v>395</v>
      </c>
      <c r="H135" s="287" t="s">
        <v>424</v>
      </c>
      <c r="I135" s="294" t="s">
        <v>237</v>
      </c>
    </row>
    <row r="136" spans="1:9" s="97" customFormat="1" ht="12" x14ac:dyDescent="0.25">
      <c r="A136" s="247" t="s">
        <v>500</v>
      </c>
      <c r="B136" s="266" t="s">
        <v>10</v>
      </c>
      <c r="C136" s="267" t="s">
        <v>513</v>
      </c>
      <c r="D136" s="262" t="s">
        <v>75</v>
      </c>
      <c r="E136" s="218">
        <v>885</v>
      </c>
      <c r="F136" s="209" t="s">
        <v>390</v>
      </c>
      <c r="G136" s="209" t="s">
        <v>391</v>
      </c>
      <c r="H136" s="213" t="s">
        <v>86</v>
      </c>
      <c r="I136" s="294" t="s">
        <v>72</v>
      </c>
    </row>
    <row r="137" spans="1:9" s="97" customFormat="1" ht="12" x14ac:dyDescent="0.25">
      <c r="A137" s="337" t="s">
        <v>499</v>
      </c>
      <c r="B137" s="266" t="s">
        <v>530</v>
      </c>
      <c r="C137" s="267" t="s">
        <v>545</v>
      </c>
      <c r="D137" s="209" t="s">
        <v>459</v>
      </c>
      <c r="E137" s="218">
        <v>1333</v>
      </c>
      <c r="F137" s="256" t="s">
        <v>392</v>
      </c>
      <c r="G137" s="256" t="s">
        <v>395</v>
      </c>
      <c r="H137" s="227" t="s">
        <v>424</v>
      </c>
      <c r="I137" s="294" t="s">
        <v>72</v>
      </c>
    </row>
    <row r="138" spans="1:9" s="97" customFormat="1" ht="12" x14ac:dyDescent="0.25">
      <c r="A138" s="341"/>
      <c r="B138" s="266" t="s">
        <v>532</v>
      </c>
      <c r="C138" s="295" t="s">
        <v>533</v>
      </c>
      <c r="D138" s="209" t="s">
        <v>459</v>
      </c>
      <c r="E138" s="218">
        <v>1333</v>
      </c>
      <c r="F138" s="256" t="s">
        <v>392</v>
      </c>
      <c r="G138" s="256" t="s">
        <v>395</v>
      </c>
      <c r="H138" s="227" t="s">
        <v>424</v>
      </c>
      <c r="I138" s="294" t="s">
        <v>72</v>
      </c>
    </row>
    <row r="139" spans="1:9" s="97" customFormat="1" ht="12" x14ac:dyDescent="0.25">
      <c r="A139" s="342"/>
      <c r="B139" s="266" t="s">
        <v>550</v>
      </c>
      <c r="C139" s="267" t="s">
        <v>551</v>
      </c>
      <c r="D139" s="209"/>
      <c r="E139" s="218">
        <v>570</v>
      </c>
      <c r="F139" s="256" t="s">
        <v>401</v>
      </c>
      <c r="G139" s="256" t="s">
        <v>394</v>
      </c>
      <c r="H139" s="227" t="s">
        <v>86</v>
      </c>
      <c r="I139" s="294" t="s">
        <v>72</v>
      </c>
    </row>
    <row r="140" spans="1:9" s="97" customFormat="1" ht="12" x14ac:dyDescent="0.25">
      <c r="A140" s="241" t="s">
        <v>618</v>
      </c>
      <c r="B140" s="250" t="s">
        <v>73</v>
      </c>
      <c r="C140" s="251" t="s">
        <v>74</v>
      </c>
      <c r="D140" s="231"/>
      <c r="E140" s="225">
        <v>28</v>
      </c>
      <c r="F140" s="216" t="s">
        <v>27</v>
      </c>
      <c r="G140" s="220" t="s">
        <v>397</v>
      </c>
      <c r="H140" s="258" t="s">
        <v>86</v>
      </c>
      <c r="I140" s="294" t="s">
        <v>460</v>
      </c>
    </row>
    <row r="141" spans="1:9" ht="12" x14ac:dyDescent="0.25">
      <c r="A141" s="241" t="s">
        <v>618</v>
      </c>
      <c r="B141" s="214" t="s">
        <v>283</v>
      </c>
      <c r="C141" s="215" t="s">
        <v>351</v>
      </c>
      <c r="D141" s="231" t="s">
        <v>86</v>
      </c>
      <c r="E141" s="225">
        <v>85</v>
      </c>
      <c r="F141" s="216" t="s">
        <v>417</v>
      </c>
      <c r="G141" s="253" t="s">
        <v>397</v>
      </c>
      <c r="H141" s="274" t="s">
        <v>86</v>
      </c>
      <c r="I141" s="294" t="s">
        <v>460</v>
      </c>
    </row>
    <row r="142" spans="1:9" ht="12" x14ac:dyDescent="0.25">
      <c r="A142" s="241" t="s">
        <v>618</v>
      </c>
      <c r="B142" s="214" t="s">
        <v>284</v>
      </c>
      <c r="C142" s="215" t="s">
        <v>356</v>
      </c>
      <c r="D142" s="231" t="s">
        <v>75</v>
      </c>
      <c r="E142" s="225">
        <v>85</v>
      </c>
      <c r="F142" s="216" t="s">
        <v>418</v>
      </c>
      <c r="G142" s="253" t="s">
        <v>397</v>
      </c>
      <c r="H142" s="274" t="s">
        <v>86</v>
      </c>
      <c r="I142" s="294" t="s">
        <v>460</v>
      </c>
    </row>
    <row r="143" spans="1:9" ht="12" x14ac:dyDescent="0.25">
      <c r="A143" s="241" t="s">
        <v>618</v>
      </c>
      <c r="B143" s="250" t="s">
        <v>149</v>
      </c>
      <c r="C143" s="215" t="s">
        <v>353</v>
      </c>
      <c r="D143" s="231" t="s">
        <v>88</v>
      </c>
      <c r="E143" s="225">
        <v>85</v>
      </c>
      <c r="F143" s="216" t="s">
        <v>407</v>
      </c>
      <c r="G143" s="220" t="s">
        <v>397</v>
      </c>
      <c r="H143" s="258" t="s">
        <v>86</v>
      </c>
      <c r="I143" s="294" t="s">
        <v>460</v>
      </c>
    </row>
    <row r="144" spans="1:9" s="97" customFormat="1" ht="12" x14ac:dyDescent="0.25">
      <c r="A144" s="241" t="s">
        <v>618</v>
      </c>
      <c r="B144" s="250" t="s">
        <v>148</v>
      </c>
      <c r="C144" s="215" t="s">
        <v>354</v>
      </c>
      <c r="D144" s="231" t="s">
        <v>77</v>
      </c>
      <c r="E144" s="225">
        <v>95</v>
      </c>
      <c r="F144" s="216" t="s">
        <v>419</v>
      </c>
      <c r="G144" s="220" t="s">
        <v>397</v>
      </c>
      <c r="H144" s="258" t="s">
        <v>86</v>
      </c>
      <c r="I144" s="294" t="s">
        <v>460</v>
      </c>
    </row>
    <row r="145" spans="1:9" ht="13.15" customHeight="1" x14ac:dyDescent="0.25">
      <c r="A145" s="241" t="s">
        <v>618</v>
      </c>
      <c r="B145" s="250" t="s">
        <v>355</v>
      </c>
      <c r="C145" s="215" t="s">
        <v>352</v>
      </c>
      <c r="D145" s="231" t="s">
        <v>357</v>
      </c>
      <c r="E145" s="225">
        <v>85</v>
      </c>
      <c r="F145" s="216" t="s">
        <v>420</v>
      </c>
      <c r="G145" s="220" t="s">
        <v>397</v>
      </c>
      <c r="H145" s="258" t="s">
        <v>86</v>
      </c>
      <c r="I145" s="294" t="s">
        <v>460</v>
      </c>
    </row>
    <row r="146" spans="1:9" ht="13.15" customHeight="1" x14ac:dyDescent="0.25">
      <c r="A146" s="241" t="s">
        <v>618</v>
      </c>
      <c r="B146" s="222" t="s">
        <v>457</v>
      </c>
      <c r="C146" s="229" t="s">
        <v>458</v>
      </c>
      <c r="D146" s="260" t="s">
        <v>459</v>
      </c>
      <c r="E146" s="225">
        <v>95</v>
      </c>
      <c r="F146" s="216" t="s">
        <v>419</v>
      </c>
      <c r="G146" s="220" t="s">
        <v>397</v>
      </c>
      <c r="H146" s="258" t="s">
        <v>86</v>
      </c>
      <c r="I146" s="294" t="s">
        <v>460</v>
      </c>
    </row>
    <row r="147" spans="1:9" ht="13.15" customHeight="1" x14ac:dyDescent="0.25">
      <c r="A147" s="241" t="s">
        <v>618</v>
      </c>
      <c r="B147" s="222" t="s">
        <v>575</v>
      </c>
      <c r="C147" s="261" t="s">
        <v>568</v>
      </c>
      <c r="D147" s="260" t="s">
        <v>567</v>
      </c>
      <c r="E147" s="225">
        <v>85</v>
      </c>
      <c r="F147" s="216" t="s">
        <v>420</v>
      </c>
      <c r="G147" s="220" t="s">
        <v>397</v>
      </c>
      <c r="H147" s="258" t="s">
        <v>86</v>
      </c>
      <c r="I147" s="294" t="s">
        <v>460</v>
      </c>
    </row>
    <row r="148" spans="1:9" ht="13.15" customHeight="1" x14ac:dyDescent="0.25">
      <c r="A148" s="241" t="s">
        <v>618</v>
      </c>
      <c r="B148" s="228" t="s">
        <v>83</v>
      </c>
      <c r="C148" s="244" t="s">
        <v>155</v>
      </c>
      <c r="D148" s="260"/>
      <c r="E148" s="218">
        <v>59</v>
      </c>
      <c r="F148" s="216" t="s">
        <v>403</v>
      </c>
      <c r="G148" s="216" t="s">
        <v>397</v>
      </c>
      <c r="H148" s="221" t="s">
        <v>86</v>
      </c>
      <c r="I148" s="294" t="s">
        <v>460</v>
      </c>
    </row>
    <row r="149" spans="1:9" ht="13.15" customHeight="1" x14ac:dyDescent="0.25">
      <c r="A149" s="241" t="s">
        <v>618</v>
      </c>
      <c r="B149" s="228" t="s">
        <v>39</v>
      </c>
      <c r="C149" s="243" t="s">
        <v>164</v>
      </c>
      <c r="D149" s="260"/>
      <c r="E149" s="218">
        <v>114</v>
      </c>
      <c r="F149" s="216" t="s">
        <v>409</v>
      </c>
      <c r="G149" s="216" t="s">
        <v>408</v>
      </c>
      <c r="H149" s="221" t="s">
        <v>86</v>
      </c>
      <c r="I149" s="294" t="s">
        <v>460</v>
      </c>
    </row>
    <row r="150" spans="1:9" ht="13.15" customHeight="1" x14ac:dyDescent="0.25">
      <c r="A150" s="241" t="s">
        <v>618</v>
      </c>
      <c r="B150" s="228" t="s">
        <v>46</v>
      </c>
      <c r="C150" s="243" t="s">
        <v>167</v>
      </c>
      <c r="D150" s="260"/>
      <c r="E150" s="218">
        <v>114</v>
      </c>
      <c r="F150" s="216" t="s">
        <v>409</v>
      </c>
      <c r="G150" s="216" t="s">
        <v>408</v>
      </c>
      <c r="H150" s="221" t="s">
        <v>86</v>
      </c>
      <c r="I150" s="294" t="s">
        <v>460</v>
      </c>
    </row>
    <row r="151" spans="1:9" ht="13.15" customHeight="1" x14ac:dyDescent="0.25">
      <c r="A151" s="241" t="s">
        <v>618</v>
      </c>
      <c r="B151" s="228" t="s">
        <v>51</v>
      </c>
      <c r="C151" s="243" t="s">
        <v>171</v>
      </c>
      <c r="D151" s="260"/>
      <c r="E151" s="218">
        <v>81</v>
      </c>
      <c r="F151" s="257" t="s">
        <v>410</v>
      </c>
      <c r="G151" s="216" t="s">
        <v>408</v>
      </c>
      <c r="H151" s="221" t="s">
        <v>86</v>
      </c>
      <c r="I151" s="294" t="s">
        <v>460</v>
      </c>
    </row>
    <row r="152" spans="1:9" ht="13.15" customHeight="1" x14ac:dyDescent="0.25">
      <c r="A152" s="241" t="s">
        <v>618</v>
      </c>
      <c r="B152" s="228" t="s">
        <v>335</v>
      </c>
      <c r="C152" s="243" t="s">
        <v>336</v>
      </c>
      <c r="D152" s="260" t="s">
        <v>562</v>
      </c>
      <c r="E152" s="218">
        <v>190</v>
      </c>
      <c r="F152" s="256" t="s">
        <v>411</v>
      </c>
      <c r="G152" s="216" t="s">
        <v>394</v>
      </c>
      <c r="H152" s="221" t="s">
        <v>86</v>
      </c>
      <c r="I152" s="294" t="s">
        <v>460</v>
      </c>
    </row>
    <row r="153" spans="1:9" ht="12" x14ac:dyDescent="0.25">
      <c r="A153" s="241" t="s">
        <v>618</v>
      </c>
      <c r="B153" s="228" t="s">
        <v>285</v>
      </c>
      <c r="C153" s="229" t="s">
        <v>373</v>
      </c>
      <c r="D153" s="260" t="s">
        <v>374</v>
      </c>
      <c r="E153" s="225">
        <v>114</v>
      </c>
      <c r="F153" s="216" t="s">
        <v>421</v>
      </c>
      <c r="G153" s="220" t="s">
        <v>397</v>
      </c>
      <c r="H153" s="258" t="s">
        <v>86</v>
      </c>
      <c r="I153" s="294" t="s">
        <v>460</v>
      </c>
    </row>
    <row r="154" spans="1:9" ht="12" x14ac:dyDescent="0.25">
      <c r="A154" s="241" t="s">
        <v>618</v>
      </c>
      <c r="B154" s="222" t="s">
        <v>454</v>
      </c>
      <c r="C154" s="261" t="s">
        <v>544</v>
      </c>
      <c r="D154" s="260" t="s">
        <v>451</v>
      </c>
      <c r="E154" s="225">
        <v>252</v>
      </c>
      <c r="F154" s="216"/>
      <c r="G154" s="220"/>
      <c r="H154" s="258"/>
      <c r="I154" s="294" t="s">
        <v>460</v>
      </c>
    </row>
    <row r="155" spans="1:9" ht="12" x14ac:dyDescent="0.25">
      <c r="A155" s="241" t="s">
        <v>618</v>
      </c>
      <c r="B155" s="250" t="s">
        <v>90</v>
      </c>
      <c r="C155" s="251" t="s">
        <v>91</v>
      </c>
      <c r="D155" s="231"/>
      <c r="E155" s="225">
        <v>14</v>
      </c>
      <c r="F155" s="216" t="s">
        <v>422</v>
      </c>
      <c r="G155" s="220" t="s">
        <v>397</v>
      </c>
      <c r="H155" s="258" t="s">
        <v>86</v>
      </c>
      <c r="I155" s="294" t="s">
        <v>460</v>
      </c>
    </row>
    <row r="156" spans="1:9" ht="12" x14ac:dyDescent="0.25">
      <c r="A156" s="241" t="s">
        <v>618</v>
      </c>
      <c r="B156" s="246" t="s">
        <v>116</v>
      </c>
      <c r="C156" s="215" t="s">
        <v>117</v>
      </c>
      <c r="D156" s="231"/>
      <c r="E156" s="225">
        <v>71</v>
      </c>
      <c r="F156" s="216" t="s">
        <v>396</v>
      </c>
      <c r="G156" s="220" t="s">
        <v>397</v>
      </c>
      <c r="H156" s="258" t="s">
        <v>86</v>
      </c>
      <c r="I156" s="294" t="s">
        <v>460</v>
      </c>
    </row>
    <row r="157" spans="1:9" ht="12" x14ac:dyDescent="0.25">
      <c r="A157" s="241" t="s">
        <v>618</v>
      </c>
      <c r="B157" s="246" t="s">
        <v>121</v>
      </c>
      <c r="C157" s="215" t="s">
        <v>185</v>
      </c>
      <c r="D157" s="231"/>
      <c r="E157" s="225">
        <v>71</v>
      </c>
      <c r="F157" s="216" t="s">
        <v>396</v>
      </c>
      <c r="G157" s="220" t="s">
        <v>397</v>
      </c>
      <c r="H157" s="258" t="s">
        <v>86</v>
      </c>
      <c r="I157" s="294" t="s">
        <v>460</v>
      </c>
    </row>
    <row r="158" spans="1:9" ht="13.9" customHeight="1" x14ac:dyDescent="0.25">
      <c r="A158" s="241" t="s">
        <v>618</v>
      </c>
      <c r="B158" s="250" t="s">
        <v>509</v>
      </c>
      <c r="C158" s="263" t="s">
        <v>510</v>
      </c>
      <c r="D158" s="264"/>
      <c r="E158" s="225">
        <v>71</v>
      </c>
      <c r="F158" s="216"/>
      <c r="G158" s="240"/>
      <c r="H158" s="221"/>
      <c r="I158" s="294" t="s">
        <v>460</v>
      </c>
    </row>
    <row r="160" spans="1:9" x14ac:dyDescent="0.25">
      <c r="D160" s="288"/>
    </row>
    <row r="161" spans="2:4" ht="12" x14ac:dyDescent="0.25">
      <c r="B161" s="290"/>
      <c r="C161" s="291"/>
      <c r="D161" s="288"/>
    </row>
    <row r="162" spans="2:4" x14ac:dyDescent="0.25">
      <c r="D162" s="288"/>
    </row>
    <row r="163" spans="2:4" x14ac:dyDescent="0.25">
      <c r="D163" s="288"/>
    </row>
  </sheetData>
  <mergeCells count="34">
    <mergeCell ref="A130:A131"/>
    <mergeCell ref="A134:A135"/>
    <mergeCell ref="A137:A139"/>
    <mergeCell ref="A132:A133"/>
    <mergeCell ref="A96:A97"/>
    <mergeCell ref="A126:A129"/>
    <mergeCell ref="A115:A118"/>
    <mergeCell ref="A101:A102"/>
    <mergeCell ref="A104:A105"/>
    <mergeCell ref="A106:A107"/>
    <mergeCell ref="A123:A125"/>
    <mergeCell ref="A111:A114"/>
    <mergeCell ref="A67:A68"/>
    <mergeCell ref="A7:A9"/>
    <mergeCell ref="A5:A6"/>
    <mergeCell ref="A64:A66"/>
    <mergeCell ref="A76:A77"/>
    <mergeCell ref="A40:A41"/>
    <mergeCell ref="A78:A83"/>
    <mergeCell ref="A3:A4"/>
    <mergeCell ref="A88:A90"/>
    <mergeCell ref="A91:A92"/>
    <mergeCell ref="A98:A99"/>
    <mergeCell ref="A17:A18"/>
    <mergeCell ref="A11:A16"/>
    <mergeCell ref="A28:A33"/>
    <mergeCell ref="A19:A22"/>
    <mergeCell ref="A57:A59"/>
    <mergeCell ref="A54:A56"/>
    <mergeCell ref="A44:A51"/>
    <mergeCell ref="A42:A43"/>
    <mergeCell ref="A93:A95"/>
    <mergeCell ref="A71:A75"/>
    <mergeCell ref="A84:A86"/>
  </mergeCells>
  <phoneticPr fontId="9" type="noConversion"/>
  <pageMargins left="0.23622047244094491" right="0.23622047244094491" top="0.19685039370078741" bottom="0.19685039370078741" header="0" footer="0"/>
  <pageSetup paperSize="9" scale="8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9EC4-F4C1-4EE7-A667-4C76ED55AC66}">
  <dimension ref="A1:M291"/>
  <sheetViews>
    <sheetView workbookViewId="0">
      <selection activeCell="F6" sqref="F6"/>
    </sheetView>
  </sheetViews>
  <sheetFormatPr defaultRowHeight="15" x14ac:dyDescent="0.25"/>
  <sheetData>
    <row r="1" spans="1:13" ht="75" x14ac:dyDescent="0.25">
      <c r="A1" s="164">
        <v>30533</v>
      </c>
      <c r="B1" s="164" t="s">
        <v>609</v>
      </c>
      <c r="C1" s="164" t="s">
        <v>608</v>
      </c>
      <c r="D1" s="164" t="s">
        <v>619</v>
      </c>
      <c r="E1" s="164" t="s">
        <v>620</v>
      </c>
      <c r="F1" s="164"/>
      <c r="G1" s="164"/>
      <c r="H1" s="353">
        <v>70</v>
      </c>
      <c r="I1" s="353">
        <v>64.58</v>
      </c>
      <c r="J1" s="164">
        <v>0</v>
      </c>
      <c r="K1" s="164">
        <v>0</v>
      </c>
      <c r="L1" s="354"/>
      <c r="M1" s="164"/>
    </row>
    <row r="3" spans="1:13" ht="120" x14ac:dyDescent="0.25">
      <c r="A3" s="164">
        <v>27850</v>
      </c>
      <c r="B3" s="164" t="s">
        <v>621</v>
      </c>
      <c r="C3" s="164" t="s">
        <v>615</v>
      </c>
      <c r="D3" s="164" t="s">
        <v>619</v>
      </c>
      <c r="E3" s="164" t="s">
        <v>620</v>
      </c>
      <c r="F3" s="164"/>
      <c r="G3" s="164">
        <v>3000000003275</v>
      </c>
      <c r="H3" s="353">
        <v>2475</v>
      </c>
      <c r="I3" s="353">
        <v>2283.19</v>
      </c>
      <c r="J3" s="164">
        <v>0</v>
      </c>
      <c r="K3" s="164">
        <v>2</v>
      </c>
      <c r="L3" s="354"/>
      <c r="M3" s="164"/>
    </row>
    <row r="5" spans="1:13" ht="135" x14ac:dyDescent="0.25">
      <c r="A5" s="164">
        <v>27691</v>
      </c>
      <c r="B5" s="164" t="s">
        <v>524</v>
      </c>
      <c r="C5" s="164" t="s">
        <v>622</v>
      </c>
      <c r="D5" s="164" t="s">
        <v>619</v>
      </c>
      <c r="E5" s="164" t="s">
        <v>620</v>
      </c>
      <c r="F5" s="164"/>
      <c r="G5" s="164"/>
      <c r="H5" s="353">
        <v>571</v>
      </c>
      <c r="I5" s="353">
        <v>526.75</v>
      </c>
      <c r="J5" s="164">
        <v>0</v>
      </c>
      <c r="K5" s="164">
        <v>0</v>
      </c>
      <c r="L5" s="354"/>
      <c r="M5" s="164"/>
    </row>
    <row r="7" spans="1:13" ht="135" x14ac:dyDescent="0.25">
      <c r="A7" s="164">
        <v>27690</v>
      </c>
      <c r="B7" s="164" t="s">
        <v>561</v>
      </c>
      <c r="C7" s="164" t="s">
        <v>560</v>
      </c>
      <c r="D7" s="164" t="s">
        <v>619</v>
      </c>
      <c r="E7" s="164" t="s">
        <v>620</v>
      </c>
      <c r="F7" s="164"/>
      <c r="G7" s="164"/>
      <c r="H7" s="353">
        <v>1333</v>
      </c>
      <c r="I7" s="353">
        <v>1229.69</v>
      </c>
      <c r="J7" s="164">
        <v>0</v>
      </c>
      <c r="K7" s="164">
        <v>0</v>
      </c>
      <c r="L7" s="354"/>
      <c r="M7" s="164"/>
    </row>
    <row r="9" spans="1:13" ht="150" x14ac:dyDescent="0.25">
      <c r="A9" s="164">
        <v>27689</v>
      </c>
      <c r="B9" s="164" t="s">
        <v>585</v>
      </c>
      <c r="C9" s="164" t="s">
        <v>583</v>
      </c>
      <c r="D9" s="164" t="s">
        <v>619</v>
      </c>
      <c r="E9" s="164" t="s">
        <v>620</v>
      </c>
      <c r="F9" s="164"/>
      <c r="G9" s="164"/>
      <c r="H9" s="353">
        <v>2650</v>
      </c>
      <c r="I9" s="353">
        <v>2444.63</v>
      </c>
      <c r="J9" s="164">
        <v>0</v>
      </c>
      <c r="K9" s="164">
        <v>0</v>
      </c>
      <c r="L9" s="354"/>
      <c r="M9" s="164"/>
    </row>
    <row r="11" spans="1:13" ht="135" x14ac:dyDescent="0.25">
      <c r="A11" s="164">
        <v>27688</v>
      </c>
      <c r="B11" s="164" t="s">
        <v>604</v>
      </c>
      <c r="C11" s="164" t="s">
        <v>603</v>
      </c>
      <c r="D11" s="164" t="s">
        <v>619</v>
      </c>
      <c r="E11" s="164" t="s">
        <v>620</v>
      </c>
      <c r="F11" s="164"/>
      <c r="G11" s="164"/>
      <c r="H11" s="353">
        <v>900</v>
      </c>
      <c r="I11" s="353">
        <v>830.25</v>
      </c>
      <c r="J11" s="164">
        <v>0</v>
      </c>
      <c r="K11" s="164">
        <v>0</v>
      </c>
      <c r="L11" s="354"/>
      <c r="M11" s="164"/>
    </row>
    <row r="13" spans="1:13" ht="135" x14ac:dyDescent="0.25">
      <c r="A13" s="164">
        <v>27687</v>
      </c>
      <c r="B13" s="164" t="s">
        <v>588</v>
      </c>
      <c r="C13" s="164" t="s">
        <v>586</v>
      </c>
      <c r="D13" s="164" t="s">
        <v>619</v>
      </c>
      <c r="E13" s="164" t="s">
        <v>620</v>
      </c>
      <c r="F13" s="164"/>
      <c r="G13" s="164"/>
      <c r="H13" s="353">
        <v>620</v>
      </c>
      <c r="I13" s="353">
        <v>571.95000000000005</v>
      </c>
      <c r="J13" s="164">
        <v>0</v>
      </c>
      <c r="K13" s="164">
        <v>0</v>
      </c>
      <c r="L13" s="354"/>
      <c r="M13" s="164"/>
    </row>
    <row r="15" spans="1:13" ht="135" x14ac:dyDescent="0.25">
      <c r="A15" s="164">
        <v>27686</v>
      </c>
      <c r="B15" s="164" t="s">
        <v>589</v>
      </c>
      <c r="C15" s="164" t="s">
        <v>587</v>
      </c>
      <c r="D15" s="164" t="s">
        <v>619</v>
      </c>
      <c r="E15" s="164" t="s">
        <v>620</v>
      </c>
      <c r="F15" s="164"/>
      <c r="G15" s="164"/>
      <c r="H15" s="353">
        <v>620</v>
      </c>
      <c r="I15" s="353">
        <v>571.95000000000005</v>
      </c>
      <c r="J15" s="164">
        <v>0</v>
      </c>
      <c r="K15" s="164">
        <v>0</v>
      </c>
      <c r="L15" s="354"/>
      <c r="M15" s="164"/>
    </row>
    <row r="17" spans="1:13" ht="90" x14ac:dyDescent="0.25">
      <c r="A17" s="164">
        <v>27685</v>
      </c>
      <c r="B17" s="164" t="s">
        <v>623</v>
      </c>
      <c r="C17" s="164" t="s">
        <v>556</v>
      </c>
      <c r="D17" s="164" t="s">
        <v>619</v>
      </c>
      <c r="E17" s="164" t="s">
        <v>620</v>
      </c>
      <c r="F17" s="164"/>
      <c r="G17" s="164"/>
      <c r="H17" s="353">
        <v>550</v>
      </c>
      <c r="I17" s="353">
        <v>507.38</v>
      </c>
      <c r="J17" s="164">
        <v>0</v>
      </c>
      <c r="K17" s="164">
        <v>1</v>
      </c>
      <c r="L17" s="354"/>
      <c r="M17" s="164"/>
    </row>
    <row r="19" spans="1:13" ht="120" x14ac:dyDescent="0.25">
      <c r="A19" s="164">
        <v>27684</v>
      </c>
      <c r="B19" s="164" t="s">
        <v>624</v>
      </c>
      <c r="C19" s="164" t="s">
        <v>594</v>
      </c>
      <c r="D19" s="164" t="s">
        <v>619</v>
      </c>
      <c r="E19" s="164" t="s">
        <v>620</v>
      </c>
      <c r="F19" s="164"/>
      <c r="G19" s="164">
        <v>2000000121055</v>
      </c>
      <c r="H19" s="353">
        <v>2280</v>
      </c>
      <c r="I19" s="353">
        <v>2103.3000000000002</v>
      </c>
      <c r="J19" s="164">
        <v>0</v>
      </c>
      <c r="K19" s="164">
        <v>0</v>
      </c>
      <c r="L19" s="354"/>
      <c r="M19" s="164"/>
    </row>
    <row r="21" spans="1:13" ht="90" x14ac:dyDescent="0.25">
      <c r="A21" s="164">
        <v>27683</v>
      </c>
      <c r="B21" s="164" t="s">
        <v>625</v>
      </c>
      <c r="C21" s="164" t="s">
        <v>554</v>
      </c>
      <c r="D21" s="164" t="s">
        <v>619</v>
      </c>
      <c r="E21" s="164" t="s">
        <v>620</v>
      </c>
      <c r="F21" s="164"/>
      <c r="G21" s="164">
        <v>2000000121048</v>
      </c>
      <c r="H21" s="353">
        <v>2280</v>
      </c>
      <c r="I21" s="353">
        <v>2103.3000000000002</v>
      </c>
      <c r="J21" s="164">
        <v>0</v>
      </c>
      <c r="K21" s="164">
        <v>1</v>
      </c>
      <c r="L21" s="354"/>
      <c r="M21" s="164"/>
    </row>
    <row r="23" spans="1:13" ht="75" x14ac:dyDescent="0.25">
      <c r="A23" s="164">
        <v>27682</v>
      </c>
      <c r="B23" s="164" t="s">
        <v>338</v>
      </c>
      <c r="C23" s="164" t="s">
        <v>337</v>
      </c>
      <c r="D23" s="164" t="s">
        <v>619</v>
      </c>
      <c r="E23" s="164" t="s">
        <v>620</v>
      </c>
      <c r="F23" s="164"/>
      <c r="G23" s="164"/>
      <c r="H23" s="353">
        <v>162</v>
      </c>
      <c r="I23" s="353">
        <v>149.44999999999999</v>
      </c>
      <c r="J23" s="164">
        <v>0</v>
      </c>
      <c r="K23" s="164">
        <v>0</v>
      </c>
      <c r="L23" s="354"/>
      <c r="M23" s="164"/>
    </row>
    <row r="25" spans="1:13" ht="90" x14ac:dyDescent="0.25">
      <c r="A25" s="164">
        <v>27681</v>
      </c>
      <c r="B25" s="164" t="s">
        <v>592</v>
      </c>
      <c r="C25" s="164" t="s">
        <v>598</v>
      </c>
      <c r="D25" s="164" t="s">
        <v>619</v>
      </c>
      <c r="E25" s="164" t="s">
        <v>620</v>
      </c>
      <c r="F25" s="164"/>
      <c r="G25" s="164"/>
      <c r="H25" s="353">
        <v>1440</v>
      </c>
      <c r="I25" s="353">
        <v>1328.4</v>
      </c>
      <c r="J25" s="164">
        <v>0</v>
      </c>
      <c r="K25" s="164">
        <v>0</v>
      </c>
      <c r="L25" s="354"/>
      <c r="M25" s="164"/>
    </row>
    <row r="27" spans="1:13" ht="90" x14ac:dyDescent="0.25">
      <c r="A27" s="164">
        <v>27680</v>
      </c>
      <c r="B27" s="164" t="s">
        <v>593</v>
      </c>
      <c r="C27" s="164" t="s">
        <v>599</v>
      </c>
      <c r="D27" s="164" t="s">
        <v>619</v>
      </c>
      <c r="E27" s="164" t="s">
        <v>620</v>
      </c>
      <c r="F27" s="164"/>
      <c r="G27" s="164"/>
      <c r="H27" s="353">
        <v>1440</v>
      </c>
      <c r="I27" s="353">
        <v>1328.4</v>
      </c>
      <c r="J27" s="164">
        <v>0</v>
      </c>
      <c r="K27" s="164">
        <v>0</v>
      </c>
      <c r="L27" s="354"/>
      <c r="M27" s="164"/>
    </row>
    <row r="29" spans="1:13" ht="60" x14ac:dyDescent="0.25">
      <c r="A29" s="164">
        <v>27679</v>
      </c>
      <c r="B29" s="164" t="s">
        <v>568</v>
      </c>
      <c r="C29" s="164" t="s">
        <v>575</v>
      </c>
      <c r="D29" s="164" t="s">
        <v>619</v>
      </c>
      <c r="E29" s="164" t="s">
        <v>620</v>
      </c>
      <c r="F29" s="164"/>
      <c r="G29" s="164"/>
      <c r="H29" s="353">
        <v>85</v>
      </c>
      <c r="I29" s="353">
        <v>78.41</v>
      </c>
      <c r="J29" s="164">
        <v>0</v>
      </c>
      <c r="K29" s="164">
        <v>0</v>
      </c>
      <c r="L29" s="354"/>
      <c r="M29" s="164"/>
    </row>
    <row r="31" spans="1:13" ht="75" x14ac:dyDescent="0.25">
      <c r="A31" s="164">
        <v>27664</v>
      </c>
      <c r="B31" s="164" t="s">
        <v>626</v>
      </c>
      <c r="C31" s="164" t="s">
        <v>577</v>
      </c>
      <c r="D31" s="164" t="s">
        <v>627</v>
      </c>
      <c r="E31" s="164" t="s">
        <v>620</v>
      </c>
      <c r="F31" s="355">
        <v>38389</v>
      </c>
      <c r="G31" s="164">
        <v>3000000003268</v>
      </c>
      <c r="H31" s="353">
        <v>1190</v>
      </c>
      <c r="I31" s="353">
        <v>1097.78</v>
      </c>
      <c r="J31" s="164">
        <v>1</v>
      </c>
      <c r="K31" s="164">
        <v>0</v>
      </c>
      <c r="L31" s="354"/>
      <c r="M31" s="164"/>
    </row>
    <row r="33" spans="1:13" ht="135" x14ac:dyDescent="0.25">
      <c r="A33" s="164">
        <v>25997</v>
      </c>
      <c r="B33" s="164" t="s">
        <v>628</v>
      </c>
      <c r="C33" s="164" t="s">
        <v>564</v>
      </c>
      <c r="D33" s="164" t="s">
        <v>627</v>
      </c>
      <c r="E33" s="164" t="s">
        <v>620</v>
      </c>
      <c r="F33" s="355">
        <v>37747</v>
      </c>
      <c r="G33" s="164">
        <v>2000000118833</v>
      </c>
      <c r="H33" s="353">
        <v>2719</v>
      </c>
      <c r="I33" s="353">
        <v>2508.2800000000002</v>
      </c>
      <c r="J33" s="164">
        <v>0</v>
      </c>
      <c r="K33" s="164">
        <v>4</v>
      </c>
      <c r="L33" s="354"/>
      <c r="M33" s="164"/>
    </row>
    <row r="35" spans="1:13" ht="120" x14ac:dyDescent="0.25">
      <c r="A35" s="164">
        <v>21381</v>
      </c>
      <c r="B35" s="164" t="s">
        <v>629</v>
      </c>
      <c r="C35" s="164" t="s">
        <v>550</v>
      </c>
      <c r="D35" s="164" t="s">
        <v>619</v>
      </c>
      <c r="E35" s="164" t="s">
        <v>620</v>
      </c>
      <c r="F35" s="355">
        <v>38113</v>
      </c>
      <c r="G35" s="164">
        <v>2000000117010</v>
      </c>
      <c r="H35" s="353">
        <v>570</v>
      </c>
      <c r="I35" s="353">
        <v>525.83000000000004</v>
      </c>
      <c r="J35" s="164">
        <v>4</v>
      </c>
      <c r="K35" s="164">
        <v>0</v>
      </c>
      <c r="L35" s="354"/>
      <c r="M35" s="164"/>
    </row>
    <row r="37" spans="1:13" ht="120" x14ac:dyDescent="0.25">
      <c r="A37" s="164">
        <v>21374</v>
      </c>
      <c r="B37" s="164" t="s">
        <v>630</v>
      </c>
      <c r="C37" s="164" t="s">
        <v>548</v>
      </c>
      <c r="D37" s="164" t="s">
        <v>627</v>
      </c>
      <c r="E37" s="164" t="s">
        <v>620</v>
      </c>
      <c r="F37" s="355">
        <v>37321</v>
      </c>
      <c r="G37" s="164">
        <v>2000000114958</v>
      </c>
      <c r="H37" s="353">
        <v>630</v>
      </c>
      <c r="I37" s="353">
        <v>581.17999999999995</v>
      </c>
      <c r="J37" s="164">
        <v>0</v>
      </c>
      <c r="K37" s="164">
        <v>8</v>
      </c>
      <c r="L37" s="354"/>
      <c r="M37" s="164"/>
    </row>
    <row r="39" spans="1:13" ht="60" x14ac:dyDescent="0.25">
      <c r="A39" s="164">
        <v>21030</v>
      </c>
      <c r="B39" s="164" t="s">
        <v>458</v>
      </c>
      <c r="C39" s="164" t="s">
        <v>631</v>
      </c>
      <c r="D39" s="164" t="s">
        <v>619</v>
      </c>
      <c r="E39" s="164" t="s">
        <v>620</v>
      </c>
      <c r="F39" s="355">
        <v>38486</v>
      </c>
      <c r="G39" s="164">
        <v>2000000118840</v>
      </c>
      <c r="H39" s="353">
        <v>95</v>
      </c>
      <c r="I39" s="353">
        <v>87.64</v>
      </c>
      <c r="J39" s="164">
        <v>2</v>
      </c>
      <c r="K39" s="164">
        <v>0</v>
      </c>
      <c r="L39" s="354"/>
      <c r="M39" s="164"/>
    </row>
    <row r="41" spans="1:13" ht="135" x14ac:dyDescent="0.25">
      <c r="A41" s="164">
        <v>21026</v>
      </c>
      <c r="B41" s="164" t="s">
        <v>540</v>
      </c>
      <c r="C41" s="164" t="s">
        <v>546</v>
      </c>
      <c r="D41" s="164" t="s">
        <v>619</v>
      </c>
      <c r="E41" s="164" t="s">
        <v>620</v>
      </c>
      <c r="F41" s="164"/>
      <c r="G41" s="164"/>
      <c r="H41" s="353">
        <v>4350</v>
      </c>
      <c r="I41" s="353">
        <v>4012.88</v>
      </c>
      <c r="J41" s="164">
        <v>0</v>
      </c>
      <c r="K41" s="164">
        <v>0</v>
      </c>
      <c r="L41" s="354"/>
      <c r="M41" s="164"/>
    </row>
    <row r="43" spans="1:13" ht="90" x14ac:dyDescent="0.25">
      <c r="A43" s="164">
        <v>21025</v>
      </c>
      <c r="B43" s="164" t="s">
        <v>632</v>
      </c>
      <c r="C43" s="164" t="s">
        <v>488</v>
      </c>
      <c r="D43" s="164" t="s">
        <v>619</v>
      </c>
      <c r="E43" s="164" t="s">
        <v>620</v>
      </c>
      <c r="F43" s="355">
        <v>38083</v>
      </c>
      <c r="G43" s="164">
        <v>2000000112602</v>
      </c>
      <c r="H43" s="353">
        <v>900</v>
      </c>
      <c r="I43" s="353">
        <v>830.25</v>
      </c>
      <c r="J43" s="164">
        <v>3</v>
      </c>
      <c r="K43" s="164">
        <v>0</v>
      </c>
      <c r="L43" s="354"/>
      <c r="M43" s="164"/>
    </row>
    <row r="45" spans="1:13" ht="120" x14ac:dyDescent="0.25">
      <c r="A45" s="164">
        <v>21011</v>
      </c>
      <c r="B45" s="164" t="s">
        <v>633</v>
      </c>
      <c r="C45" s="164" t="s">
        <v>60</v>
      </c>
      <c r="D45" s="164" t="s">
        <v>627</v>
      </c>
      <c r="E45" s="164" t="s">
        <v>620</v>
      </c>
      <c r="F45" s="355">
        <v>38448</v>
      </c>
      <c r="G45" s="164">
        <v>3000000003039</v>
      </c>
      <c r="H45" s="353">
        <v>2210</v>
      </c>
      <c r="I45" s="353">
        <v>2038.73</v>
      </c>
      <c r="J45" s="164">
        <v>2</v>
      </c>
      <c r="K45" s="164">
        <v>0</v>
      </c>
      <c r="L45" s="354"/>
      <c r="M45" s="164"/>
    </row>
    <row r="47" spans="1:13" ht="75" x14ac:dyDescent="0.25">
      <c r="A47" s="164">
        <v>21008</v>
      </c>
      <c r="B47" s="164" t="s">
        <v>634</v>
      </c>
      <c r="C47" s="164" t="s">
        <v>534</v>
      </c>
      <c r="D47" s="164" t="s">
        <v>627</v>
      </c>
      <c r="E47" s="164" t="s">
        <v>620</v>
      </c>
      <c r="F47" s="355">
        <v>38417</v>
      </c>
      <c r="G47" s="164">
        <v>2000000111179</v>
      </c>
      <c r="H47" s="353">
        <v>1333</v>
      </c>
      <c r="I47" s="353">
        <v>1229.69</v>
      </c>
      <c r="J47" s="164">
        <v>5</v>
      </c>
      <c r="K47" s="164">
        <v>1</v>
      </c>
      <c r="L47" s="354"/>
      <c r="M47" s="164"/>
    </row>
    <row r="49" spans="1:13" ht="150" x14ac:dyDescent="0.25">
      <c r="A49" s="164">
        <v>20918</v>
      </c>
      <c r="B49" s="164" t="s">
        <v>510</v>
      </c>
      <c r="C49" s="164" t="s">
        <v>509</v>
      </c>
      <c r="D49" s="164" t="s">
        <v>619</v>
      </c>
      <c r="E49" s="164" t="s">
        <v>620</v>
      </c>
      <c r="F49" s="355">
        <v>38121</v>
      </c>
      <c r="G49" s="164">
        <v>3000000003107</v>
      </c>
      <c r="H49" s="353">
        <v>71</v>
      </c>
      <c r="I49" s="353">
        <v>65.5</v>
      </c>
      <c r="J49" s="164">
        <v>3</v>
      </c>
      <c r="K49" s="164">
        <v>0</v>
      </c>
      <c r="L49" s="354"/>
      <c r="M49" s="164"/>
    </row>
    <row r="51" spans="1:13" ht="60" x14ac:dyDescent="0.25">
      <c r="A51" s="164">
        <v>20917</v>
      </c>
      <c r="B51" s="164" t="s">
        <v>635</v>
      </c>
      <c r="C51" s="164" t="s">
        <v>454</v>
      </c>
      <c r="D51" s="164" t="s">
        <v>619</v>
      </c>
      <c r="E51" s="164" t="s">
        <v>620</v>
      </c>
      <c r="F51" s="355">
        <v>38486</v>
      </c>
      <c r="G51" s="164">
        <v>2000000109268</v>
      </c>
      <c r="H51" s="353">
        <v>252</v>
      </c>
      <c r="I51" s="353">
        <v>232.47</v>
      </c>
      <c r="J51" s="164">
        <v>2</v>
      </c>
      <c r="K51" s="164">
        <v>0</v>
      </c>
      <c r="L51" s="354"/>
      <c r="M51" s="164"/>
    </row>
    <row r="53" spans="1:13" ht="75" x14ac:dyDescent="0.25">
      <c r="A53" s="164">
        <v>20915</v>
      </c>
      <c r="B53" s="164" t="s">
        <v>440</v>
      </c>
      <c r="C53" s="164" t="s">
        <v>439</v>
      </c>
      <c r="D53" s="164" t="s">
        <v>619</v>
      </c>
      <c r="E53" s="164" t="s">
        <v>620</v>
      </c>
      <c r="F53" s="164"/>
      <c r="G53" s="164"/>
      <c r="H53" s="353">
        <v>1300</v>
      </c>
      <c r="I53" s="353">
        <v>1199.25</v>
      </c>
      <c r="J53" s="164">
        <v>0</v>
      </c>
      <c r="K53" s="164">
        <v>0</v>
      </c>
      <c r="L53" s="354"/>
      <c r="M53" s="164"/>
    </row>
    <row r="55" spans="1:13" ht="75" x14ac:dyDescent="0.25">
      <c r="A55" s="164">
        <v>20914</v>
      </c>
      <c r="B55" s="164" t="s">
        <v>636</v>
      </c>
      <c r="C55" s="164" t="s">
        <v>518</v>
      </c>
      <c r="D55" s="164" t="s">
        <v>619</v>
      </c>
      <c r="E55" s="164" t="s">
        <v>620</v>
      </c>
      <c r="F55" s="164"/>
      <c r="G55" s="164"/>
      <c r="H55" s="353">
        <v>1333</v>
      </c>
      <c r="I55" s="353">
        <v>1229.69</v>
      </c>
      <c r="J55" s="164">
        <v>0</v>
      </c>
      <c r="K55" s="164">
        <v>0</v>
      </c>
      <c r="L55" s="354"/>
      <c r="M55" s="164"/>
    </row>
    <row r="57" spans="1:13" ht="90" x14ac:dyDescent="0.25">
      <c r="A57" s="164">
        <v>20913</v>
      </c>
      <c r="B57" s="164" t="s">
        <v>502</v>
      </c>
      <c r="C57" s="164" t="s">
        <v>501</v>
      </c>
      <c r="D57" s="164" t="s">
        <v>619</v>
      </c>
      <c r="E57" s="164" t="s">
        <v>620</v>
      </c>
      <c r="F57" s="355">
        <v>38023</v>
      </c>
      <c r="G57" s="164">
        <v>2000000118291</v>
      </c>
      <c r="H57" s="353">
        <v>2238</v>
      </c>
      <c r="I57" s="353">
        <v>2064.56</v>
      </c>
      <c r="J57" s="164">
        <v>1</v>
      </c>
      <c r="K57" s="164">
        <v>0</v>
      </c>
      <c r="L57" s="354"/>
      <c r="M57" s="164"/>
    </row>
    <row r="59" spans="1:13" ht="150" x14ac:dyDescent="0.25">
      <c r="A59" s="164">
        <v>20912</v>
      </c>
      <c r="B59" s="164" t="s">
        <v>214</v>
      </c>
      <c r="C59" s="164" t="s">
        <v>112</v>
      </c>
      <c r="D59" s="164" t="s">
        <v>619</v>
      </c>
      <c r="E59" s="164" t="s">
        <v>620</v>
      </c>
      <c r="F59" s="164"/>
      <c r="G59" s="164"/>
      <c r="H59" s="353">
        <v>1209</v>
      </c>
      <c r="I59" s="353">
        <v>1115.3</v>
      </c>
      <c r="J59" s="164">
        <v>0</v>
      </c>
      <c r="K59" s="164">
        <v>0</v>
      </c>
      <c r="L59" s="354"/>
      <c r="M59" s="164"/>
    </row>
    <row r="61" spans="1:13" ht="90" x14ac:dyDescent="0.25">
      <c r="A61" s="164">
        <v>20911</v>
      </c>
      <c r="B61" s="164" t="s">
        <v>476</v>
      </c>
      <c r="C61" s="164" t="s">
        <v>474</v>
      </c>
      <c r="D61" s="164" t="s">
        <v>619</v>
      </c>
      <c r="E61" s="164" t="s">
        <v>620</v>
      </c>
      <c r="F61" s="164"/>
      <c r="G61" s="164">
        <v>3000000003114</v>
      </c>
      <c r="H61" s="353">
        <v>571</v>
      </c>
      <c r="I61" s="353">
        <v>526.75</v>
      </c>
      <c r="J61" s="164">
        <v>0</v>
      </c>
      <c r="K61" s="164">
        <v>0</v>
      </c>
      <c r="L61" s="354"/>
      <c r="M61" s="164"/>
    </row>
    <row r="63" spans="1:13" ht="90" x14ac:dyDescent="0.25">
      <c r="A63" s="164">
        <v>20910</v>
      </c>
      <c r="B63" s="164" t="s">
        <v>478</v>
      </c>
      <c r="C63" s="164" t="s">
        <v>477</v>
      </c>
      <c r="D63" s="164" t="s">
        <v>619</v>
      </c>
      <c r="E63" s="164" t="s">
        <v>620</v>
      </c>
      <c r="F63" s="355">
        <v>38782</v>
      </c>
      <c r="G63" s="164">
        <v>3000000003091</v>
      </c>
      <c r="H63" s="353">
        <v>2238</v>
      </c>
      <c r="I63" s="353">
        <v>2064.56</v>
      </c>
      <c r="J63" s="164">
        <v>1</v>
      </c>
      <c r="K63" s="164">
        <v>0</v>
      </c>
      <c r="L63" s="354"/>
      <c r="M63" s="164"/>
    </row>
    <row r="65" spans="1:13" ht="90" x14ac:dyDescent="0.25">
      <c r="A65" s="164">
        <v>20909</v>
      </c>
      <c r="B65" s="164" t="s">
        <v>482</v>
      </c>
      <c r="C65" s="164" t="s">
        <v>480</v>
      </c>
      <c r="D65" s="164" t="s">
        <v>619</v>
      </c>
      <c r="E65" s="164" t="s">
        <v>620</v>
      </c>
      <c r="F65" s="355">
        <v>37321</v>
      </c>
      <c r="G65" s="164">
        <v>3000000003084</v>
      </c>
      <c r="H65" s="353">
        <v>828</v>
      </c>
      <c r="I65" s="353">
        <v>763.83</v>
      </c>
      <c r="J65" s="164">
        <v>2</v>
      </c>
      <c r="K65" s="164">
        <v>0</v>
      </c>
      <c r="L65" s="354"/>
      <c r="M65" s="164"/>
    </row>
    <row r="67" spans="1:13" ht="60" x14ac:dyDescent="0.25">
      <c r="A67" s="164">
        <v>20908</v>
      </c>
      <c r="B67" s="164" t="s">
        <v>445</v>
      </c>
      <c r="C67" s="164" t="s">
        <v>444</v>
      </c>
      <c r="D67" s="164" t="s">
        <v>619</v>
      </c>
      <c r="E67" s="164" t="s">
        <v>620</v>
      </c>
      <c r="F67" s="355">
        <v>38023</v>
      </c>
      <c r="G67" s="164">
        <v>3000000003145</v>
      </c>
      <c r="H67" s="353">
        <v>1238</v>
      </c>
      <c r="I67" s="353">
        <v>1142.06</v>
      </c>
      <c r="J67" s="164">
        <v>1</v>
      </c>
      <c r="K67" s="164">
        <v>0</v>
      </c>
      <c r="L67" s="354"/>
      <c r="M67" s="164"/>
    </row>
    <row r="69" spans="1:13" ht="120" x14ac:dyDescent="0.25">
      <c r="A69" s="164">
        <v>20907</v>
      </c>
      <c r="B69" s="164" t="s">
        <v>137</v>
      </c>
      <c r="C69" s="164" t="s">
        <v>260</v>
      </c>
      <c r="D69" s="164" t="s">
        <v>619</v>
      </c>
      <c r="E69" s="164" t="s">
        <v>620</v>
      </c>
      <c r="F69" s="355">
        <v>39461</v>
      </c>
      <c r="G69" s="164">
        <v>3000000003121</v>
      </c>
      <c r="H69" s="353">
        <v>47</v>
      </c>
      <c r="I69" s="353">
        <v>43.36</v>
      </c>
      <c r="J69" s="164">
        <v>8</v>
      </c>
      <c r="K69" s="164">
        <v>0</v>
      </c>
      <c r="L69" s="354"/>
      <c r="M69" s="164"/>
    </row>
    <row r="71" spans="1:13" ht="135" x14ac:dyDescent="0.25">
      <c r="A71" s="164">
        <v>20905</v>
      </c>
      <c r="B71" s="164" t="s">
        <v>263</v>
      </c>
      <c r="C71" s="164" t="s">
        <v>637</v>
      </c>
      <c r="D71" s="164" t="s">
        <v>619</v>
      </c>
      <c r="E71" s="164" t="s">
        <v>620</v>
      </c>
      <c r="F71" s="355">
        <v>39461</v>
      </c>
      <c r="G71" s="164">
        <v>2000000015149</v>
      </c>
      <c r="H71" s="353">
        <v>571</v>
      </c>
      <c r="I71" s="353">
        <v>526.75</v>
      </c>
      <c r="J71" s="164">
        <v>8</v>
      </c>
      <c r="K71" s="164">
        <v>0</v>
      </c>
      <c r="L71" s="354"/>
      <c r="M71" s="164"/>
    </row>
    <row r="73" spans="1:13" ht="150" x14ac:dyDescent="0.25">
      <c r="A73" s="164">
        <v>15112</v>
      </c>
      <c r="B73" s="164" t="s">
        <v>638</v>
      </c>
      <c r="C73" s="164" t="s">
        <v>532</v>
      </c>
      <c r="D73" s="164" t="s">
        <v>627</v>
      </c>
      <c r="E73" s="164" t="s">
        <v>620</v>
      </c>
      <c r="F73" s="355">
        <v>38417</v>
      </c>
      <c r="G73" s="164">
        <v>2000000110356</v>
      </c>
      <c r="H73" s="353">
        <v>1333</v>
      </c>
      <c r="I73" s="353">
        <v>1229.69</v>
      </c>
      <c r="J73" s="164">
        <v>5</v>
      </c>
      <c r="K73" s="164">
        <v>1</v>
      </c>
      <c r="L73" s="354"/>
      <c r="M73" s="164"/>
    </row>
    <row r="75" spans="1:13" ht="90" x14ac:dyDescent="0.25">
      <c r="A75" s="164">
        <v>15111</v>
      </c>
      <c r="B75" s="164" t="s">
        <v>639</v>
      </c>
      <c r="C75" s="164" t="s">
        <v>498</v>
      </c>
      <c r="D75" s="164" t="s">
        <v>627</v>
      </c>
      <c r="E75" s="164" t="s">
        <v>620</v>
      </c>
      <c r="F75" s="164"/>
      <c r="G75" s="164"/>
      <c r="H75" s="353">
        <v>570</v>
      </c>
      <c r="I75" s="353">
        <v>525.83000000000004</v>
      </c>
      <c r="J75" s="164">
        <v>0</v>
      </c>
      <c r="K75" s="164">
        <v>0</v>
      </c>
      <c r="L75" s="354"/>
      <c r="M75" s="164"/>
    </row>
    <row r="77" spans="1:13" ht="90" x14ac:dyDescent="0.25">
      <c r="A77" s="164">
        <v>15110</v>
      </c>
      <c r="B77" s="164" t="s">
        <v>640</v>
      </c>
      <c r="C77" s="164" t="s">
        <v>497</v>
      </c>
      <c r="D77" s="164" t="s">
        <v>627</v>
      </c>
      <c r="E77" s="164" t="s">
        <v>620</v>
      </c>
      <c r="F77" s="355">
        <v>38113</v>
      </c>
      <c r="G77" s="164">
        <v>2000000108308</v>
      </c>
      <c r="H77" s="353">
        <v>570</v>
      </c>
      <c r="I77" s="353">
        <v>525.83000000000004</v>
      </c>
      <c r="J77" s="164">
        <v>4</v>
      </c>
      <c r="K77" s="164">
        <v>0</v>
      </c>
      <c r="L77" s="354"/>
      <c r="M77" s="164"/>
    </row>
    <row r="79" spans="1:13" ht="75" x14ac:dyDescent="0.25">
      <c r="A79" s="164">
        <v>15106</v>
      </c>
      <c r="B79" s="164" t="s">
        <v>641</v>
      </c>
      <c r="C79" s="164" t="s">
        <v>582</v>
      </c>
      <c r="D79" s="164" t="s">
        <v>627</v>
      </c>
      <c r="E79" s="164" t="s">
        <v>620</v>
      </c>
      <c r="F79" s="355">
        <v>38843</v>
      </c>
      <c r="G79" s="164">
        <v>2000000107479</v>
      </c>
      <c r="H79" s="353">
        <v>2650</v>
      </c>
      <c r="I79" s="353">
        <v>2444.63</v>
      </c>
      <c r="J79" s="164">
        <v>0</v>
      </c>
      <c r="K79" s="164">
        <v>8</v>
      </c>
      <c r="L79" s="354"/>
      <c r="M79" s="164"/>
    </row>
    <row r="81" spans="1:13" ht="75" x14ac:dyDescent="0.25">
      <c r="A81" s="164">
        <v>15104</v>
      </c>
      <c r="B81" s="164" t="s">
        <v>516</v>
      </c>
      <c r="C81" s="164" t="s">
        <v>515</v>
      </c>
      <c r="D81" s="164" t="s">
        <v>627</v>
      </c>
      <c r="E81" s="164" t="s">
        <v>620</v>
      </c>
      <c r="F81" s="164"/>
      <c r="G81" s="164"/>
      <c r="H81" s="353">
        <v>571</v>
      </c>
      <c r="I81" s="353">
        <v>526.75</v>
      </c>
      <c r="J81" s="164">
        <v>0</v>
      </c>
      <c r="K81" s="164">
        <v>0</v>
      </c>
      <c r="L81" s="354"/>
      <c r="M81" s="164"/>
    </row>
    <row r="83" spans="1:13" ht="75" x14ac:dyDescent="0.25">
      <c r="A83" s="164">
        <v>15103</v>
      </c>
      <c r="B83" s="164" t="s">
        <v>486</v>
      </c>
      <c r="C83" s="164" t="s">
        <v>485</v>
      </c>
      <c r="D83" s="164" t="s">
        <v>627</v>
      </c>
      <c r="E83" s="164" t="s">
        <v>620</v>
      </c>
      <c r="F83" s="355">
        <v>38813</v>
      </c>
      <c r="G83" s="164">
        <v>3000000003138</v>
      </c>
      <c r="H83" s="353">
        <v>795</v>
      </c>
      <c r="I83" s="353">
        <v>733.39</v>
      </c>
      <c r="J83" s="164">
        <v>1</v>
      </c>
      <c r="K83" s="164">
        <v>0</v>
      </c>
      <c r="L83" s="354"/>
      <c r="M83" s="164"/>
    </row>
    <row r="85" spans="1:13" ht="75" x14ac:dyDescent="0.25">
      <c r="A85" s="164">
        <v>15102</v>
      </c>
      <c r="B85" s="164" t="s">
        <v>484</v>
      </c>
      <c r="C85" s="164" t="s">
        <v>483</v>
      </c>
      <c r="D85" s="164" t="s">
        <v>627</v>
      </c>
      <c r="E85" s="164" t="s">
        <v>620</v>
      </c>
      <c r="F85" s="355">
        <v>38113</v>
      </c>
      <c r="G85" s="164">
        <v>2000000107745</v>
      </c>
      <c r="H85" s="353">
        <v>795</v>
      </c>
      <c r="I85" s="353">
        <v>733.39</v>
      </c>
      <c r="J85" s="164">
        <v>4</v>
      </c>
      <c r="K85" s="164">
        <v>0</v>
      </c>
      <c r="L85" s="354"/>
      <c r="M85" s="164"/>
    </row>
    <row r="87" spans="1:13" ht="105" x14ac:dyDescent="0.25">
      <c r="A87" s="164">
        <v>15101</v>
      </c>
      <c r="B87" s="164" t="s">
        <v>494</v>
      </c>
      <c r="C87" s="164" t="s">
        <v>492</v>
      </c>
      <c r="D87" s="164" t="s">
        <v>627</v>
      </c>
      <c r="E87" s="164" t="s">
        <v>620</v>
      </c>
      <c r="F87" s="164"/>
      <c r="G87" s="164"/>
      <c r="H87" s="353">
        <v>630</v>
      </c>
      <c r="I87" s="353">
        <v>581.17999999999995</v>
      </c>
      <c r="J87" s="164">
        <v>0</v>
      </c>
      <c r="K87" s="164">
        <v>0</v>
      </c>
      <c r="L87" s="354"/>
      <c r="M87" s="164"/>
    </row>
    <row r="89" spans="1:13" ht="105" x14ac:dyDescent="0.25">
      <c r="A89" s="164">
        <v>15100</v>
      </c>
      <c r="B89" s="164" t="s">
        <v>493</v>
      </c>
      <c r="C89" s="164" t="s">
        <v>491</v>
      </c>
      <c r="D89" s="164" t="s">
        <v>627</v>
      </c>
      <c r="E89" s="164" t="s">
        <v>620</v>
      </c>
      <c r="F89" s="355">
        <v>38782</v>
      </c>
      <c r="G89" s="164">
        <v>2000000112398</v>
      </c>
      <c r="H89" s="353">
        <v>630</v>
      </c>
      <c r="I89" s="353">
        <v>581.17999999999995</v>
      </c>
      <c r="J89" s="164">
        <v>3</v>
      </c>
      <c r="K89" s="164">
        <v>1</v>
      </c>
      <c r="L89" s="354"/>
      <c r="M89" s="164"/>
    </row>
    <row r="91" spans="1:13" ht="105" x14ac:dyDescent="0.25">
      <c r="A91" s="164">
        <v>15099</v>
      </c>
      <c r="B91" s="164" t="s">
        <v>642</v>
      </c>
      <c r="C91" s="164" t="s">
        <v>489</v>
      </c>
      <c r="D91" s="164" t="s">
        <v>627</v>
      </c>
      <c r="E91" s="164" t="s">
        <v>620</v>
      </c>
      <c r="F91" s="164"/>
      <c r="G91" s="164"/>
      <c r="H91" s="353">
        <v>438</v>
      </c>
      <c r="I91" s="353">
        <v>404.06</v>
      </c>
      <c r="J91" s="164">
        <v>0</v>
      </c>
      <c r="K91" s="164">
        <v>0</v>
      </c>
      <c r="L91" s="354"/>
      <c r="M91" s="164"/>
    </row>
    <row r="93" spans="1:13" ht="75" x14ac:dyDescent="0.25">
      <c r="A93" s="164">
        <v>15098</v>
      </c>
      <c r="B93" s="164" t="s">
        <v>472</v>
      </c>
      <c r="C93" s="164" t="s">
        <v>471</v>
      </c>
      <c r="D93" s="164" t="s">
        <v>627</v>
      </c>
      <c r="E93" s="164" t="s">
        <v>620</v>
      </c>
      <c r="F93" s="355">
        <v>38397</v>
      </c>
      <c r="G93" s="164">
        <v>2000000109589</v>
      </c>
      <c r="H93" s="353">
        <v>71</v>
      </c>
      <c r="I93" s="353">
        <v>65.5</v>
      </c>
      <c r="J93" s="164">
        <v>0</v>
      </c>
      <c r="K93" s="164">
        <v>0</v>
      </c>
      <c r="L93" s="354"/>
      <c r="M93" s="164"/>
    </row>
    <row r="95" spans="1:13" ht="60" x14ac:dyDescent="0.25">
      <c r="A95" s="164">
        <v>15097</v>
      </c>
      <c r="B95" s="164" t="s">
        <v>468</v>
      </c>
      <c r="C95" s="164" t="s">
        <v>467</v>
      </c>
      <c r="D95" s="164" t="s">
        <v>627</v>
      </c>
      <c r="E95" s="164" t="s">
        <v>620</v>
      </c>
      <c r="F95" s="355">
        <v>38083</v>
      </c>
      <c r="G95" s="164">
        <v>2000000109305</v>
      </c>
      <c r="H95" s="353">
        <v>1714</v>
      </c>
      <c r="I95" s="353">
        <v>1581.17</v>
      </c>
      <c r="J95" s="164">
        <v>-1</v>
      </c>
      <c r="K95" s="164">
        <v>9</v>
      </c>
      <c r="L95" s="354"/>
      <c r="M95" s="164"/>
    </row>
    <row r="97" spans="1:13" ht="90" x14ac:dyDescent="0.25">
      <c r="A97" s="164">
        <v>15096</v>
      </c>
      <c r="B97" s="164" t="s">
        <v>505</v>
      </c>
      <c r="C97" s="164" t="s">
        <v>504</v>
      </c>
      <c r="D97" s="164" t="s">
        <v>627</v>
      </c>
      <c r="E97" s="164" t="s">
        <v>620</v>
      </c>
      <c r="F97" s="164"/>
      <c r="G97" s="164"/>
      <c r="H97" s="353">
        <v>400</v>
      </c>
      <c r="I97" s="353">
        <v>369</v>
      </c>
      <c r="J97" s="164">
        <v>0</v>
      </c>
      <c r="K97" s="164">
        <v>0</v>
      </c>
      <c r="L97" s="354"/>
      <c r="M97" s="164"/>
    </row>
    <row r="99" spans="1:13" ht="120" x14ac:dyDescent="0.25">
      <c r="A99" s="164">
        <v>15095</v>
      </c>
      <c r="B99" s="164" t="s">
        <v>643</v>
      </c>
      <c r="C99" s="164" t="s">
        <v>530</v>
      </c>
      <c r="D99" s="164" t="s">
        <v>627</v>
      </c>
      <c r="E99" s="164" t="s">
        <v>620</v>
      </c>
      <c r="F99" s="355">
        <v>38023</v>
      </c>
      <c r="G99" s="164">
        <v>2000000110318</v>
      </c>
      <c r="H99" s="353">
        <v>1333</v>
      </c>
      <c r="I99" s="353">
        <v>1229.69</v>
      </c>
      <c r="J99" s="164">
        <v>2</v>
      </c>
      <c r="K99" s="164">
        <v>2</v>
      </c>
      <c r="L99" s="354"/>
      <c r="M99" s="164"/>
    </row>
    <row r="101" spans="1:13" ht="120" x14ac:dyDescent="0.25">
      <c r="A101" s="164">
        <v>15094</v>
      </c>
      <c r="B101" s="164" t="s">
        <v>644</v>
      </c>
      <c r="C101" s="164" t="s">
        <v>517</v>
      </c>
      <c r="D101" s="164" t="s">
        <v>627</v>
      </c>
      <c r="E101" s="164" t="s">
        <v>620</v>
      </c>
      <c r="F101" s="355">
        <v>38478</v>
      </c>
      <c r="G101" s="164">
        <v>3000000002681</v>
      </c>
      <c r="H101" s="353">
        <v>1333</v>
      </c>
      <c r="I101" s="353">
        <v>1229.69</v>
      </c>
      <c r="J101" s="164">
        <v>3</v>
      </c>
      <c r="K101" s="164">
        <v>0</v>
      </c>
      <c r="L101" s="354"/>
      <c r="M101" s="164"/>
    </row>
    <row r="103" spans="1:13" ht="45" x14ac:dyDescent="0.25">
      <c r="A103" s="164">
        <v>14829</v>
      </c>
      <c r="B103" s="164" t="s">
        <v>645</v>
      </c>
      <c r="C103" s="164" t="s">
        <v>646</v>
      </c>
      <c r="D103" s="164" t="s">
        <v>627</v>
      </c>
      <c r="E103" s="164" t="s">
        <v>620</v>
      </c>
      <c r="F103" s="164"/>
      <c r="G103" s="164">
        <v>3000000002292</v>
      </c>
      <c r="H103" s="353">
        <v>180</v>
      </c>
      <c r="I103" s="353">
        <v>166.05</v>
      </c>
      <c r="J103" s="164">
        <v>-2</v>
      </c>
      <c r="K103" s="164">
        <v>0</v>
      </c>
      <c r="L103" s="354"/>
      <c r="M103" s="164"/>
    </row>
    <row r="105" spans="1:13" ht="90" x14ac:dyDescent="0.25">
      <c r="A105" s="164">
        <v>14669</v>
      </c>
      <c r="B105" s="164" t="s">
        <v>647</v>
      </c>
      <c r="C105" s="164" t="s">
        <v>470</v>
      </c>
      <c r="D105" s="164" t="s">
        <v>627</v>
      </c>
      <c r="E105" s="164" t="s">
        <v>620</v>
      </c>
      <c r="F105" s="355">
        <v>36928</v>
      </c>
      <c r="G105" s="164">
        <v>2000000109572</v>
      </c>
      <c r="H105" s="353">
        <v>1714</v>
      </c>
      <c r="I105" s="353">
        <v>1581.17</v>
      </c>
      <c r="J105" s="164">
        <v>4</v>
      </c>
      <c r="K105" s="164">
        <v>2</v>
      </c>
      <c r="L105" s="354"/>
      <c r="M105" s="164"/>
    </row>
    <row r="107" spans="1:13" ht="120" x14ac:dyDescent="0.25">
      <c r="A107" s="164">
        <v>14347</v>
      </c>
      <c r="B107" s="164" t="s">
        <v>648</v>
      </c>
      <c r="C107" s="164" t="s">
        <v>456</v>
      </c>
      <c r="D107" s="164" t="s">
        <v>627</v>
      </c>
      <c r="E107" s="164" t="s">
        <v>620</v>
      </c>
      <c r="F107" s="355">
        <v>37717</v>
      </c>
      <c r="G107" s="164">
        <v>2000000101255</v>
      </c>
      <c r="H107" s="353">
        <v>1333</v>
      </c>
      <c r="I107" s="353">
        <v>1229.69</v>
      </c>
      <c r="J107" s="164">
        <v>3</v>
      </c>
      <c r="K107" s="164">
        <v>5</v>
      </c>
      <c r="L107" s="354"/>
      <c r="M107" s="164"/>
    </row>
    <row r="109" spans="1:13" ht="135" x14ac:dyDescent="0.25">
      <c r="A109" s="164">
        <v>14346</v>
      </c>
      <c r="B109" s="164" t="s">
        <v>649</v>
      </c>
      <c r="C109" s="164" t="s">
        <v>446</v>
      </c>
      <c r="D109" s="164" t="s">
        <v>627</v>
      </c>
      <c r="E109" s="164" t="s">
        <v>620</v>
      </c>
      <c r="F109" s="355">
        <v>38478</v>
      </c>
      <c r="G109" s="164">
        <v>2000000099767</v>
      </c>
      <c r="H109" s="353">
        <v>571</v>
      </c>
      <c r="I109" s="353">
        <v>526.75</v>
      </c>
      <c r="J109" s="164">
        <v>3</v>
      </c>
      <c r="K109" s="164">
        <v>1</v>
      </c>
      <c r="L109" s="354"/>
      <c r="M109" s="164"/>
    </row>
    <row r="111" spans="1:13" ht="75" x14ac:dyDescent="0.25">
      <c r="A111" s="164">
        <v>14345</v>
      </c>
      <c r="B111" s="164" t="s">
        <v>650</v>
      </c>
      <c r="C111" s="164" t="s">
        <v>450</v>
      </c>
      <c r="D111" s="164" t="s">
        <v>627</v>
      </c>
      <c r="E111" s="164" t="s">
        <v>620</v>
      </c>
      <c r="F111" s="164"/>
      <c r="G111" s="164"/>
      <c r="H111" s="353">
        <v>2650</v>
      </c>
      <c r="I111" s="353">
        <v>2444.63</v>
      </c>
      <c r="J111" s="164">
        <v>0</v>
      </c>
      <c r="K111" s="164">
        <v>0</v>
      </c>
      <c r="L111" s="354"/>
      <c r="M111" s="164"/>
    </row>
    <row r="113" spans="1:13" ht="75" x14ac:dyDescent="0.25">
      <c r="A113" s="164">
        <v>14344</v>
      </c>
      <c r="B113" s="164" t="s">
        <v>651</v>
      </c>
      <c r="C113" s="164" t="s">
        <v>449</v>
      </c>
      <c r="D113" s="164" t="s">
        <v>627</v>
      </c>
      <c r="E113" s="164" t="s">
        <v>620</v>
      </c>
      <c r="F113" s="355">
        <v>37658</v>
      </c>
      <c r="G113" s="164">
        <v>2000000100180</v>
      </c>
      <c r="H113" s="353">
        <v>2650</v>
      </c>
      <c r="I113" s="353">
        <v>2444.63</v>
      </c>
      <c r="J113" s="164">
        <v>2</v>
      </c>
      <c r="K113" s="164">
        <v>6</v>
      </c>
      <c r="L113" s="354"/>
      <c r="M113" s="164"/>
    </row>
    <row r="115" spans="1:13" ht="90" x14ac:dyDescent="0.25">
      <c r="A115" s="164">
        <v>9244</v>
      </c>
      <c r="B115" s="164" t="s">
        <v>652</v>
      </c>
      <c r="C115" s="164" t="s">
        <v>437</v>
      </c>
      <c r="D115" s="164" t="s">
        <v>627</v>
      </c>
      <c r="E115" s="164" t="s">
        <v>620</v>
      </c>
      <c r="F115" s="355">
        <v>36987</v>
      </c>
      <c r="G115" s="164">
        <v>2000000097619</v>
      </c>
      <c r="H115" s="353">
        <v>1300</v>
      </c>
      <c r="I115" s="353">
        <v>1199.25</v>
      </c>
      <c r="J115" s="164">
        <v>5</v>
      </c>
      <c r="K115" s="164">
        <v>1</v>
      </c>
      <c r="L115" s="354"/>
      <c r="M115" s="164"/>
    </row>
    <row r="117" spans="1:13" ht="90" x14ac:dyDescent="0.25">
      <c r="A117" s="164">
        <v>2270</v>
      </c>
      <c r="B117" s="164" t="s">
        <v>653</v>
      </c>
      <c r="C117" s="164" t="s">
        <v>121</v>
      </c>
      <c r="D117" s="164" t="s">
        <v>627</v>
      </c>
      <c r="E117" s="164" t="s">
        <v>620</v>
      </c>
      <c r="F117" s="164"/>
      <c r="G117" s="164"/>
      <c r="H117" s="353">
        <v>71</v>
      </c>
      <c r="I117" s="353">
        <v>65.5</v>
      </c>
      <c r="J117" s="164">
        <v>0</v>
      </c>
      <c r="K117" s="164">
        <v>0</v>
      </c>
      <c r="L117" s="354"/>
      <c r="M117" s="164"/>
    </row>
    <row r="119" spans="1:13" ht="75" x14ac:dyDescent="0.25">
      <c r="A119" s="164">
        <v>2269</v>
      </c>
      <c r="B119" s="164" t="s">
        <v>654</v>
      </c>
      <c r="C119" s="164" t="s">
        <v>116</v>
      </c>
      <c r="D119" s="164" t="s">
        <v>627</v>
      </c>
      <c r="E119" s="164" t="s">
        <v>620</v>
      </c>
      <c r="F119" s="164"/>
      <c r="G119" s="164"/>
      <c r="H119" s="353">
        <v>71</v>
      </c>
      <c r="I119" s="353">
        <v>65.5</v>
      </c>
      <c r="J119" s="164">
        <v>0</v>
      </c>
      <c r="K119" s="164">
        <v>0</v>
      </c>
      <c r="L119" s="354"/>
      <c r="M119" s="164"/>
    </row>
    <row r="121" spans="1:13" ht="30" x14ac:dyDescent="0.25">
      <c r="A121" s="164">
        <v>2267</v>
      </c>
      <c r="B121" s="164" t="s">
        <v>655</v>
      </c>
      <c r="C121" s="164" t="s">
        <v>90</v>
      </c>
      <c r="D121" s="164" t="s">
        <v>627</v>
      </c>
      <c r="E121" s="164" t="s">
        <v>620</v>
      </c>
      <c r="F121" s="355">
        <v>38121</v>
      </c>
      <c r="G121" s="164">
        <v>2000000104966</v>
      </c>
      <c r="H121" s="353">
        <v>14</v>
      </c>
      <c r="I121" s="353">
        <v>12.92</v>
      </c>
      <c r="J121" s="164">
        <v>3</v>
      </c>
      <c r="K121" s="164">
        <v>0</v>
      </c>
      <c r="L121" s="354"/>
      <c r="M121" s="164"/>
    </row>
    <row r="123" spans="1:13" ht="120" x14ac:dyDescent="0.25">
      <c r="A123" s="164">
        <v>2266</v>
      </c>
      <c r="B123" s="164" t="s">
        <v>656</v>
      </c>
      <c r="C123" s="164" t="s">
        <v>285</v>
      </c>
      <c r="D123" s="164" t="s">
        <v>627</v>
      </c>
      <c r="E123" s="164" t="s">
        <v>620</v>
      </c>
      <c r="F123" s="355">
        <v>38486</v>
      </c>
      <c r="G123" s="164">
        <v>2000000002071</v>
      </c>
      <c r="H123" s="353">
        <v>114</v>
      </c>
      <c r="I123" s="353">
        <v>105.17</v>
      </c>
      <c r="J123" s="164">
        <v>2</v>
      </c>
      <c r="K123" s="164">
        <v>0</v>
      </c>
      <c r="L123" s="354"/>
      <c r="M123" s="164"/>
    </row>
    <row r="125" spans="1:13" ht="60" x14ac:dyDescent="0.25">
      <c r="A125" s="164">
        <v>2265</v>
      </c>
      <c r="B125" s="164" t="s">
        <v>657</v>
      </c>
      <c r="C125" s="164" t="s">
        <v>355</v>
      </c>
      <c r="D125" s="164" t="s">
        <v>627</v>
      </c>
      <c r="E125" s="164" t="s">
        <v>620</v>
      </c>
      <c r="F125" s="355">
        <v>38486</v>
      </c>
      <c r="G125" s="164">
        <v>2000000090504</v>
      </c>
      <c r="H125" s="353">
        <v>85</v>
      </c>
      <c r="I125" s="353">
        <v>78.41</v>
      </c>
      <c r="J125" s="164">
        <v>7</v>
      </c>
      <c r="K125" s="164">
        <v>0</v>
      </c>
      <c r="L125" s="354"/>
      <c r="M125" s="164"/>
    </row>
    <row r="127" spans="1:13" ht="60" x14ac:dyDescent="0.25">
      <c r="A127" s="164">
        <v>2264</v>
      </c>
      <c r="B127" s="164" t="s">
        <v>658</v>
      </c>
      <c r="C127" s="164" t="s">
        <v>659</v>
      </c>
      <c r="D127" s="164" t="s">
        <v>627</v>
      </c>
      <c r="E127" s="164" t="s">
        <v>620</v>
      </c>
      <c r="F127" s="355">
        <v>39582</v>
      </c>
      <c r="G127" s="164">
        <v>2000000090498</v>
      </c>
      <c r="H127" s="353">
        <v>95</v>
      </c>
      <c r="I127" s="353">
        <v>87.64</v>
      </c>
      <c r="J127" s="164">
        <v>4</v>
      </c>
      <c r="K127" s="164">
        <v>3</v>
      </c>
      <c r="L127" s="354"/>
      <c r="M127" s="164"/>
    </row>
    <row r="129" spans="1:13" ht="60" x14ac:dyDescent="0.25">
      <c r="A129" s="164">
        <v>2263</v>
      </c>
      <c r="B129" s="164" t="s">
        <v>660</v>
      </c>
      <c r="C129" s="164" t="s">
        <v>661</v>
      </c>
      <c r="D129" s="164" t="s">
        <v>627</v>
      </c>
      <c r="E129" s="164" t="s">
        <v>620</v>
      </c>
      <c r="F129" s="164"/>
      <c r="G129" s="164"/>
      <c r="H129" s="353">
        <v>85</v>
      </c>
      <c r="I129" s="353">
        <v>78.41</v>
      </c>
      <c r="J129" s="164">
        <v>0</v>
      </c>
      <c r="K129" s="164">
        <v>0</v>
      </c>
      <c r="L129" s="354"/>
      <c r="M129" s="164"/>
    </row>
    <row r="131" spans="1:13" ht="60" x14ac:dyDescent="0.25">
      <c r="A131" s="164">
        <v>2262</v>
      </c>
      <c r="B131" s="164" t="s">
        <v>662</v>
      </c>
      <c r="C131" s="164" t="s">
        <v>284</v>
      </c>
      <c r="D131" s="164" t="s">
        <v>627</v>
      </c>
      <c r="E131" s="164" t="s">
        <v>620</v>
      </c>
      <c r="F131" s="355">
        <v>38121</v>
      </c>
      <c r="G131" s="164">
        <v>2000000016672</v>
      </c>
      <c r="H131" s="353">
        <v>85</v>
      </c>
      <c r="I131" s="353">
        <v>78.41</v>
      </c>
      <c r="J131" s="164">
        <v>4</v>
      </c>
      <c r="K131" s="164">
        <v>3</v>
      </c>
      <c r="L131" s="354"/>
      <c r="M131" s="164"/>
    </row>
    <row r="133" spans="1:13" ht="60" x14ac:dyDescent="0.25">
      <c r="A133" s="164">
        <v>2261</v>
      </c>
      <c r="B133" s="164" t="s">
        <v>663</v>
      </c>
      <c r="C133" s="164" t="s">
        <v>283</v>
      </c>
      <c r="D133" s="164" t="s">
        <v>627</v>
      </c>
      <c r="E133" s="164" t="s">
        <v>620</v>
      </c>
      <c r="F133" s="355">
        <v>38486</v>
      </c>
      <c r="G133" s="164">
        <v>2000000016665</v>
      </c>
      <c r="H133" s="353">
        <v>85</v>
      </c>
      <c r="I133" s="353">
        <v>78.41</v>
      </c>
      <c r="J133" s="164">
        <v>10</v>
      </c>
      <c r="K133" s="164">
        <v>0</v>
      </c>
      <c r="L133" s="354"/>
      <c r="M133" s="164"/>
    </row>
    <row r="135" spans="1:13" ht="45" x14ac:dyDescent="0.25">
      <c r="A135" s="164">
        <v>2260</v>
      </c>
      <c r="B135" s="164" t="s">
        <v>664</v>
      </c>
      <c r="C135" s="164" t="s">
        <v>73</v>
      </c>
      <c r="D135" s="164" t="s">
        <v>627</v>
      </c>
      <c r="E135" s="164" t="s">
        <v>620</v>
      </c>
      <c r="F135" s="355">
        <v>38486</v>
      </c>
      <c r="G135" s="164">
        <v>2000000016658</v>
      </c>
      <c r="H135" s="353">
        <v>28</v>
      </c>
      <c r="I135" s="353">
        <v>25.83</v>
      </c>
      <c r="J135" s="164">
        <v>16</v>
      </c>
      <c r="K135" s="164">
        <v>0</v>
      </c>
      <c r="L135" s="354"/>
      <c r="M135" s="164"/>
    </row>
    <row r="137" spans="1:13" ht="90" x14ac:dyDescent="0.25">
      <c r="A137" s="164">
        <v>2259</v>
      </c>
      <c r="B137" s="164" t="s">
        <v>665</v>
      </c>
      <c r="C137" s="164" t="s">
        <v>304</v>
      </c>
      <c r="D137" s="164" t="s">
        <v>627</v>
      </c>
      <c r="E137" s="164" t="s">
        <v>620</v>
      </c>
      <c r="F137" s="355">
        <v>37382</v>
      </c>
      <c r="G137" s="164">
        <v>2000000083926</v>
      </c>
      <c r="H137" s="353">
        <v>790</v>
      </c>
      <c r="I137" s="353">
        <v>728.78</v>
      </c>
      <c r="J137" s="164">
        <v>1</v>
      </c>
      <c r="K137" s="164">
        <v>0</v>
      </c>
      <c r="L137" s="354"/>
      <c r="M137" s="164"/>
    </row>
    <row r="139" spans="1:13" ht="90" x14ac:dyDescent="0.25">
      <c r="A139" s="164">
        <v>2258</v>
      </c>
      <c r="B139" s="164" t="s">
        <v>666</v>
      </c>
      <c r="C139" s="164" t="s">
        <v>240</v>
      </c>
      <c r="D139" s="164" t="s">
        <v>627</v>
      </c>
      <c r="E139" s="164" t="s">
        <v>620</v>
      </c>
      <c r="F139" s="355">
        <v>38813</v>
      </c>
      <c r="G139" s="164">
        <v>2000000028286</v>
      </c>
      <c r="H139" s="353">
        <v>570</v>
      </c>
      <c r="I139" s="353">
        <v>525.83000000000004</v>
      </c>
      <c r="J139" s="164">
        <v>1</v>
      </c>
      <c r="K139" s="164">
        <v>0</v>
      </c>
      <c r="L139" s="354"/>
      <c r="M139" s="164"/>
    </row>
    <row r="141" spans="1:13" ht="75" x14ac:dyDescent="0.25">
      <c r="A141" s="164">
        <v>2257</v>
      </c>
      <c r="B141" s="164" t="s">
        <v>667</v>
      </c>
      <c r="C141" s="164" t="s">
        <v>238</v>
      </c>
      <c r="D141" s="164" t="s">
        <v>627</v>
      </c>
      <c r="E141" s="164" t="s">
        <v>620</v>
      </c>
      <c r="F141" s="355">
        <v>37321</v>
      </c>
      <c r="G141" s="164">
        <v>2000000028293</v>
      </c>
      <c r="H141" s="353">
        <v>1333</v>
      </c>
      <c r="I141" s="353">
        <v>1229.69</v>
      </c>
      <c r="J141" s="164">
        <v>2</v>
      </c>
      <c r="K141" s="164">
        <v>0</v>
      </c>
      <c r="L141" s="354"/>
      <c r="M141" s="164"/>
    </row>
    <row r="143" spans="1:13" ht="90" x14ac:dyDescent="0.25">
      <c r="A143" s="164">
        <v>2256</v>
      </c>
      <c r="B143" s="164" t="s">
        <v>668</v>
      </c>
      <c r="C143" s="164" t="s">
        <v>98</v>
      </c>
      <c r="D143" s="164" t="s">
        <v>619</v>
      </c>
      <c r="E143" s="164" t="s">
        <v>620</v>
      </c>
      <c r="F143" s="355">
        <v>37658</v>
      </c>
      <c r="G143" s="164">
        <v>2000000118284</v>
      </c>
      <c r="H143" s="353">
        <v>2238</v>
      </c>
      <c r="I143" s="353">
        <v>2064.56</v>
      </c>
      <c r="J143" s="164">
        <v>1</v>
      </c>
      <c r="K143" s="164">
        <v>0</v>
      </c>
      <c r="L143" s="354"/>
      <c r="M143" s="164"/>
    </row>
    <row r="145" spans="1:13" ht="120" x14ac:dyDescent="0.25">
      <c r="A145" s="164">
        <v>2255</v>
      </c>
      <c r="B145" s="164" t="s">
        <v>669</v>
      </c>
      <c r="C145" s="164" t="s">
        <v>144</v>
      </c>
      <c r="D145" s="164" t="s">
        <v>627</v>
      </c>
      <c r="E145" s="164" t="s">
        <v>620</v>
      </c>
      <c r="F145" s="164"/>
      <c r="G145" s="164"/>
      <c r="H145" s="353">
        <v>665</v>
      </c>
      <c r="I145" s="353">
        <v>613.46</v>
      </c>
      <c r="J145" s="164">
        <v>0</v>
      </c>
      <c r="K145" s="164">
        <v>0</v>
      </c>
      <c r="L145" s="354"/>
      <c r="M145" s="164"/>
    </row>
    <row r="147" spans="1:13" ht="105" x14ac:dyDescent="0.25">
      <c r="A147" s="164">
        <v>2254</v>
      </c>
      <c r="B147" s="164" t="s">
        <v>670</v>
      </c>
      <c r="C147" s="164" t="s">
        <v>143</v>
      </c>
      <c r="D147" s="164" t="s">
        <v>627</v>
      </c>
      <c r="E147" s="164" t="s">
        <v>620</v>
      </c>
      <c r="F147" s="164"/>
      <c r="G147" s="164"/>
      <c r="H147" s="353">
        <v>665</v>
      </c>
      <c r="I147" s="353">
        <v>613.46</v>
      </c>
      <c r="J147" s="164">
        <v>0</v>
      </c>
      <c r="K147" s="164">
        <v>0</v>
      </c>
      <c r="L147" s="354"/>
      <c r="M147" s="164"/>
    </row>
    <row r="149" spans="1:13" ht="135" x14ac:dyDescent="0.25">
      <c r="A149" s="164">
        <v>2253</v>
      </c>
      <c r="B149" s="164" t="s">
        <v>671</v>
      </c>
      <c r="C149" s="164" t="s">
        <v>127</v>
      </c>
      <c r="D149" s="164" t="s">
        <v>627</v>
      </c>
      <c r="E149" s="164" t="s">
        <v>620</v>
      </c>
      <c r="F149" s="164"/>
      <c r="G149" s="164"/>
      <c r="H149" s="353">
        <v>1304</v>
      </c>
      <c r="I149" s="353">
        <v>1202.94</v>
      </c>
      <c r="J149" s="164">
        <v>0</v>
      </c>
      <c r="K149" s="164">
        <v>0</v>
      </c>
      <c r="L149" s="354"/>
      <c r="M149" s="164"/>
    </row>
    <row r="151" spans="1:13" ht="120" x14ac:dyDescent="0.25">
      <c r="A151" s="164">
        <v>2252</v>
      </c>
      <c r="B151" s="164" t="s">
        <v>672</v>
      </c>
      <c r="C151" s="164" t="s">
        <v>126</v>
      </c>
      <c r="D151" s="164" t="s">
        <v>627</v>
      </c>
      <c r="E151" s="164" t="s">
        <v>620</v>
      </c>
      <c r="F151" s="164"/>
      <c r="G151" s="164"/>
      <c r="H151" s="353">
        <v>1304</v>
      </c>
      <c r="I151" s="353">
        <v>1202.94</v>
      </c>
      <c r="J151" s="164">
        <v>0</v>
      </c>
      <c r="K151" s="164">
        <v>0</v>
      </c>
      <c r="L151" s="354"/>
      <c r="M151" s="164"/>
    </row>
    <row r="153" spans="1:13" ht="135" x14ac:dyDescent="0.25">
      <c r="A153" s="164">
        <v>2251</v>
      </c>
      <c r="B153" s="164" t="s">
        <v>673</v>
      </c>
      <c r="C153" s="164" t="s">
        <v>142</v>
      </c>
      <c r="D153" s="164" t="s">
        <v>627</v>
      </c>
      <c r="E153" s="164" t="s">
        <v>620</v>
      </c>
      <c r="F153" s="355">
        <v>37293</v>
      </c>
      <c r="G153" s="164">
        <v>2000000072968</v>
      </c>
      <c r="H153" s="353">
        <v>952</v>
      </c>
      <c r="I153" s="353">
        <v>878.22</v>
      </c>
      <c r="J153" s="164">
        <v>1</v>
      </c>
      <c r="K153" s="164">
        <v>5</v>
      </c>
      <c r="L153" s="354"/>
      <c r="M153" s="164"/>
    </row>
    <row r="155" spans="1:13" ht="120" x14ac:dyDescent="0.25">
      <c r="A155" s="164">
        <v>2250</v>
      </c>
      <c r="B155" s="164" t="s">
        <v>674</v>
      </c>
      <c r="C155" s="164" t="s">
        <v>141</v>
      </c>
      <c r="D155" s="164" t="s">
        <v>627</v>
      </c>
      <c r="E155" s="164" t="s">
        <v>620</v>
      </c>
      <c r="F155" s="355">
        <v>37017</v>
      </c>
      <c r="G155" s="164">
        <v>2000000072432</v>
      </c>
      <c r="H155" s="353">
        <v>952</v>
      </c>
      <c r="I155" s="353">
        <v>878.22</v>
      </c>
      <c r="J155" s="164">
        <v>4</v>
      </c>
      <c r="K155" s="164">
        <v>1</v>
      </c>
      <c r="L155" s="354"/>
      <c r="M155" s="164"/>
    </row>
    <row r="157" spans="1:13" ht="105" x14ac:dyDescent="0.25">
      <c r="A157" s="164">
        <v>2249</v>
      </c>
      <c r="B157" s="164" t="s">
        <v>675</v>
      </c>
      <c r="C157" s="164" t="s">
        <v>94</v>
      </c>
      <c r="D157" s="164" t="s">
        <v>627</v>
      </c>
      <c r="E157" s="164" t="s">
        <v>620</v>
      </c>
      <c r="F157" s="355">
        <v>36956</v>
      </c>
      <c r="G157" s="164">
        <v>2000000068824</v>
      </c>
      <c r="H157" s="353">
        <v>1542</v>
      </c>
      <c r="I157" s="353">
        <v>1422.5</v>
      </c>
      <c r="J157" s="164">
        <v>0</v>
      </c>
      <c r="K157" s="164">
        <v>6</v>
      </c>
      <c r="L157" s="354"/>
      <c r="M157" s="164"/>
    </row>
    <row r="159" spans="1:13" ht="90" x14ac:dyDescent="0.25">
      <c r="A159" s="164">
        <v>2248</v>
      </c>
      <c r="B159" s="164" t="s">
        <v>676</v>
      </c>
      <c r="C159" s="164" t="s">
        <v>85</v>
      </c>
      <c r="D159" s="164" t="s">
        <v>627</v>
      </c>
      <c r="E159" s="164" t="s">
        <v>620</v>
      </c>
      <c r="F159" s="355">
        <v>37382</v>
      </c>
      <c r="G159" s="164">
        <v>2000000069074</v>
      </c>
      <c r="H159" s="353">
        <v>1542</v>
      </c>
      <c r="I159" s="353">
        <v>1422.5</v>
      </c>
      <c r="J159" s="164">
        <v>3</v>
      </c>
      <c r="K159" s="164">
        <v>2</v>
      </c>
      <c r="L159" s="354"/>
      <c r="M159" s="164"/>
    </row>
    <row r="161" spans="1:13" ht="135" x14ac:dyDescent="0.25">
      <c r="A161" s="164">
        <v>2247</v>
      </c>
      <c r="B161" s="164" t="s">
        <v>677</v>
      </c>
      <c r="C161" s="164" t="s">
        <v>381</v>
      </c>
      <c r="D161" s="164" t="s">
        <v>627</v>
      </c>
      <c r="E161" s="164" t="s">
        <v>620</v>
      </c>
      <c r="F161" s="164"/>
      <c r="G161" s="164"/>
      <c r="H161" s="353">
        <v>1305</v>
      </c>
      <c r="I161" s="353">
        <v>1203.8599999999999</v>
      </c>
      <c r="J161" s="164">
        <v>0</v>
      </c>
      <c r="K161" s="164">
        <v>0</v>
      </c>
      <c r="L161" s="354"/>
      <c r="M161" s="164"/>
    </row>
    <row r="163" spans="1:13" ht="105" x14ac:dyDescent="0.25">
      <c r="A163" s="164">
        <v>2246</v>
      </c>
      <c r="B163" s="164" t="s">
        <v>678</v>
      </c>
      <c r="C163" s="164" t="s">
        <v>379</v>
      </c>
      <c r="D163" s="164" t="s">
        <v>627</v>
      </c>
      <c r="E163" s="164" t="s">
        <v>620</v>
      </c>
      <c r="F163" s="355">
        <v>38448</v>
      </c>
      <c r="G163" s="164">
        <v>2000000090047</v>
      </c>
      <c r="H163" s="353">
        <v>1542</v>
      </c>
      <c r="I163" s="353">
        <v>1422.5</v>
      </c>
      <c r="J163" s="164">
        <v>2</v>
      </c>
      <c r="K163" s="164">
        <v>1</v>
      </c>
      <c r="L163" s="354"/>
      <c r="M163" s="164"/>
    </row>
    <row r="165" spans="1:13" ht="75" x14ac:dyDescent="0.25">
      <c r="A165" s="164">
        <v>2245</v>
      </c>
      <c r="B165" s="164" t="s">
        <v>679</v>
      </c>
      <c r="C165" s="164" t="s">
        <v>342</v>
      </c>
      <c r="D165" s="164" t="s">
        <v>627</v>
      </c>
      <c r="E165" s="164" t="s">
        <v>620</v>
      </c>
      <c r="F165" s="164"/>
      <c r="G165" s="164"/>
      <c r="H165" s="353">
        <v>2714</v>
      </c>
      <c r="I165" s="353">
        <v>2503.67</v>
      </c>
      <c r="J165" s="164">
        <v>0</v>
      </c>
      <c r="K165" s="164">
        <v>0</v>
      </c>
      <c r="L165" s="354"/>
      <c r="M165" s="164"/>
    </row>
    <row r="167" spans="1:13" ht="165" x14ac:dyDescent="0.25">
      <c r="A167" s="164">
        <v>2243</v>
      </c>
      <c r="B167" s="164" t="s">
        <v>680</v>
      </c>
      <c r="C167" s="164" t="s">
        <v>145</v>
      </c>
      <c r="D167" s="164" t="s">
        <v>627</v>
      </c>
      <c r="E167" s="164" t="s">
        <v>620</v>
      </c>
      <c r="F167" s="355">
        <v>38843</v>
      </c>
      <c r="G167" s="164">
        <v>2000000025469</v>
      </c>
      <c r="H167" s="353">
        <v>2714</v>
      </c>
      <c r="I167" s="353">
        <v>2503.67</v>
      </c>
      <c r="J167" s="164">
        <v>4</v>
      </c>
      <c r="K167" s="164">
        <v>0</v>
      </c>
      <c r="L167" s="354"/>
      <c r="M167" s="164"/>
    </row>
    <row r="169" spans="1:13" ht="120" x14ac:dyDescent="0.25">
      <c r="A169" s="164">
        <v>2242</v>
      </c>
      <c r="B169" s="164" t="s">
        <v>681</v>
      </c>
      <c r="C169" s="164" t="s">
        <v>369</v>
      </c>
      <c r="D169" s="164" t="s">
        <v>627</v>
      </c>
      <c r="E169" s="164" t="s">
        <v>620</v>
      </c>
      <c r="F169" s="355">
        <v>38813</v>
      </c>
      <c r="G169" s="164">
        <v>2000000114033</v>
      </c>
      <c r="H169" s="353">
        <v>2380</v>
      </c>
      <c r="I169" s="353">
        <v>2195.5500000000002</v>
      </c>
      <c r="J169" s="164">
        <v>1</v>
      </c>
      <c r="K169" s="164">
        <v>0</v>
      </c>
      <c r="L169" s="354"/>
      <c r="M169" s="164"/>
    </row>
    <row r="171" spans="1:13" ht="120" x14ac:dyDescent="0.25">
      <c r="A171" s="164">
        <v>2241</v>
      </c>
      <c r="B171" s="164" t="s">
        <v>682</v>
      </c>
      <c r="C171" s="164" t="s">
        <v>368</v>
      </c>
      <c r="D171" s="164" t="s">
        <v>627</v>
      </c>
      <c r="E171" s="164" t="s">
        <v>620</v>
      </c>
      <c r="F171" s="355">
        <v>38052</v>
      </c>
      <c r="G171" s="164">
        <v>2000000114040</v>
      </c>
      <c r="H171" s="353">
        <v>2380</v>
      </c>
      <c r="I171" s="353">
        <v>2195.5500000000002</v>
      </c>
      <c r="J171" s="164">
        <v>2</v>
      </c>
      <c r="K171" s="164">
        <v>0</v>
      </c>
      <c r="L171" s="354"/>
      <c r="M171" s="164"/>
    </row>
    <row r="173" spans="1:13" ht="75" x14ac:dyDescent="0.25">
      <c r="A173" s="164">
        <v>2240</v>
      </c>
      <c r="B173" s="164" t="s">
        <v>683</v>
      </c>
      <c r="C173" s="164" t="s">
        <v>386</v>
      </c>
      <c r="D173" s="164" t="s">
        <v>627</v>
      </c>
      <c r="E173" s="164" t="s">
        <v>620</v>
      </c>
      <c r="F173" s="355">
        <v>37686</v>
      </c>
      <c r="G173" s="164">
        <v>2000000093833</v>
      </c>
      <c r="H173" s="353">
        <v>714</v>
      </c>
      <c r="I173" s="353">
        <v>658.67</v>
      </c>
      <c r="J173" s="164">
        <v>4</v>
      </c>
      <c r="K173" s="164">
        <v>0</v>
      </c>
      <c r="L173" s="354"/>
      <c r="M173" s="164"/>
    </row>
    <row r="175" spans="1:13" ht="90" x14ac:dyDescent="0.25">
      <c r="A175" s="164">
        <v>2239</v>
      </c>
      <c r="B175" s="164" t="s">
        <v>684</v>
      </c>
      <c r="C175" s="164" t="s">
        <v>385</v>
      </c>
      <c r="D175" s="164" t="s">
        <v>627</v>
      </c>
      <c r="E175" s="164" t="s">
        <v>620</v>
      </c>
      <c r="F175" s="355">
        <v>37017</v>
      </c>
      <c r="G175" s="164">
        <v>2000000093826</v>
      </c>
      <c r="H175" s="353">
        <v>1238</v>
      </c>
      <c r="I175" s="353">
        <v>1142.06</v>
      </c>
      <c r="J175" s="164">
        <v>7</v>
      </c>
      <c r="K175" s="164">
        <v>0</v>
      </c>
      <c r="L175" s="354"/>
      <c r="M175" s="164"/>
    </row>
    <row r="177" spans="1:13" ht="120" x14ac:dyDescent="0.25">
      <c r="A177" s="164">
        <v>2238</v>
      </c>
      <c r="B177" s="164" t="s">
        <v>685</v>
      </c>
      <c r="C177" s="164" t="s">
        <v>322</v>
      </c>
      <c r="D177" s="164" t="s">
        <v>627</v>
      </c>
      <c r="E177" s="164" t="s">
        <v>620</v>
      </c>
      <c r="F177" s="164"/>
      <c r="G177" s="164"/>
      <c r="H177" s="353">
        <v>838</v>
      </c>
      <c r="I177" s="353">
        <v>773.06</v>
      </c>
      <c r="J177" s="164">
        <v>0</v>
      </c>
      <c r="K177" s="164">
        <v>0</v>
      </c>
      <c r="L177" s="354"/>
      <c r="M177" s="164"/>
    </row>
    <row r="179" spans="1:13" ht="150" x14ac:dyDescent="0.25">
      <c r="A179" s="164">
        <v>2237</v>
      </c>
      <c r="B179" s="164" t="s">
        <v>686</v>
      </c>
      <c r="C179" s="164" t="s">
        <v>321</v>
      </c>
      <c r="D179" s="164" t="s">
        <v>627</v>
      </c>
      <c r="E179" s="164" t="s">
        <v>620</v>
      </c>
      <c r="F179" s="355">
        <v>37382</v>
      </c>
      <c r="G179" s="164">
        <v>2000000085357</v>
      </c>
      <c r="H179" s="353">
        <v>665</v>
      </c>
      <c r="I179" s="353">
        <v>613.46</v>
      </c>
      <c r="J179" s="164">
        <v>2</v>
      </c>
      <c r="K179" s="164">
        <v>4</v>
      </c>
      <c r="L179" s="354"/>
      <c r="M179" s="164"/>
    </row>
    <row r="181" spans="1:13" ht="90" x14ac:dyDescent="0.25">
      <c r="A181" s="164">
        <v>2236</v>
      </c>
      <c r="B181" s="164" t="s">
        <v>687</v>
      </c>
      <c r="C181" s="164" t="s">
        <v>330</v>
      </c>
      <c r="D181" s="164" t="s">
        <v>627</v>
      </c>
      <c r="E181" s="164" t="s">
        <v>620</v>
      </c>
      <c r="F181" s="355">
        <v>37686</v>
      </c>
      <c r="G181" s="164">
        <v>2000000085272</v>
      </c>
      <c r="H181" s="353">
        <v>476</v>
      </c>
      <c r="I181" s="353">
        <v>439.11</v>
      </c>
      <c r="J181" s="164">
        <v>3</v>
      </c>
      <c r="K181" s="164">
        <v>0</v>
      </c>
      <c r="L181" s="354"/>
      <c r="M181" s="164"/>
    </row>
    <row r="183" spans="1:13" ht="105" x14ac:dyDescent="0.25">
      <c r="A183" s="164">
        <v>2234</v>
      </c>
      <c r="B183" s="164" t="s">
        <v>688</v>
      </c>
      <c r="C183" s="164" t="s">
        <v>326</v>
      </c>
      <c r="D183" s="164" t="s">
        <v>627</v>
      </c>
      <c r="E183" s="164" t="s">
        <v>620</v>
      </c>
      <c r="F183" s="164"/>
      <c r="G183" s="164"/>
      <c r="H183" s="353">
        <v>328</v>
      </c>
      <c r="I183" s="353">
        <v>302.58</v>
      </c>
      <c r="J183" s="164">
        <v>0</v>
      </c>
      <c r="K183" s="164">
        <v>0</v>
      </c>
      <c r="L183" s="354"/>
      <c r="M183" s="164"/>
    </row>
    <row r="185" spans="1:13" ht="90" x14ac:dyDescent="0.25">
      <c r="A185" s="164">
        <v>2232</v>
      </c>
      <c r="B185" s="164" t="s">
        <v>689</v>
      </c>
      <c r="C185" s="164" t="s">
        <v>58</v>
      </c>
      <c r="D185" s="164" t="s">
        <v>627</v>
      </c>
      <c r="E185" s="164" t="s">
        <v>620</v>
      </c>
      <c r="F185" s="355">
        <v>36956</v>
      </c>
      <c r="G185" s="164">
        <v>2000000019550</v>
      </c>
      <c r="H185" s="353">
        <v>1380</v>
      </c>
      <c r="I185" s="353">
        <v>1273.05</v>
      </c>
      <c r="J185" s="164">
        <v>7</v>
      </c>
      <c r="K185" s="164">
        <v>0</v>
      </c>
      <c r="L185" s="354"/>
      <c r="M185" s="164"/>
    </row>
    <row r="187" spans="1:13" ht="120" x14ac:dyDescent="0.25">
      <c r="A187" s="164">
        <v>2231</v>
      </c>
      <c r="B187" s="164" t="s">
        <v>690</v>
      </c>
      <c r="C187" s="164" t="s">
        <v>317</v>
      </c>
      <c r="D187" s="164" t="s">
        <v>627</v>
      </c>
      <c r="E187" s="164" t="s">
        <v>620</v>
      </c>
      <c r="F187" s="164"/>
      <c r="G187" s="164"/>
      <c r="H187" s="353">
        <v>838</v>
      </c>
      <c r="I187" s="353">
        <v>773.06</v>
      </c>
      <c r="J187" s="164">
        <v>0</v>
      </c>
      <c r="K187" s="164">
        <v>0</v>
      </c>
      <c r="L187" s="354"/>
      <c r="M187" s="164"/>
    </row>
    <row r="189" spans="1:13" ht="150" x14ac:dyDescent="0.25">
      <c r="A189" s="164">
        <v>2230</v>
      </c>
      <c r="B189" s="164" t="s">
        <v>691</v>
      </c>
      <c r="C189" s="164" t="s">
        <v>316</v>
      </c>
      <c r="D189" s="164" t="s">
        <v>627</v>
      </c>
      <c r="E189" s="164" t="s">
        <v>620</v>
      </c>
      <c r="F189" s="355">
        <v>37686</v>
      </c>
      <c r="G189" s="164">
        <v>2000000085340</v>
      </c>
      <c r="H189" s="353">
        <v>665</v>
      </c>
      <c r="I189" s="353">
        <v>613.46</v>
      </c>
      <c r="J189" s="164">
        <v>2</v>
      </c>
      <c r="K189" s="164">
        <v>1</v>
      </c>
      <c r="L189" s="354"/>
      <c r="M189" s="164"/>
    </row>
    <row r="191" spans="1:13" ht="135" x14ac:dyDescent="0.25">
      <c r="A191" s="164">
        <v>2228</v>
      </c>
      <c r="B191" s="164" t="s">
        <v>692</v>
      </c>
      <c r="C191" s="164" t="s">
        <v>96</v>
      </c>
      <c r="D191" s="164" t="s">
        <v>627</v>
      </c>
      <c r="E191" s="164" t="s">
        <v>620</v>
      </c>
      <c r="F191" s="355">
        <v>39216</v>
      </c>
      <c r="G191" s="164">
        <v>2000000057941</v>
      </c>
      <c r="H191" s="353">
        <v>238</v>
      </c>
      <c r="I191" s="353">
        <v>219.56</v>
      </c>
      <c r="J191" s="164">
        <v>1</v>
      </c>
      <c r="K191" s="164">
        <v>0</v>
      </c>
      <c r="L191" s="354"/>
      <c r="M191" s="164"/>
    </row>
    <row r="193" spans="1:13" ht="105" x14ac:dyDescent="0.25">
      <c r="A193" s="164">
        <v>2226</v>
      </c>
      <c r="B193" s="164" t="s">
        <v>693</v>
      </c>
      <c r="C193" s="164" t="s">
        <v>111</v>
      </c>
      <c r="D193" s="164" t="s">
        <v>627</v>
      </c>
      <c r="E193" s="164" t="s">
        <v>620</v>
      </c>
      <c r="F193" s="355">
        <v>37717</v>
      </c>
      <c r="G193" s="164">
        <v>2000000097152</v>
      </c>
      <c r="H193" s="353">
        <v>1209</v>
      </c>
      <c r="I193" s="353">
        <v>1115.3</v>
      </c>
      <c r="J193" s="164">
        <v>5</v>
      </c>
      <c r="K193" s="164">
        <v>0</v>
      </c>
      <c r="L193" s="354"/>
      <c r="M193" s="164"/>
    </row>
    <row r="195" spans="1:13" ht="90" x14ac:dyDescent="0.25">
      <c r="A195" s="164">
        <v>2224</v>
      </c>
      <c r="B195" s="164" t="s">
        <v>694</v>
      </c>
      <c r="C195" s="164" t="s">
        <v>242</v>
      </c>
      <c r="D195" s="164" t="s">
        <v>627</v>
      </c>
      <c r="E195" s="164" t="s">
        <v>620</v>
      </c>
      <c r="F195" s="164"/>
      <c r="G195" s="164"/>
      <c r="H195" s="353">
        <v>1333</v>
      </c>
      <c r="I195" s="353">
        <v>1229.69</v>
      </c>
      <c r="J195" s="164">
        <v>0</v>
      </c>
      <c r="K195" s="164">
        <v>0</v>
      </c>
      <c r="L195" s="354"/>
      <c r="M195" s="164"/>
    </row>
    <row r="197" spans="1:13" ht="120" x14ac:dyDescent="0.25">
      <c r="A197" s="164">
        <v>2223</v>
      </c>
      <c r="B197" s="164" t="s">
        <v>695</v>
      </c>
      <c r="C197" s="164" t="s">
        <v>362</v>
      </c>
      <c r="D197" s="164" t="s">
        <v>627</v>
      </c>
      <c r="E197" s="164" t="s">
        <v>620</v>
      </c>
      <c r="F197" s="355">
        <v>38052</v>
      </c>
      <c r="G197" s="164">
        <v>2000000112091</v>
      </c>
      <c r="H197" s="353">
        <v>1333</v>
      </c>
      <c r="I197" s="353">
        <v>1229.69</v>
      </c>
      <c r="J197" s="164">
        <v>3</v>
      </c>
      <c r="K197" s="164">
        <v>0</v>
      </c>
      <c r="L197" s="354"/>
      <c r="M197" s="164"/>
    </row>
    <row r="199" spans="1:13" ht="105" x14ac:dyDescent="0.25">
      <c r="A199" s="164">
        <v>2222</v>
      </c>
      <c r="B199" s="164" t="s">
        <v>696</v>
      </c>
      <c r="C199" s="164" t="s">
        <v>361</v>
      </c>
      <c r="D199" s="164" t="s">
        <v>627</v>
      </c>
      <c r="E199" s="164" t="s">
        <v>620</v>
      </c>
      <c r="F199" s="164"/>
      <c r="G199" s="164"/>
      <c r="H199" s="353">
        <v>1333</v>
      </c>
      <c r="I199" s="353">
        <v>1229.69</v>
      </c>
      <c r="J199" s="164">
        <v>0</v>
      </c>
      <c r="K199" s="164">
        <v>0</v>
      </c>
      <c r="L199" s="354"/>
      <c r="M199" s="164"/>
    </row>
    <row r="201" spans="1:13" ht="90" x14ac:dyDescent="0.25">
      <c r="A201" s="164">
        <v>2221</v>
      </c>
      <c r="B201" s="164" t="s">
        <v>697</v>
      </c>
      <c r="C201" s="164" t="s">
        <v>360</v>
      </c>
      <c r="D201" s="164" t="s">
        <v>627</v>
      </c>
      <c r="E201" s="164" t="s">
        <v>620</v>
      </c>
      <c r="F201" s="355">
        <v>37293</v>
      </c>
      <c r="G201" s="164">
        <v>3000000003237</v>
      </c>
      <c r="H201" s="353">
        <v>1333</v>
      </c>
      <c r="I201" s="353">
        <v>1229.69</v>
      </c>
      <c r="J201" s="164">
        <v>2</v>
      </c>
      <c r="K201" s="164">
        <v>0</v>
      </c>
      <c r="L201" s="354"/>
      <c r="M201" s="164"/>
    </row>
    <row r="203" spans="1:13" ht="105" x14ac:dyDescent="0.25">
      <c r="A203" s="164">
        <v>2220</v>
      </c>
      <c r="B203" s="164" t="s">
        <v>698</v>
      </c>
      <c r="C203" s="164" t="s">
        <v>359</v>
      </c>
      <c r="D203" s="164" t="s">
        <v>627</v>
      </c>
      <c r="E203" s="164" t="s">
        <v>620</v>
      </c>
      <c r="F203" s="164"/>
      <c r="G203" s="164"/>
      <c r="H203" s="353">
        <v>1333</v>
      </c>
      <c r="I203" s="353">
        <v>1229.69</v>
      </c>
      <c r="J203" s="164">
        <v>0</v>
      </c>
      <c r="K203" s="164">
        <v>0</v>
      </c>
      <c r="L203" s="354"/>
      <c r="M203" s="164"/>
    </row>
    <row r="205" spans="1:13" ht="75" x14ac:dyDescent="0.25">
      <c r="A205" s="164">
        <v>2218</v>
      </c>
      <c r="B205" s="164" t="s">
        <v>699</v>
      </c>
      <c r="C205" s="164" t="s">
        <v>52</v>
      </c>
      <c r="D205" s="164" t="s">
        <v>627</v>
      </c>
      <c r="E205" s="164" t="s">
        <v>620</v>
      </c>
      <c r="F205" s="355">
        <v>38023</v>
      </c>
      <c r="G205" s="164">
        <v>3000000003022</v>
      </c>
      <c r="H205" s="353">
        <v>810</v>
      </c>
      <c r="I205" s="353">
        <v>747.23</v>
      </c>
      <c r="J205" s="164">
        <v>1</v>
      </c>
      <c r="K205" s="164">
        <v>0</v>
      </c>
      <c r="L205" s="354"/>
      <c r="M205" s="164"/>
    </row>
    <row r="207" spans="1:13" ht="120" x14ac:dyDescent="0.25">
      <c r="A207" s="164">
        <v>2217</v>
      </c>
      <c r="B207" s="164" t="s">
        <v>700</v>
      </c>
      <c r="C207" s="164" t="s">
        <v>335</v>
      </c>
      <c r="D207" s="164" t="s">
        <v>627</v>
      </c>
      <c r="E207" s="164" t="s">
        <v>620</v>
      </c>
      <c r="F207" s="355">
        <v>39216</v>
      </c>
      <c r="G207" s="164">
        <v>2000000110394</v>
      </c>
      <c r="H207" s="353">
        <v>190</v>
      </c>
      <c r="I207" s="353">
        <v>175.28</v>
      </c>
      <c r="J207" s="164">
        <v>1</v>
      </c>
      <c r="K207" s="164">
        <v>2</v>
      </c>
      <c r="L207" s="354"/>
      <c r="M207" s="164"/>
    </row>
    <row r="209" spans="1:13" ht="105" x14ac:dyDescent="0.25">
      <c r="A209" s="164">
        <v>2216</v>
      </c>
      <c r="B209" s="164" t="s">
        <v>701</v>
      </c>
      <c r="C209" s="164" t="s">
        <v>333</v>
      </c>
      <c r="D209" s="164" t="s">
        <v>627</v>
      </c>
      <c r="E209" s="164" t="s">
        <v>620</v>
      </c>
      <c r="F209" s="355">
        <v>37658</v>
      </c>
      <c r="G209" s="164">
        <v>2000000110387</v>
      </c>
      <c r="H209" s="353">
        <v>1333</v>
      </c>
      <c r="I209" s="353">
        <v>1229.69</v>
      </c>
      <c r="J209" s="164">
        <v>2</v>
      </c>
      <c r="K209" s="164">
        <v>0</v>
      </c>
      <c r="L209" s="354"/>
      <c r="M209" s="164"/>
    </row>
    <row r="211" spans="1:13" ht="60" x14ac:dyDescent="0.25">
      <c r="A211" s="164">
        <v>2213</v>
      </c>
      <c r="B211" s="164" t="s">
        <v>702</v>
      </c>
      <c r="C211" s="164" t="s">
        <v>51</v>
      </c>
      <c r="D211" s="164" t="s">
        <v>627</v>
      </c>
      <c r="E211" s="164" t="s">
        <v>620</v>
      </c>
      <c r="F211" s="355">
        <v>38486</v>
      </c>
      <c r="G211" s="164">
        <v>2000000005669</v>
      </c>
      <c r="H211" s="353">
        <v>81</v>
      </c>
      <c r="I211" s="353">
        <v>74.72</v>
      </c>
      <c r="J211" s="164">
        <v>11</v>
      </c>
      <c r="K211" s="164">
        <v>0</v>
      </c>
      <c r="L211" s="354"/>
      <c r="M211" s="164"/>
    </row>
    <row r="213" spans="1:13" ht="90" x14ac:dyDescent="0.25">
      <c r="A213" s="164">
        <v>2211</v>
      </c>
      <c r="B213" s="164" t="s">
        <v>703</v>
      </c>
      <c r="C213" s="164" t="s">
        <v>49</v>
      </c>
      <c r="D213" s="164" t="s">
        <v>627</v>
      </c>
      <c r="E213" s="164" t="s">
        <v>620</v>
      </c>
      <c r="F213" s="355">
        <v>37658</v>
      </c>
      <c r="G213" s="164">
        <v>2000000089010</v>
      </c>
      <c r="H213" s="353">
        <v>810</v>
      </c>
      <c r="I213" s="353">
        <v>747.23</v>
      </c>
      <c r="J213" s="164">
        <v>1</v>
      </c>
      <c r="K213" s="164">
        <v>0</v>
      </c>
      <c r="L213" s="354"/>
      <c r="M213" s="164"/>
    </row>
    <row r="215" spans="1:13" ht="90" x14ac:dyDescent="0.25">
      <c r="A215" s="164">
        <v>2210</v>
      </c>
      <c r="B215" s="164" t="s">
        <v>704</v>
      </c>
      <c r="C215" s="164" t="s">
        <v>47</v>
      </c>
      <c r="D215" s="164" t="s">
        <v>627</v>
      </c>
      <c r="E215" s="164" t="s">
        <v>620</v>
      </c>
      <c r="F215" s="355">
        <v>38843</v>
      </c>
      <c r="G215" s="164">
        <v>2000000021355</v>
      </c>
      <c r="H215" s="353">
        <v>810</v>
      </c>
      <c r="I215" s="353">
        <v>747.23</v>
      </c>
      <c r="J215" s="164">
        <v>2</v>
      </c>
      <c r="K215" s="164">
        <v>0</v>
      </c>
      <c r="L215" s="354"/>
      <c r="M215" s="164"/>
    </row>
    <row r="217" spans="1:13" ht="135" x14ac:dyDescent="0.25">
      <c r="A217" s="164">
        <v>2208</v>
      </c>
      <c r="B217" s="164" t="s">
        <v>705</v>
      </c>
      <c r="C217" s="164" t="s">
        <v>102</v>
      </c>
      <c r="D217" s="164" t="s">
        <v>627</v>
      </c>
      <c r="E217" s="164" t="s">
        <v>620</v>
      </c>
      <c r="F217" s="355">
        <v>36928</v>
      </c>
      <c r="G217" s="164">
        <v>2000000016597</v>
      </c>
      <c r="H217" s="353">
        <v>1314</v>
      </c>
      <c r="I217" s="353">
        <v>1212.17</v>
      </c>
      <c r="J217" s="164">
        <v>8</v>
      </c>
      <c r="K217" s="164">
        <v>0</v>
      </c>
      <c r="L217" s="354"/>
      <c r="M217" s="164"/>
    </row>
    <row r="219" spans="1:13" ht="105" x14ac:dyDescent="0.25">
      <c r="A219" s="164">
        <v>2206</v>
      </c>
      <c r="B219" s="164" t="s">
        <v>706</v>
      </c>
      <c r="C219" s="164" t="s">
        <v>97</v>
      </c>
      <c r="D219" s="164" t="s">
        <v>627</v>
      </c>
      <c r="E219" s="164" t="s">
        <v>620</v>
      </c>
      <c r="F219" s="355">
        <v>36987</v>
      </c>
      <c r="G219" s="164">
        <v>2000000015521</v>
      </c>
      <c r="H219" s="353">
        <v>1980</v>
      </c>
      <c r="I219" s="353">
        <v>1826.55</v>
      </c>
      <c r="J219" s="164">
        <v>2</v>
      </c>
      <c r="K219" s="164">
        <v>2</v>
      </c>
      <c r="L219" s="354"/>
      <c r="M219" s="164"/>
    </row>
    <row r="221" spans="1:13" ht="60" x14ac:dyDescent="0.25">
      <c r="A221" s="164">
        <v>2205</v>
      </c>
      <c r="B221" s="164" t="s">
        <v>707</v>
      </c>
      <c r="C221" s="164" t="s">
        <v>376</v>
      </c>
      <c r="D221" s="164" t="s">
        <v>627</v>
      </c>
      <c r="E221" s="164" t="s">
        <v>620</v>
      </c>
      <c r="F221" s="355">
        <v>37293</v>
      </c>
      <c r="G221" s="164">
        <v>2000000090030</v>
      </c>
      <c r="H221" s="353">
        <v>1238</v>
      </c>
      <c r="I221" s="353">
        <v>1142.06</v>
      </c>
      <c r="J221" s="164">
        <v>4</v>
      </c>
      <c r="K221" s="164">
        <v>0</v>
      </c>
      <c r="L221" s="354"/>
      <c r="M221" s="164"/>
    </row>
    <row r="223" spans="1:13" ht="90" x14ac:dyDescent="0.25">
      <c r="A223" s="164">
        <v>2202</v>
      </c>
      <c r="B223" s="164" t="s">
        <v>708</v>
      </c>
      <c r="C223" s="164" t="s">
        <v>42</v>
      </c>
      <c r="D223" s="164" t="s">
        <v>627</v>
      </c>
      <c r="E223" s="164" t="s">
        <v>620</v>
      </c>
      <c r="F223" s="164"/>
      <c r="G223" s="164"/>
      <c r="H223" s="353">
        <v>2250</v>
      </c>
      <c r="I223" s="353">
        <v>2075.63</v>
      </c>
      <c r="J223" s="164">
        <v>0</v>
      </c>
      <c r="K223" s="164">
        <v>0</v>
      </c>
      <c r="L223" s="354"/>
      <c r="M223" s="164"/>
    </row>
    <row r="225" spans="1:13" ht="90" x14ac:dyDescent="0.25">
      <c r="A225" s="164">
        <v>2201</v>
      </c>
      <c r="B225" s="164" t="s">
        <v>709</v>
      </c>
      <c r="C225" s="164" t="s">
        <v>46</v>
      </c>
      <c r="D225" s="164" t="s">
        <v>627</v>
      </c>
      <c r="E225" s="164" t="s">
        <v>620</v>
      </c>
      <c r="F225" s="164"/>
      <c r="G225" s="164"/>
      <c r="H225" s="353">
        <v>114</v>
      </c>
      <c r="I225" s="353">
        <v>105.17</v>
      </c>
      <c r="J225" s="164">
        <v>0</v>
      </c>
      <c r="K225" s="164">
        <v>0</v>
      </c>
      <c r="L225" s="354"/>
      <c r="M225" s="164"/>
    </row>
    <row r="227" spans="1:13" ht="75" x14ac:dyDescent="0.25">
      <c r="A227" s="164">
        <v>2198</v>
      </c>
      <c r="B227" s="164" t="s">
        <v>710</v>
      </c>
      <c r="C227" s="164" t="s">
        <v>40</v>
      </c>
      <c r="D227" s="164" t="s">
        <v>627</v>
      </c>
      <c r="E227" s="164" t="s">
        <v>620</v>
      </c>
      <c r="F227" s="355">
        <v>38448</v>
      </c>
      <c r="G227" s="164">
        <v>2000000016634</v>
      </c>
      <c r="H227" s="353">
        <v>2110</v>
      </c>
      <c r="I227" s="353">
        <v>1946.48</v>
      </c>
      <c r="J227" s="164">
        <v>2</v>
      </c>
      <c r="K227" s="164">
        <v>0</v>
      </c>
      <c r="L227" s="354"/>
      <c r="M227" s="164"/>
    </row>
    <row r="229" spans="1:13" ht="105" x14ac:dyDescent="0.25">
      <c r="A229" s="164">
        <v>2197</v>
      </c>
      <c r="B229" s="164" t="s">
        <v>711</v>
      </c>
      <c r="C229" s="164" t="s">
        <v>128</v>
      </c>
      <c r="D229" s="164" t="s">
        <v>627</v>
      </c>
      <c r="E229" s="164" t="s">
        <v>620</v>
      </c>
      <c r="F229" s="164"/>
      <c r="G229" s="164"/>
      <c r="H229" s="353">
        <v>285</v>
      </c>
      <c r="I229" s="353">
        <v>262.91000000000003</v>
      </c>
      <c r="J229" s="164">
        <v>0</v>
      </c>
      <c r="K229" s="164">
        <v>0</v>
      </c>
      <c r="L229" s="354"/>
      <c r="M229" s="164"/>
    </row>
    <row r="231" spans="1:13" ht="135" x14ac:dyDescent="0.25">
      <c r="A231" s="164">
        <v>2196</v>
      </c>
      <c r="B231" s="164" t="s">
        <v>712</v>
      </c>
      <c r="C231" s="164" t="s">
        <v>233</v>
      </c>
      <c r="D231" s="164" t="s">
        <v>627</v>
      </c>
      <c r="E231" s="164" t="s">
        <v>620</v>
      </c>
      <c r="F231" s="355">
        <v>36956</v>
      </c>
      <c r="G231" s="164">
        <v>2000000019024</v>
      </c>
      <c r="H231" s="353">
        <v>2095</v>
      </c>
      <c r="I231" s="353">
        <v>1932.64</v>
      </c>
      <c r="J231" s="164">
        <v>1</v>
      </c>
      <c r="K231" s="164">
        <v>7</v>
      </c>
      <c r="L231" s="354"/>
      <c r="M231" s="164"/>
    </row>
    <row r="233" spans="1:13" ht="90" x14ac:dyDescent="0.25">
      <c r="A233" s="164">
        <v>2195</v>
      </c>
      <c r="B233" s="164" t="s">
        <v>713</v>
      </c>
      <c r="C233" s="164" t="s">
        <v>39</v>
      </c>
      <c r="D233" s="164" t="s">
        <v>627</v>
      </c>
      <c r="E233" s="164" t="s">
        <v>620</v>
      </c>
      <c r="F233" s="355">
        <v>38486</v>
      </c>
      <c r="G233" s="164">
        <v>2000000020587</v>
      </c>
      <c r="H233" s="353">
        <v>114</v>
      </c>
      <c r="I233" s="353">
        <v>105.17</v>
      </c>
      <c r="J233" s="164">
        <v>7</v>
      </c>
      <c r="K233" s="164">
        <v>4</v>
      </c>
      <c r="L233" s="354"/>
      <c r="M233" s="164"/>
    </row>
    <row r="235" spans="1:13" ht="105" x14ac:dyDescent="0.25">
      <c r="A235" s="164">
        <v>2192</v>
      </c>
      <c r="B235" s="164" t="s">
        <v>714</v>
      </c>
      <c r="C235" s="164" t="s">
        <v>36</v>
      </c>
      <c r="D235" s="164" t="s">
        <v>627</v>
      </c>
      <c r="E235" s="164" t="s">
        <v>620</v>
      </c>
      <c r="F235" s="355">
        <v>38478</v>
      </c>
      <c r="G235" s="164">
        <v>2000000025766</v>
      </c>
      <c r="H235" s="353">
        <v>714</v>
      </c>
      <c r="I235" s="353">
        <v>658.67</v>
      </c>
      <c r="J235" s="164">
        <v>2</v>
      </c>
      <c r="K235" s="164">
        <v>0</v>
      </c>
      <c r="L235" s="354"/>
      <c r="M235" s="164"/>
    </row>
    <row r="237" spans="1:13" ht="120" x14ac:dyDescent="0.25">
      <c r="A237" s="164">
        <v>2190</v>
      </c>
      <c r="B237" s="164" t="s">
        <v>715</v>
      </c>
      <c r="C237" s="164" t="s">
        <v>34</v>
      </c>
      <c r="D237" s="164" t="s">
        <v>627</v>
      </c>
      <c r="E237" s="164" t="s">
        <v>620</v>
      </c>
      <c r="F237" s="355">
        <v>38782</v>
      </c>
      <c r="G237" s="164">
        <v>2000000093192</v>
      </c>
      <c r="H237" s="353">
        <v>1047</v>
      </c>
      <c r="I237" s="353">
        <v>965.86</v>
      </c>
      <c r="J237" s="164">
        <v>0</v>
      </c>
      <c r="K237" s="164">
        <v>1</v>
      </c>
      <c r="L237" s="354"/>
      <c r="M237" s="164"/>
    </row>
    <row r="239" spans="1:13" ht="165" x14ac:dyDescent="0.25">
      <c r="A239" s="164">
        <v>2186</v>
      </c>
      <c r="B239" s="164" t="s">
        <v>716</v>
      </c>
      <c r="C239" s="164" t="s">
        <v>306</v>
      </c>
      <c r="D239" s="164" t="s">
        <v>627</v>
      </c>
      <c r="E239" s="164" t="s">
        <v>620</v>
      </c>
      <c r="F239" s="355">
        <v>37747</v>
      </c>
      <c r="G239" s="164">
        <v>2000000060651</v>
      </c>
      <c r="H239" s="353">
        <v>2392</v>
      </c>
      <c r="I239" s="353">
        <v>2206.62</v>
      </c>
      <c r="J239" s="164">
        <v>7</v>
      </c>
      <c r="K239" s="164">
        <v>1</v>
      </c>
      <c r="L239" s="354"/>
      <c r="M239" s="164"/>
    </row>
    <row r="241" spans="1:13" ht="120" x14ac:dyDescent="0.25">
      <c r="A241" s="164">
        <v>2185</v>
      </c>
      <c r="B241" s="164" t="s">
        <v>717</v>
      </c>
      <c r="C241" s="164" t="s">
        <v>345</v>
      </c>
      <c r="D241" s="164" t="s">
        <v>627</v>
      </c>
      <c r="E241" s="164" t="s">
        <v>620</v>
      </c>
      <c r="F241" s="355">
        <v>37686</v>
      </c>
      <c r="G241" s="164">
        <v>2000000087986</v>
      </c>
      <c r="H241" s="353">
        <v>790</v>
      </c>
      <c r="I241" s="353">
        <v>728.78</v>
      </c>
      <c r="J241" s="164">
        <v>5</v>
      </c>
      <c r="K241" s="164">
        <v>0</v>
      </c>
      <c r="L241" s="354"/>
      <c r="M241" s="164"/>
    </row>
    <row r="243" spans="1:13" ht="90" x14ac:dyDescent="0.25">
      <c r="A243" s="164">
        <v>2183</v>
      </c>
      <c r="B243" s="164" t="s">
        <v>718</v>
      </c>
      <c r="C243" s="164" t="s">
        <v>32</v>
      </c>
      <c r="D243" s="164" t="s">
        <v>627</v>
      </c>
      <c r="E243" s="164" t="s">
        <v>620</v>
      </c>
      <c r="F243" s="355">
        <v>37686</v>
      </c>
      <c r="G243" s="164">
        <v>2000000020419</v>
      </c>
      <c r="H243" s="353">
        <v>571</v>
      </c>
      <c r="I243" s="353">
        <v>526.75</v>
      </c>
      <c r="J243" s="164">
        <v>3</v>
      </c>
      <c r="K243" s="164">
        <v>0</v>
      </c>
      <c r="L243" s="354"/>
      <c r="M243" s="164"/>
    </row>
    <row r="245" spans="1:13" ht="75" x14ac:dyDescent="0.25">
      <c r="A245" s="164">
        <v>2182</v>
      </c>
      <c r="B245" s="164" t="s">
        <v>719</v>
      </c>
      <c r="C245" s="164" t="s">
        <v>124</v>
      </c>
      <c r="D245" s="164" t="s">
        <v>627</v>
      </c>
      <c r="E245" s="164" t="s">
        <v>620</v>
      </c>
      <c r="F245" s="355">
        <v>37747</v>
      </c>
      <c r="G245" s="164">
        <v>2000000025377</v>
      </c>
      <c r="H245" s="353">
        <v>2238</v>
      </c>
      <c r="I245" s="353">
        <v>2064.56</v>
      </c>
      <c r="J245" s="164">
        <v>4</v>
      </c>
      <c r="K245" s="164">
        <v>0</v>
      </c>
      <c r="L245" s="354"/>
      <c r="M245" s="164"/>
    </row>
    <row r="247" spans="1:13" ht="75" x14ac:dyDescent="0.25">
      <c r="A247" s="164">
        <v>2180</v>
      </c>
      <c r="B247" s="164" t="s">
        <v>720</v>
      </c>
      <c r="C247" s="164" t="s">
        <v>30</v>
      </c>
      <c r="D247" s="164" t="s">
        <v>627</v>
      </c>
      <c r="E247" s="164" t="s">
        <v>620</v>
      </c>
      <c r="F247" s="355">
        <v>38052</v>
      </c>
      <c r="G247" s="164">
        <v>2000000002231</v>
      </c>
      <c r="H247" s="353">
        <v>828</v>
      </c>
      <c r="I247" s="353">
        <v>763.83</v>
      </c>
      <c r="J247" s="164">
        <v>3</v>
      </c>
      <c r="K247" s="164">
        <v>3</v>
      </c>
      <c r="L247" s="354"/>
      <c r="M247" s="164"/>
    </row>
    <row r="249" spans="1:13" ht="90" x14ac:dyDescent="0.25">
      <c r="A249" s="164">
        <v>2178</v>
      </c>
      <c r="B249" s="164" t="s">
        <v>721</v>
      </c>
      <c r="C249" s="164" t="s">
        <v>129</v>
      </c>
      <c r="D249" s="164" t="s">
        <v>627</v>
      </c>
      <c r="E249" s="164" t="s">
        <v>620</v>
      </c>
      <c r="F249" s="355">
        <v>37321</v>
      </c>
      <c r="G249" s="164">
        <v>2000000016610</v>
      </c>
      <c r="H249" s="353">
        <v>1295</v>
      </c>
      <c r="I249" s="353">
        <v>1194.6400000000001</v>
      </c>
      <c r="J249" s="164">
        <v>1</v>
      </c>
      <c r="K249" s="164">
        <v>3</v>
      </c>
      <c r="L249" s="354"/>
      <c r="M249" s="164"/>
    </row>
    <row r="251" spans="1:13" ht="105" x14ac:dyDescent="0.25">
      <c r="A251" s="164">
        <v>2177</v>
      </c>
      <c r="B251" s="164" t="s">
        <v>722</v>
      </c>
      <c r="C251" s="164" t="s">
        <v>83</v>
      </c>
      <c r="D251" s="164" t="s">
        <v>627</v>
      </c>
      <c r="E251" s="164" t="s">
        <v>620</v>
      </c>
      <c r="F251" s="355">
        <v>38486</v>
      </c>
      <c r="G251" s="164">
        <v>2000000009308</v>
      </c>
      <c r="H251" s="353">
        <v>59</v>
      </c>
      <c r="I251" s="353">
        <v>54.43</v>
      </c>
      <c r="J251" s="164">
        <v>4</v>
      </c>
      <c r="K251" s="164">
        <v>0</v>
      </c>
      <c r="L251" s="354"/>
      <c r="M251" s="164"/>
    </row>
    <row r="253" spans="1:13" ht="75" x14ac:dyDescent="0.25">
      <c r="A253" s="164">
        <v>2175</v>
      </c>
      <c r="B253" s="164" t="s">
        <v>723</v>
      </c>
      <c r="C253" s="164" t="s">
        <v>26</v>
      </c>
      <c r="D253" s="164" t="s">
        <v>627</v>
      </c>
      <c r="E253" s="164" t="s">
        <v>620</v>
      </c>
      <c r="F253" s="164"/>
      <c r="G253" s="164"/>
      <c r="H253" s="353">
        <v>176</v>
      </c>
      <c r="I253" s="353">
        <v>162.36000000000001</v>
      </c>
      <c r="J253" s="164">
        <v>0</v>
      </c>
      <c r="K253" s="164">
        <v>0</v>
      </c>
      <c r="L253" s="354"/>
      <c r="M253" s="164"/>
    </row>
    <row r="255" spans="1:13" ht="75" x14ac:dyDescent="0.25">
      <c r="A255" s="164">
        <v>2173</v>
      </c>
      <c r="B255" s="164" t="s">
        <v>724</v>
      </c>
      <c r="C255" s="164" t="s">
        <v>24</v>
      </c>
      <c r="D255" s="164" t="s">
        <v>627</v>
      </c>
      <c r="E255" s="164" t="s">
        <v>620</v>
      </c>
      <c r="F255" s="355">
        <v>37382</v>
      </c>
      <c r="G255" s="164">
        <v>2000000016559</v>
      </c>
      <c r="H255" s="353">
        <v>928</v>
      </c>
      <c r="I255" s="353">
        <v>856.08</v>
      </c>
      <c r="J255" s="164">
        <v>5</v>
      </c>
      <c r="K255" s="164">
        <v>3</v>
      </c>
      <c r="L255" s="354"/>
      <c r="M255" s="164"/>
    </row>
    <row r="257" spans="1:13" ht="135" x14ac:dyDescent="0.25">
      <c r="A257" s="164">
        <v>2172</v>
      </c>
      <c r="B257" s="164" t="s">
        <v>725</v>
      </c>
      <c r="C257" s="164" t="s">
        <v>299</v>
      </c>
      <c r="D257" s="164" t="s">
        <v>627</v>
      </c>
      <c r="E257" s="164" t="s">
        <v>620</v>
      </c>
      <c r="F257" s="355">
        <v>38813</v>
      </c>
      <c r="G257" s="164">
        <v>2000000088976</v>
      </c>
      <c r="H257" s="353">
        <v>619</v>
      </c>
      <c r="I257" s="353">
        <v>571.03</v>
      </c>
      <c r="J257" s="164">
        <v>2</v>
      </c>
      <c r="K257" s="164">
        <v>0</v>
      </c>
      <c r="L257" s="354"/>
      <c r="M257" s="164"/>
    </row>
    <row r="259" spans="1:13" ht="135" x14ac:dyDescent="0.25">
      <c r="A259" s="164">
        <v>2171</v>
      </c>
      <c r="B259" s="164" t="s">
        <v>726</v>
      </c>
      <c r="C259" s="164" t="s">
        <v>22</v>
      </c>
      <c r="D259" s="164" t="s">
        <v>627</v>
      </c>
      <c r="E259" s="164" t="s">
        <v>620</v>
      </c>
      <c r="F259" s="355">
        <v>38754</v>
      </c>
      <c r="G259" s="164">
        <v>2000000005881</v>
      </c>
      <c r="H259" s="353">
        <v>1238</v>
      </c>
      <c r="I259" s="353">
        <v>1142.06</v>
      </c>
      <c r="J259" s="164">
        <v>2</v>
      </c>
      <c r="K259" s="164">
        <v>4</v>
      </c>
      <c r="L259" s="354"/>
      <c r="M259" s="164"/>
    </row>
    <row r="261" spans="1:13" ht="75" x14ac:dyDescent="0.25">
      <c r="A261" s="164">
        <v>2169</v>
      </c>
      <c r="B261" s="164" t="s">
        <v>727</v>
      </c>
      <c r="C261" s="164" t="s">
        <v>19</v>
      </c>
      <c r="D261" s="164" t="s">
        <v>627</v>
      </c>
      <c r="E261" s="164" t="s">
        <v>620</v>
      </c>
      <c r="F261" s="355">
        <v>38083</v>
      </c>
      <c r="G261" s="164">
        <v>2000000006154</v>
      </c>
      <c r="H261" s="353">
        <v>2238</v>
      </c>
      <c r="I261" s="353">
        <v>2064.56</v>
      </c>
      <c r="J261" s="164">
        <v>0</v>
      </c>
      <c r="K261" s="164">
        <v>8</v>
      </c>
      <c r="L261" s="354"/>
      <c r="M261" s="164"/>
    </row>
    <row r="263" spans="1:13" ht="75" x14ac:dyDescent="0.25">
      <c r="A263" s="164">
        <v>2167</v>
      </c>
      <c r="B263" s="164" t="s">
        <v>728</v>
      </c>
      <c r="C263" s="164" t="s">
        <v>99</v>
      </c>
      <c r="D263" s="164" t="s">
        <v>627</v>
      </c>
      <c r="E263" s="164" t="s">
        <v>620</v>
      </c>
      <c r="F263" s="164"/>
      <c r="G263" s="164"/>
      <c r="H263" s="353">
        <v>2238</v>
      </c>
      <c r="I263" s="353">
        <v>2064.56</v>
      </c>
      <c r="J263" s="164">
        <v>0</v>
      </c>
      <c r="K263" s="164">
        <v>0</v>
      </c>
      <c r="L263" s="354"/>
      <c r="M263" s="164"/>
    </row>
    <row r="265" spans="1:13" ht="135" x14ac:dyDescent="0.25">
      <c r="A265" s="164">
        <v>2166</v>
      </c>
      <c r="B265" s="164" t="s">
        <v>729</v>
      </c>
      <c r="C265" s="164" t="s">
        <v>95</v>
      </c>
      <c r="D265" s="164" t="s">
        <v>627</v>
      </c>
      <c r="E265" s="164" t="s">
        <v>620</v>
      </c>
      <c r="F265" s="355">
        <v>36928</v>
      </c>
      <c r="G265" s="164">
        <v>2000000001876</v>
      </c>
      <c r="H265" s="353">
        <v>1571</v>
      </c>
      <c r="I265" s="353">
        <v>1449.25</v>
      </c>
      <c r="J265" s="164">
        <v>3</v>
      </c>
      <c r="K265" s="164">
        <v>3</v>
      </c>
      <c r="L265" s="354"/>
      <c r="M265" s="164"/>
    </row>
    <row r="267" spans="1:13" ht="75" x14ac:dyDescent="0.25">
      <c r="A267" s="164">
        <v>2165</v>
      </c>
      <c r="B267" s="164" t="s">
        <v>730</v>
      </c>
      <c r="C267" s="164" t="s">
        <v>89</v>
      </c>
      <c r="D267" s="164" t="s">
        <v>627</v>
      </c>
      <c r="E267" s="164" t="s">
        <v>620</v>
      </c>
      <c r="F267" s="355">
        <v>37321</v>
      </c>
      <c r="G267" s="164">
        <v>2000000020839</v>
      </c>
      <c r="H267" s="353">
        <v>1380</v>
      </c>
      <c r="I267" s="353">
        <v>1273.05</v>
      </c>
      <c r="J267" s="164">
        <v>3</v>
      </c>
      <c r="K267" s="164">
        <v>0</v>
      </c>
      <c r="L267" s="354"/>
      <c r="M267" s="164"/>
    </row>
    <row r="269" spans="1:13" ht="90" x14ac:dyDescent="0.25">
      <c r="A269" s="164">
        <v>2164</v>
      </c>
      <c r="B269" s="164" t="s">
        <v>731</v>
      </c>
      <c r="C269" s="164" t="s">
        <v>18</v>
      </c>
      <c r="D269" s="164" t="s">
        <v>627</v>
      </c>
      <c r="E269" s="164" t="s">
        <v>620</v>
      </c>
      <c r="F269" s="355">
        <v>37686</v>
      </c>
      <c r="G269" s="164">
        <v>2000000088969</v>
      </c>
      <c r="H269" s="353">
        <v>762</v>
      </c>
      <c r="I269" s="353">
        <v>702.95</v>
      </c>
      <c r="J269" s="164">
        <v>1</v>
      </c>
      <c r="K269" s="164">
        <v>0</v>
      </c>
      <c r="L269" s="354"/>
      <c r="M269" s="164"/>
    </row>
    <row r="271" spans="1:13" ht="120" x14ac:dyDescent="0.25">
      <c r="A271" s="164">
        <v>2163</v>
      </c>
      <c r="B271" s="164" t="s">
        <v>732</v>
      </c>
      <c r="C271" s="164" t="s">
        <v>17</v>
      </c>
      <c r="D271" s="164" t="s">
        <v>627</v>
      </c>
      <c r="E271" s="164" t="s">
        <v>620</v>
      </c>
      <c r="F271" s="355">
        <v>38478</v>
      </c>
      <c r="G271" s="164">
        <v>2000000088785</v>
      </c>
      <c r="H271" s="353">
        <v>809</v>
      </c>
      <c r="I271" s="353">
        <v>746.3</v>
      </c>
      <c r="J271" s="164">
        <v>1</v>
      </c>
      <c r="K271" s="164">
        <v>0</v>
      </c>
      <c r="L271" s="354"/>
      <c r="M271" s="164"/>
    </row>
    <row r="273" spans="1:13" ht="105" x14ac:dyDescent="0.25">
      <c r="A273" s="164">
        <v>2162</v>
      </c>
      <c r="B273" s="164" t="s">
        <v>733</v>
      </c>
      <c r="C273" s="164" t="s">
        <v>15</v>
      </c>
      <c r="D273" s="164" t="s">
        <v>627</v>
      </c>
      <c r="E273" s="164" t="s">
        <v>620</v>
      </c>
      <c r="F273" s="355">
        <v>38113</v>
      </c>
      <c r="G273" s="164">
        <v>2000000088945</v>
      </c>
      <c r="H273" s="353">
        <v>809</v>
      </c>
      <c r="I273" s="353">
        <v>746.3</v>
      </c>
      <c r="J273" s="164">
        <v>1</v>
      </c>
      <c r="K273" s="164">
        <v>0</v>
      </c>
      <c r="L273" s="354"/>
      <c r="M273" s="164"/>
    </row>
    <row r="275" spans="1:13" ht="75" x14ac:dyDescent="0.25">
      <c r="A275" s="164">
        <v>2161</v>
      </c>
      <c r="B275" s="164" t="s">
        <v>734</v>
      </c>
      <c r="C275" s="164" t="s">
        <v>14</v>
      </c>
      <c r="D275" s="164" t="s">
        <v>627</v>
      </c>
      <c r="E275" s="164" t="s">
        <v>620</v>
      </c>
      <c r="F275" s="355">
        <v>38389</v>
      </c>
      <c r="G275" s="164">
        <v>2000000016566</v>
      </c>
      <c r="H275" s="353">
        <v>2425</v>
      </c>
      <c r="I275" s="353">
        <v>2237.06</v>
      </c>
      <c r="J275" s="164">
        <v>2</v>
      </c>
      <c r="K275" s="164">
        <v>1</v>
      </c>
      <c r="L275" s="354"/>
      <c r="M275" s="164"/>
    </row>
    <row r="277" spans="1:13" ht="120" x14ac:dyDescent="0.25">
      <c r="A277" s="164">
        <v>2160</v>
      </c>
      <c r="B277" s="164" t="s">
        <v>735</v>
      </c>
      <c r="C277" s="164" t="s">
        <v>262</v>
      </c>
      <c r="D277" s="164" t="s">
        <v>627</v>
      </c>
      <c r="E277" s="164" t="s">
        <v>620</v>
      </c>
      <c r="F277" s="164"/>
      <c r="G277" s="164"/>
      <c r="H277" s="353">
        <v>47</v>
      </c>
      <c r="I277" s="353">
        <v>43.36</v>
      </c>
      <c r="J277" s="164">
        <v>0</v>
      </c>
      <c r="K277" s="164">
        <v>0</v>
      </c>
      <c r="L277" s="354"/>
      <c r="M277" s="164"/>
    </row>
    <row r="279" spans="1:13" ht="135" x14ac:dyDescent="0.25">
      <c r="A279" s="164">
        <v>2159</v>
      </c>
      <c r="B279" s="164" t="s">
        <v>736</v>
      </c>
      <c r="C279" s="164" t="s">
        <v>261</v>
      </c>
      <c r="D279" s="164" t="s">
        <v>627</v>
      </c>
      <c r="E279" s="164" t="s">
        <v>620</v>
      </c>
      <c r="F279" s="355">
        <v>39461</v>
      </c>
      <c r="G279" s="164">
        <v>2000000119700</v>
      </c>
      <c r="H279" s="353">
        <v>47</v>
      </c>
      <c r="I279" s="353">
        <v>43.36</v>
      </c>
      <c r="J279" s="164">
        <v>3</v>
      </c>
      <c r="K279" s="164">
        <v>0</v>
      </c>
      <c r="L279" s="354"/>
      <c r="M279" s="164"/>
    </row>
    <row r="281" spans="1:13" ht="75" x14ac:dyDescent="0.25">
      <c r="A281" s="164">
        <v>2155</v>
      </c>
      <c r="B281" s="164" t="s">
        <v>737</v>
      </c>
      <c r="C281" s="164" t="s">
        <v>286</v>
      </c>
      <c r="D281" s="164" t="s">
        <v>627</v>
      </c>
      <c r="E281" s="164" t="s">
        <v>620</v>
      </c>
      <c r="F281" s="355">
        <v>37293</v>
      </c>
      <c r="G281" s="164">
        <v>2000000022925</v>
      </c>
      <c r="H281" s="353">
        <v>781</v>
      </c>
      <c r="I281" s="353">
        <v>720.47</v>
      </c>
      <c r="J281" s="164">
        <v>2</v>
      </c>
      <c r="K281" s="164">
        <v>0</v>
      </c>
      <c r="L281" s="354"/>
      <c r="M281" s="164"/>
    </row>
    <row r="283" spans="1:13" ht="135" x14ac:dyDescent="0.25">
      <c r="A283" s="164">
        <v>2154</v>
      </c>
      <c r="B283" s="164" t="s">
        <v>738</v>
      </c>
      <c r="C283" s="164" t="s">
        <v>265</v>
      </c>
      <c r="D283" s="164" t="s">
        <v>627</v>
      </c>
      <c r="E283" s="164" t="s">
        <v>620</v>
      </c>
      <c r="F283" s="355">
        <v>37352</v>
      </c>
      <c r="G283" s="164">
        <v>2000000016320</v>
      </c>
      <c r="H283" s="353">
        <v>1714</v>
      </c>
      <c r="I283" s="353">
        <v>1581.17</v>
      </c>
      <c r="J283" s="164">
        <v>8</v>
      </c>
      <c r="K283" s="164">
        <v>0</v>
      </c>
      <c r="L283" s="354"/>
      <c r="M283" s="164"/>
    </row>
    <row r="285" spans="1:13" ht="105" x14ac:dyDescent="0.25">
      <c r="A285" s="164">
        <v>2153</v>
      </c>
      <c r="B285" s="164" t="s">
        <v>739</v>
      </c>
      <c r="C285" s="164" t="s">
        <v>101</v>
      </c>
      <c r="D285" s="164" t="s">
        <v>627</v>
      </c>
      <c r="E285" s="164" t="s">
        <v>620</v>
      </c>
      <c r="F285" s="164"/>
      <c r="G285" s="164"/>
      <c r="H285" s="353">
        <v>1647</v>
      </c>
      <c r="I285" s="353">
        <v>1519.36</v>
      </c>
      <c r="J285" s="164">
        <v>0</v>
      </c>
      <c r="K285" s="164">
        <v>0</v>
      </c>
      <c r="L285" s="354"/>
      <c r="M285" s="164"/>
    </row>
    <row r="287" spans="1:13" ht="105" x14ac:dyDescent="0.25">
      <c r="A287" s="164">
        <v>2152</v>
      </c>
      <c r="B287" s="164" t="s">
        <v>740</v>
      </c>
      <c r="C287" s="164" t="s">
        <v>100</v>
      </c>
      <c r="D287" s="164" t="s">
        <v>627</v>
      </c>
      <c r="E287" s="164" t="s">
        <v>620</v>
      </c>
      <c r="F287" s="355">
        <v>37717</v>
      </c>
      <c r="G287" s="164">
        <v>2000000053776</v>
      </c>
      <c r="H287" s="353">
        <v>1647</v>
      </c>
      <c r="I287" s="353">
        <v>1519.36</v>
      </c>
      <c r="J287" s="164">
        <v>6</v>
      </c>
      <c r="K287" s="164">
        <v>1</v>
      </c>
      <c r="L287" s="354"/>
      <c r="M287" s="164"/>
    </row>
    <row r="289" spans="1:13" ht="150" x14ac:dyDescent="0.25">
      <c r="A289" s="164">
        <v>2150</v>
      </c>
      <c r="B289" s="164" t="s">
        <v>741</v>
      </c>
      <c r="C289" s="164" t="s">
        <v>10</v>
      </c>
      <c r="D289" s="164" t="s">
        <v>627</v>
      </c>
      <c r="E289" s="164" t="s">
        <v>620</v>
      </c>
      <c r="F289" s="355">
        <v>37382</v>
      </c>
      <c r="G289" s="164">
        <v>2000000060583</v>
      </c>
      <c r="H289" s="353">
        <v>885</v>
      </c>
      <c r="I289" s="353">
        <v>816.41</v>
      </c>
      <c r="J289" s="164">
        <v>5</v>
      </c>
      <c r="K289" s="164">
        <v>3</v>
      </c>
      <c r="L289" s="354"/>
      <c r="M289" s="164"/>
    </row>
    <row r="291" spans="1:13" ht="75" x14ac:dyDescent="0.25">
      <c r="A291" s="164">
        <v>2149</v>
      </c>
      <c r="B291" s="164" t="s">
        <v>742</v>
      </c>
      <c r="C291" s="164" t="s">
        <v>8</v>
      </c>
      <c r="D291" s="164" t="s">
        <v>627</v>
      </c>
      <c r="E291" s="164" t="s">
        <v>620</v>
      </c>
      <c r="F291" s="355">
        <v>37321</v>
      </c>
      <c r="G291" s="164">
        <v>2000000010984</v>
      </c>
      <c r="H291" s="353">
        <v>609</v>
      </c>
      <c r="I291" s="353">
        <v>561.79999999999995</v>
      </c>
      <c r="J291" s="164">
        <v>8</v>
      </c>
      <c r="K291" s="164">
        <v>0</v>
      </c>
    </row>
  </sheetData>
  <hyperlinks>
    <hyperlink ref="L1" r:id="rId1" tooltip="Enabled" display="https://www.all-stars-distribution.com/admin77500/index.php?controller=AdminProducts&amp;id_product=30533&amp;statusproduct&amp;token=b1715d0289df4b0efef09aba120c2f57" xr:uid="{2F00EBD1-F34D-40D1-BB56-62B61C4CFCCB}"/>
    <hyperlink ref="L3" r:id="rId2" tooltip="Enabled" display="https://www.all-stars-distribution.com/admin77500/index.php?controller=AdminProducts&amp;id_product=27850&amp;statusproduct&amp;token=b1715d0289df4b0efef09aba120c2f57" xr:uid="{9DF33C00-7D1D-4BDB-89C0-0A671253C15C}"/>
    <hyperlink ref="L5" r:id="rId3" tooltip="Enabled" display="https://www.all-stars-distribution.com/admin77500/index.php?controller=AdminProducts&amp;id_product=27691&amp;statusproduct&amp;token=b1715d0289df4b0efef09aba120c2f57" xr:uid="{0C7E8F77-EBFC-4ECE-8ADB-9F0C0966FF67}"/>
    <hyperlink ref="L7" r:id="rId4" tooltip="Enabled" display="https://www.all-stars-distribution.com/admin77500/index.php?controller=AdminProducts&amp;id_product=27690&amp;statusproduct&amp;token=b1715d0289df4b0efef09aba120c2f57" xr:uid="{69AA0272-C0D0-46CA-9178-36C301330CE2}"/>
    <hyperlink ref="L9" r:id="rId5" tooltip="Enabled" display="https://www.all-stars-distribution.com/admin77500/index.php?controller=AdminProducts&amp;id_product=27689&amp;statusproduct&amp;token=b1715d0289df4b0efef09aba120c2f57" xr:uid="{BBF6DE23-FC24-482E-BEDC-9349CB2ED630}"/>
    <hyperlink ref="L11" r:id="rId6" tooltip="Enabled" display="https://www.all-stars-distribution.com/admin77500/index.php?controller=AdminProducts&amp;id_product=27688&amp;statusproduct&amp;token=b1715d0289df4b0efef09aba120c2f57" xr:uid="{BF8B8F1D-F78D-4A36-96FB-E1CA445CF741}"/>
    <hyperlink ref="L13" r:id="rId7" tooltip="Enabled" display="https://www.all-stars-distribution.com/admin77500/index.php?controller=AdminProducts&amp;id_product=27687&amp;statusproduct&amp;token=b1715d0289df4b0efef09aba120c2f57" xr:uid="{4A33DBD7-C766-496D-9268-74FEA0903830}"/>
    <hyperlink ref="L15" r:id="rId8" tooltip="Enabled" display="https://www.all-stars-distribution.com/admin77500/index.php?controller=AdminProducts&amp;id_product=27686&amp;statusproduct&amp;token=b1715d0289df4b0efef09aba120c2f57" xr:uid="{504F7D58-2E12-466E-BD4F-9936704343F3}"/>
    <hyperlink ref="L17" r:id="rId9" tooltip="Enabled" display="https://www.all-stars-distribution.com/admin77500/index.php?controller=AdminProducts&amp;id_product=27685&amp;statusproduct&amp;token=b1715d0289df4b0efef09aba120c2f57" xr:uid="{3A2B9FEF-DF90-46AB-9645-BFF79E983C5C}"/>
    <hyperlink ref="L19" r:id="rId10" tooltip="Enabled" display="https://www.all-stars-distribution.com/admin77500/index.php?controller=AdminProducts&amp;id_product=27684&amp;statusproduct&amp;token=b1715d0289df4b0efef09aba120c2f57" xr:uid="{666ADFC2-FD5B-4563-BED4-484329ACFE2B}"/>
    <hyperlink ref="L21" r:id="rId11" tooltip="Enabled" display="https://www.all-stars-distribution.com/admin77500/index.php?controller=AdminProducts&amp;id_product=27683&amp;statusproduct&amp;token=b1715d0289df4b0efef09aba120c2f57" xr:uid="{FC7B5EA8-5D68-419B-ADF1-A9D909C08293}"/>
    <hyperlink ref="L23" r:id="rId12" tooltip="Enabled" display="https://www.all-stars-distribution.com/admin77500/index.php?controller=AdminProducts&amp;id_product=27682&amp;statusproduct&amp;token=b1715d0289df4b0efef09aba120c2f57" xr:uid="{98DAF4E7-2E95-467A-9EC5-EA1A137729D9}"/>
    <hyperlink ref="L25" r:id="rId13" tooltip="Enabled" display="https://www.all-stars-distribution.com/admin77500/index.php?controller=AdminProducts&amp;id_product=27681&amp;statusproduct&amp;token=b1715d0289df4b0efef09aba120c2f57" xr:uid="{D4776EA6-62CA-4346-A3A2-873B6DE64F0D}"/>
    <hyperlink ref="L27" r:id="rId14" tooltip="Enabled" display="https://www.all-stars-distribution.com/admin77500/index.php?controller=AdminProducts&amp;id_product=27680&amp;statusproduct&amp;token=b1715d0289df4b0efef09aba120c2f57" xr:uid="{89B1BB37-C22C-4DF7-9475-5CC27C01A7CB}"/>
    <hyperlink ref="L29" r:id="rId15" tooltip="Enabled" display="https://www.all-stars-distribution.com/admin77500/index.php?controller=AdminProducts&amp;id_product=27679&amp;statusproduct&amp;token=b1715d0289df4b0efef09aba120c2f57" xr:uid="{52F311CE-1288-4B1A-A4CF-B02EFAB61866}"/>
    <hyperlink ref="L31" r:id="rId16" tooltip="Enabled" display="https://www.all-stars-distribution.com/admin77500/index.php?controller=AdminProducts&amp;id_product=27664&amp;statusproduct&amp;token=b1715d0289df4b0efef09aba120c2f57" xr:uid="{4A454BEE-5E93-4168-A351-DA12C05D3EC9}"/>
    <hyperlink ref="L33" r:id="rId17" tooltip="Enabled" display="https://www.all-stars-distribution.com/admin77500/index.php?controller=AdminProducts&amp;id_product=25997&amp;statusproduct&amp;token=b1715d0289df4b0efef09aba120c2f57" xr:uid="{56C9EC83-C4EF-4585-93B9-32B158490F52}"/>
    <hyperlink ref="L35" r:id="rId18" tooltip="Enabled" display="https://www.all-stars-distribution.com/admin77500/index.php?controller=AdminProducts&amp;id_product=21381&amp;statusproduct&amp;token=b1715d0289df4b0efef09aba120c2f57" xr:uid="{1B884B1C-F424-48A2-86DA-783681F07453}"/>
    <hyperlink ref="L37" r:id="rId19" tooltip="Enabled" display="https://www.all-stars-distribution.com/admin77500/index.php?controller=AdminProducts&amp;id_product=21374&amp;statusproduct&amp;token=b1715d0289df4b0efef09aba120c2f57" xr:uid="{6709E487-2FBF-4E45-A437-77BC122F00CA}"/>
    <hyperlink ref="L39" r:id="rId20" tooltip="Enabled" display="https://www.all-stars-distribution.com/admin77500/index.php?controller=AdminProducts&amp;id_product=21030&amp;statusproduct&amp;token=b1715d0289df4b0efef09aba120c2f57" xr:uid="{B19CC6CC-FEAF-4356-AF0D-1FA8ED601200}"/>
    <hyperlink ref="L41" r:id="rId21" tooltip="Enabled" display="https://www.all-stars-distribution.com/admin77500/index.php?controller=AdminProducts&amp;id_product=21026&amp;statusproduct&amp;token=b1715d0289df4b0efef09aba120c2f57" xr:uid="{0E33734E-6F72-4084-9E89-83A6A8FF57F4}"/>
    <hyperlink ref="L43" r:id="rId22" tooltip="Enabled" display="https://www.all-stars-distribution.com/admin77500/index.php?controller=AdminProducts&amp;id_product=21025&amp;statusproduct&amp;token=b1715d0289df4b0efef09aba120c2f57" xr:uid="{14AA0D8F-9670-4EE2-BAC3-75F2F876A389}"/>
    <hyperlink ref="L45" r:id="rId23" tooltip="Enabled" display="https://www.all-stars-distribution.com/admin77500/index.php?controller=AdminProducts&amp;id_product=21011&amp;statusproduct&amp;token=b1715d0289df4b0efef09aba120c2f57" xr:uid="{A4E4B263-1112-4447-981B-1A38D592E015}"/>
    <hyperlink ref="L47" r:id="rId24" tooltip="Enabled" display="https://www.all-stars-distribution.com/admin77500/index.php?controller=AdminProducts&amp;id_product=21008&amp;statusproduct&amp;token=b1715d0289df4b0efef09aba120c2f57" xr:uid="{180D7DD5-6B21-4A96-95A3-EFE40B9B526D}"/>
    <hyperlink ref="L49" r:id="rId25" tooltip="Enabled" display="https://www.all-stars-distribution.com/admin77500/index.php?controller=AdminProducts&amp;id_product=20918&amp;statusproduct&amp;token=b1715d0289df4b0efef09aba120c2f57" xr:uid="{8E164A28-BE4F-40BC-9C5E-140A1875196B}"/>
    <hyperlink ref="L51" r:id="rId26" tooltip="Enabled" display="https://www.all-stars-distribution.com/admin77500/index.php?controller=AdminProducts&amp;id_product=20917&amp;statusproduct&amp;token=b1715d0289df4b0efef09aba120c2f57" xr:uid="{FDAB5620-3255-48F8-B0E3-861EC485F531}"/>
    <hyperlink ref="L53" r:id="rId27" tooltip="Enabled" display="https://www.all-stars-distribution.com/admin77500/index.php?controller=AdminProducts&amp;id_product=20915&amp;statusproduct&amp;token=b1715d0289df4b0efef09aba120c2f57" xr:uid="{16725E22-80E9-4013-AC72-464A74DD0097}"/>
    <hyperlink ref="L55" r:id="rId28" tooltip="Enabled" display="https://www.all-stars-distribution.com/admin77500/index.php?controller=AdminProducts&amp;id_product=20914&amp;statusproduct&amp;token=b1715d0289df4b0efef09aba120c2f57" xr:uid="{67775A81-7E04-453D-B101-8BFFB7A5AA95}"/>
    <hyperlink ref="L57" r:id="rId29" tooltip="Enabled" display="https://www.all-stars-distribution.com/admin77500/index.php?controller=AdminProducts&amp;id_product=20913&amp;statusproduct&amp;token=b1715d0289df4b0efef09aba120c2f57" xr:uid="{AA009DC0-5282-48AE-8741-652FDA65A6D6}"/>
    <hyperlink ref="L59" r:id="rId30" tooltip="Enabled" display="https://www.all-stars-distribution.com/admin77500/index.php?controller=AdminProducts&amp;id_product=20912&amp;statusproduct&amp;token=b1715d0289df4b0efef09aba120c2f57" xr:uid="{7163584C-E765-4386-A978-EE45430E3872}"/>
    <hyperlink ref="L61" r:id="rId31" tooltip="Enabled" display="https://www.all-stars-distribution.com/admin77500/index.php?controller=AdminProducts&amp;id_product=20911&amp;statusproduct&amp;token=b1715d0289df4b0efef09aba120c2f57" xr:uid="{98833333-5222-4BF9-99C5-489A3011FD54}"/>
    <hyperlink ref="L63" r:id="rId32" tooltip="Enabled" display="https://www.all-stars-distribution.com/admin77500/index.php?controller=AdminProducts&amp;id_product=20910&amp;statusproduct&amp;token=b1715d0289df4b0efef09aba120c2f57" xr:uid="{DB9EB1A8-C0A8-474A-AFC4-5C84ADCE0FCE}"/>
    <hyperlink ref="L65" r:id="rId33" tooltip="Enabled" display="https://www.all-stars-distribution.com/admin77500/index.php?controller=AdminProducts&amp;id_product=20909&amp;statusproduct&amp;token=b1715d0289df4b0efef09aba120c2f57" xr:uid="{DE62DDCC-F585-4CB9-9857-E8BA88B1C024}"/>
    <hyperlink ref="L67" r:id="rId34" tooltip="Enabled" display="https://www.all-stars-distribution.com/admin77500/index.php?controller=AdminProducts&amp;id_product=20908&amp;statusproduct&amp;token=b1715d0289df4b0efef09aba120c2f57" xr:uid="{845FBB14-3156-4D0B-9658-DC60EFEAC217}"/>
    <hyperlink ref="L69" r:id="rId35" tooltip="Enabled" display="https://www.all-stars-distribution.com/admin77500/index.php?controller=AdminProducts&amp;id_product=20907&amp;statusproduct&amp;token=b1715d0289df4b0efef09aba120c2f57" xr:uid="{4DB76371-B45B-4146-9B68-3635B6CF6DAF}"/>
    <hyperlink ref="L71" r:id="rId36" tooltip="Enabled" display="https://www.all-stars-distribution.com/admin77500/index.php?controller=AdminProducts&amp;id_product=20905&amp;statusproduct&amp;token=b1715d0289df4b0efef09aba120c2f57" xr:uid="{CFF38F0C-03F8-4D97-BE3C-FA5F9F65434C}"/>
    <hyperlink ref="L73" r:id="rId37" tooltip="Enabled" display="https://www.all-stars-distribution.com/admin77500/index.php?controller=AdminProducts&amp;id_product=15112&amp;statusproduct&amp;token=b1715d0289df4b0efef09aba120c2f57" xr:uid="{7E36BB24-3D55-427C-942A-3DD2FC46463A}"/>
    <hyperlink ref="L75" r:id="rId38" tooltip="Enabled" display="https://www.all-stars-distribution.com/admin77500/index.php?controller=AdminProducts&amp;id_product=15111&amp;statusproduct&amp;token=b1715d0289df4b0efef09aba120c2f57" xr:uid="{75B63D88-FCB8-4CC0-B1E5-1A319B2091FC}"/>
    <hyperlink ref="L77" r:id="rId39" tooltip="Enabled" display="https://www.all-stars-distribution.com/admin77500/index.php?controller=AdminProducts&amp;id_product=15110&amp;statusproduct&amp;token=b1715d0289df4b0efef09aba120c2f57" xr:uid="{A987E9DB-482D-4B4D-8D13-1220C3F13266}"/>
    <hyperlink ref="L79" r:id="rId40" tooltip="Enabled" display="https://www.all-stars-distribution.com/admin77500/index.php?controller=AdminProducts&amp;id_product=15106&amp;statusproduct&amp;token=b1715d0289df4b0efef09aba120c2f57" xr:uid="{DA207626-6817-4EA8-86C3-71EE5B8116BF}"/>
    <hyperlink ref="L81" r:id="rId41" tooltip="Enabled" display="https://www.all-stars-distribution.com/admin77500/index.php?controller=AdminProducts&amp;id_product=15104&amp;statusproduct&amp;token=b1715d0289df4b0efef09aba120c2f57" xr:uid="{7D57509E-99AB-4E6E-81D8-E696FA62BE03}"/>
    <hyperlink ref="L83" r:id="rId42" tooltip="Enabled" display="https://www.all-stars-distribution.com/admin77500/index.php?controller=AdminProducts&amp;id_product=15103&amp;statusproduct&amp;token=b1715d0289df4b0efef09aba120c2f57" xr:uid="{A8C4036C-EB40-4B6C-9EA5-DE84BB5A334F}"/>
    <hyperlink ref="L85" r:id="rId43" tooltip="Enabled" display="https://www.all-stars-distribution.com/admin77500/index.php?controller=AdminProducts&amp;id_product=15102&amp;statusproduct&amp;token=b1715d0289df4b0efef09aba120c2f57" xr:uid="{E99F81B0-358B-4B57-A388-8EE9C6DBB00D}"/>
    <hyperlink ref="L87" r:id="rId44" tooltip="Enabled" display="https://www.all-stars-distribution.com/admin77500/index.php?controller=AdminProducts&amp;id_product=15101&amp;statusproduct&amp;token=b1715d0289df4b0efef09aba120c2f57" xr:uid="{DFC74B90-6EB4-4520-A4C3-EC2F95D278DE}"/>
    <hyperlink ref="L89" r:id="rId45" tooltip="Enabled" display="https://www.all-stars-distribution.com/admin77500/index.php?controller=AdminProducts&amp;id_product=15100&amp;statusproduct&amp;token=b1715d0289df4b0efef09aba120c2f57" xr:uid="{A051794A-E667-4886-9713-7C714E58EEED}"/>
    <hyperlink ref="L91" r:id="rId46" tooltip="Enabled" display="https://www.all-stars-distribution.com/admin77500/index.php?controller=AdminProducts&amp;id_product=15099&amp;statusproduct&amp;token=b1715d0289df4b0efef09aba120c2f57" xr:uid="{4DA09EB5-EE58-40F5-82C0-AA4249899577}"/>
    <hyperlink ref="L93" r:id="rId47" tooltip="Enabled" display="https://www.all-stars-distribution.com/admin77500/index.php?controller=AdminProducts&amp;id_product=15098&amp;statusproduct&amp;token=b1715d0289df4b0efef09aba120c2f57" xr:uid="{5DE38FDF-FB4F-432B-8FE9-8DE4E0CA714F}"/>
    <hyperlink ref="L95" r:id="rId48" tooltip="Enabled" display="https://www.all-stars-distribution.com/admin77500/index.php?controller=AdminProducts&amp;id_product=15097&amp;statusproduct&amp;token=b1715d0289df4b0efef09aba120c2f57" xr:uid="{9CD8A260-B976-42DE-93B9-D2C5C150E76A}"/>
    <hyperlink ref="L97" r:id="rId49" tooltip="Enabled" display="https://www.all-stars-distribution.com/admin77500/index.php?controller=AdminProducts&amp;id_product=15096&amp;statusproduct&amp;token=b1715d0289df4b0efef09aba120c2f57" xr:uid="{E40864C9-7153-43E8-ABA1-8BB9115D7053}"/>
    <hyperlink ref="L99" r:id="rId50" tooltip="Enabled" display="https://www.all-stars-distribution.com/admin77500/index.php?controller=AdminProducts&amp;id_product=15095&amp;statusproduct&amp;token=b1715d0289df4b0efef09aba120c2f57" xr:uid="{5CB19D90-369D-4308-B5EF-B59183EC29C9}"/>
    <hyperlink ref="L101" r:id="rId51" tooltip="Enabled" display="https://www.all-stars-distribution.com/admin77500/index.php?controller=AdminProducts&amp;id_product=15094&amp;statusproduct&amp;token=b1715d0289df4b0efef09aba120c2f57" xr:uid="{081A41F7-26C1-4602-83B2-72283135EA98}"/>
    <hyperlink ref="L103" r:id="rId52" tooltip="Enabled" display="https://www.all-stars-distribution.com/admin77500/index.php?controller=AdminProducts&amp;id_product=14829&amp;statusproduct&amp;token=b1715d0289df4b0efef09aba120c2f57" xr:uid="{3A71D3DA-D18C-4115-8E5A-7C5FC35B639E}"/>
    <hyperlink ref="L105" r:id="rId53" tooltip="Enabled" display="https://www.all-stars-distribution.com/admin77500/index.php?controller=AdminProducts&amp;id_product=14669&amp;statusproduct&amp;token=b1715d0289df4b0efef09aba120c2f57" xr:uid="{CC75ADAD-5D59-4B02-9264-FAA90DFC5BA2}"/>
    <hyperlink ref="L107" r:id="rId54" tooltip="Enabled" display="https://www.all-stars-distribution.com/admin77500/index.php?controller=AdminProducts&amp;id_product=14347&amp;statusproduct&amp;token=b1715d0289df4b0efef09aba120c2f57" xr:uid="{113ABC89-44BA-4049-89A7-FD3996DBB440}"/>
    <hyperlink ref="L109" r:id="rId55" tooltip="Enabled" display="https://www.all-stars-distribution.com/admin77500/index.php?controller=AdminProducts&amp;id_product=14346&amp;statusproduct&amp;token=b1715d0289df4b0efef09aba120c2f57" xr:uid="{D8950A35-26CC-4D9E-93FE-91206C8CC229}"/>
    <hyperlink ref="L111" r:id="rId56" tooltip="Enabled" display="https://www.all-stars-distribution.com/admin77500/index.php?controller=AdminProducts&amp;id_product=14345&amp;statusproduct&amp;token=b1715d0289df4b0efef09aba120c2f57" xr:uid="{799192DB-9E00-4B13-9B67-67663EA559D7}"/>
    <hyperlink ref="L113" r:id="rId57" tooltip="Enabled" display="https://www.all-stars-distribution.com/admin77500/index.php?controller=AdminProducts&amp;id_product=14344&amp;statusproduct&amp;token=b1715d0289df4b0efef09aba120c2f57" xr:uid="{7C9BAD38-04D9-46C2-982A-5393BB5F0CE0}"/>
    <hyperlink ref="L115" r:id="rId58" tooltip="Enabled" display="https://www.all-stars-distribution.com/admin77500/index.php?controller=AdminProducts&amp;id_product=9244&amp;statusproduct&amp;token=b1715d0289df4b0efef09aba120c2f57" xr:uid="{6D88C440-6F76-47F9-AD2D-1AE952986F2A}"/>
    <hyperlink ref="L117" r:id="rId59" tooltip="Enabled" display="https://www.all-stars-distribution.com/admin77500/index.php?controller=AdminProducts&amp;id_product=2270&amp;statusproduct&amp;token=b1715d0289df4b0efef09aba120c2f57" xr:uid="{EA954B7D-AEEF-425F-9743-209B20C5A6F2}"/>
    <hyperlink ref="L119" r:id="rId60" tooltip="Enabled" display="https://www.all-stars-distribution.com/admin77500/index.php?controller=AdminProducts&amp;id_product=2269&amp;statusproduct&amp;token=b1715d0289df4b0efef09aba120c2f57" xr:uid="{BA108A14-C3E4-4A48-AD22-FD565537849F}"/>
    <hyperlink ref="L121" r:id="rId61" tooltip="Enabled" display="https://www.all-stars-distribution.com/admin77500/index.php?controller=AdminProducts&amp;id_product=2267&amp;statusproduct&amp;token=b1715d0289df4b0efef09aba120c2f57" xr:uid="{E0AE14EF-151D-40AB-91F3-D81BD33DCCA2}"/>
    <hyperlink ref="L123" r:id="rId62" tooltip="Enabled" display="https://www.all-stars-distribution.com/admin77500/index.php?controller=AdminProducts&amp;id_product=2266&amp;statusproduct&amp;token=b1715d0289df4b0efef09aba120c2f57" xr:uid="{A3F69956-7D73-4DA8-837D-FD877A8EC370}"/>
    <hyperlink ref="L125" r:id="rId63" tooltip="Enabled" display="https://www.all-stars-distribution.com/admin77500/index.php?controller=AdminProducts&amp;id_product=2265&amp;statusproduct&amp;token=b1715d0289df4b0efef09aba120c2f57" xr:uid="{455A6C2D-4710-4BAC-8C0C-E150AEF38751}"/>
    <hyperlink ref="L127" r:id="rId64" tooltip="Enabled" display="https://www.all-stars-distribution.com/admin77500/index.php?controller=AdminProducts&amp;id_product=2264&amp;statusproduct&amp;token=b1715d0289df4b0efef09aba120c2f57" xr:uid="{6D9655D7-8576-431F-AF87-6A26F9DF302F}"/>
    <hyperlink ref="L129" r:id="rId65" tooltip="Enabled" display="https://www.all-stars-distribution.com/admin77500/index.php?controller=AdminProducts&amp;id_product=2263&amp;statusproduct&amp;token=b1715d0289df4b0efef09aba120c2f57" xr:uid="{5465BC11-2F5E-4452-AC2A-C49D8A771837}"/>
    <hyperlink ref="L131" r:id="rId66" tooltip="Enabled" display="https://www.all-stars-distribution.com/admin77500/index.php?controller=AdminProducts&amp;id_product=2262&amp;statusproduct&amp;token=b1715d0289df4b0efef09aba120c2f57" xr:uid="{0207255E-A784-49DD-A4AC-8D0163052C17}"/>
    <hyperlink ref="L133" r:id="rId67" tooltip="Enabled" display="https://www.all-stars-distribution.com/admin77500/index.php?controller=AdminProducts&amp;id_product=2261&amp;statusproduct&amp;token=b1715d0289df4b0efef09aba120c2f57" xr:uid="{D2357CF8-D8AE-4D1D-9B49-B405B869ED39}"/>
    <hyperlink ref="L135" r:id="rId68" tooltip="Enabled" display="https://www.all-stars-distribution.com/admin77500/index.php?controller=AdminProducts&amp;id_product=2260&amp;statusproduct&amp;token=b1715d0289df4b0efef09aba120c2f57" xr:uid="{B1141C8D-E414-49C3-8021-B36174B05A31}"/>
    <hyperlink ref="L137" r:id="rId69" tooltip="Enabled" display="https://www.all-stars-distribution.com/admin77500/index.php?controller=AdminProducts&amp;id_product=2259&amp;statusproduct&amp;token=b1715d0289df4b0efef09aba120c2f57" xr:uid="{44AC470C-2887-4FCA-856D-EDF3F4CEEDDB}"/>
    <hyperlink ref="L139" r:id="rId70" tooltip="Enabled" display="https://www.all-stars-distribution.com/admin77500/index.php?controller=AdminProducts&amp;id_product=2258&amp;statusproduct&amp;token=b1715d0289df4b0efef09aba120c2f57" xr:uid="{B3D1A7CA-1BED-4911-BB93-AB2EF1927215}"/>
    <hyperlink ref="L141" r:id="rId71" tooltip="Enabled" display="https://www.all-stars-distribution.com/admin77500/index.php?controller=AdminProducts&amp;id_product=2257&amp;statusproduct&amp;token=b1715d0289df4b0efef09aba120c2f57" xr:uid="{447E02E3-C9DE-445C-8F05-9E403C97A3CB}"/>
    <hyperlink ref="L143" r:id="rId72" tooltip="Enabled" display="https://www.all-stars-distribution.com/admin77500/index.php?controller=AdminProducts&amp;id_product=2256&amp;statusproduct&amp;token=b1715d0289df4b0efef09aba120c2f57" xr:uid="{5E25470F-19A2-4F4E-8871-404D4C512153}"/>
    <hyperlink ref="L145" r:id="rId73" tooltip="Enabled" display="https://www.all-stars-distribution.com/admin77500/index.php?controller=AdminProducts&amp;id_product=2255&amp;statusproduct&amp;token=b1715d0289df4b0efef09aba120c2f57" xr:uid="{85B78A58-8DFC-48F1-BCBA-FBFAB837735F}"/>
    <hyperlink ref="L147" r:id="rId74" tooltip="Enabled" display="https://www.all-stars-distribution.com/admin77500/index.php?controller=AdminProducts&amp;id_product=2254&amp;statusproduct&amp;token=b1715d0289df4b0efef09aba120c2f57" xr:uid="{8EB60F64-9A34-47F5-83F1-FC379E6444B7}"/>
    <hyperlink ref="L149" r:id="rId75" tooltip="Enabled" display="https://www.all-stars-distribution.com/admin77500/index.php?controller=AdminProducts&amp;id_product=2253&amp;statusproduct&amp;token=b1715d0289df4b0efef09aba120c2f57" xr:uid="{D29406F2-E79C-4964-9D6B-702F3F906224}"/>
    <hyperlink ref="L151" r:id="rId76" tooltip="Enabled" display="https://www.all-stars-distribution.com/admin77500/index.php?controller=AdminProducts&amp;id_product=2252&amp;statusproduct&amp;token=b1715d0289df4b0efef09aba120c2f57" xr:uid="{49F20885-5E05-4E42-A050-8A58189EFA89}"/>
    <hyperlink ref="L153" r:id="rId77" tooltip="Enabled" display="https://www.all-stars-distribution.com/admin77500/index.php?controller=AdminProducts&amp;id_product=2251&amp;statusproduct&amp;token=b1715d0289df4b0efef09aba120c2f57" xr:uid="{83C31A61-7E93-41FD-B0DE-0F4B2CEE4ADD}"/>
    <hyperlink ref="L155" r:id="rId78" tooltip="Enabled" display="https://www.all-stars-distribution.com/admin77500/index.php?controller=AdminProducts&amp;id_product=2250&amp;statusproduct&amp;token=b1715d0289df4b0efef09aba120c2f57" xr:uid="{73EEF5DA-04F8-45AA-8592-1060736E4588}"/>
    <hyperlink ref="L157" r:id="rId79" tooltip="Enabled" display="https://www.all-stars-distribution.com/admin77500/index.php?controller=AdminProducts&amp;id_product=2249&amp;statusproduct&amp;token=b1715d0289df4b0efef09aba120c2f57" xr:uid="{8F72AEB8-787F-4DD3-B918-C98F49F3407B}"/>
    <hyperlink ref="L159" r:id="rId80" tooltip="Enabled" display="https://www.all-stars-distribution.com/admin77500/index.php?controller=AdminProducts&amp;id_product=2248&amp;statusproduct&amp;token=b1715d0289df4b0efef09aba120c2f57" xr:uid="{6532EBAA-EC54-44F9-988F-9933041D0A3D}"/>
    <hyperlink ref="L161" r:id="rId81" tooltip="Enabled" display="https://www.all-stars-distribution.com/admin77500/index.php?controller=AdminProducts&amp;id_product=2247&amp;statusproduct&amp;token=b1715d0289df4b0efef09aba120c2f57" xr:uid="{5612E31A-D332-4AF8-9D32-E377F3AD2DF4}"/>
    <hyperlink ref="L163" r:id="rId82" tooltip="Enabled" display="https://www.all-stars-distribution.com/admin77500/index.php?controller=AdminProducts&amp;id_product=2246&amp;statusproduct&amp;token=b1715d0289df4b0efef09aba120c2f57" xr:uid="{A8EBC79B-2399-49BD-892D-CF169F307585}"/>
    <hyperlink ref="L165" r:id="rId83" tooltip="Enabled" display="https://www.all-stars-distribution.com/admin77500/index.php?controller=AdminProducts&amp;id_product=2245&amp;statusproduct&amp;token=b1715d0289df4b0efef09aba120c2f57" xr:uid="{9EBDDA03-DF6B-4640-A03F-75B6A88006E6}"/>
    <hyperlink ref="L167" r:id="rId84" tooltip="Enabled" display="https://www.all-stars-distribution.com/admin77500/index.php?controller=AdminProducts&amp;id_product=2243&amp;statusproduct&amp;token=b1715d0289df4b0efef09aba120c2f57" xr:uid="{1FDB9548-63B0-40E2-A0A6-BFD4B85806C8}"/>
    <hyperlink ref="L169" r:id="rId85" tooltip="Enabled" display="https://www.all-stars-distribution.com/admin77500/index.php?controller=AdminProducts&amp;id_product=2242&amp;statusproduct&amp;token=b1715d0289df4b0efef09aba120c2f57" xr:uid="{C59CC4CB-D585-4463-8BF3-93B17FD9FB58}"/>
    <hyperlink ref="L171" r:id="rId86" tooltip="Enabled" display="https://www.all-stars-distribution.com/admin77500/index.php?controller=AdminProducts&amp;id_product=2241&amp;statusproduct&amp;token=b1715d0289df4b0efef09aba120c2f57" xr:uid="{7F8FE83A-5423-4A4E-8B3D-56A1CF342DA2}"/>
    <hyperlink ref="L173" r:id="rId87" tooltip="Enabled" display="https://www.all-stars-distribution.com/admin77500/index.php?controller=AdminProducts&amp;id_product=2240&amp;statusproduct&amp;token=b1715d0289df4b0efef09aba120c2f57" xr:uid="{C38C97FB-2DAE-4DFF-AD58-AC2206BDCBE7}"/>
    <hyperlink ref="L175" r:id="rId88" tooltip="Enabled" display="https://www.all-stars-distribution.com/admin77500/index.php?controller=AdminProducts&amp;id_product=2239&amp;statusproduct&amp;token=b1715d0289df4b0efef09aba120c2f57" xr:uid="{383E9B4D-05B6-4812-B03C-8622C090EEB2}"/>
    <hyperlink ref="L177" r:id="rId89" tooltip="Enabled" display="https://www.all-stars-distribution.com/admin77500/index.php?controller=AdminProducts&amp;id_product=2238&amp;statusproduct&amp;token=b1715d0289df4b0efef09aba120c2f57" xr:uid="{1697048C-C654-4A9E-83CB-A837C1176E1D}"/>
    <hyperlink ref="L179" r:id="rId90" tooltip="Enabled" display="https://www.all-stars-distribution.com/admin77500/index.php?controller=AdminProducts&amp;id_product=2237&amp;statusproduct&amp;token=b1715d0289df4b0efef09aba120c2f57" xr:uid="{122D564C-8A1D-4359-A542-2DB376E7ED36}"/>
    <hyperlink ref="L181" r:id="rId91" tooltip="Enabled" display="https://www.all-stars-distribution.com/admin77500/index.php?controller=AdminProducts&amp;id_product=2236&amp;statusproduct&amp;token=b1715d0289df4b0efef09aba120c2f57" xr:uid="{A03564BC-9F7E-4AE3-83B8-AF219EC7A88A}"/>
    <hyperlink ref="L183" r:id="rId92" tooltip="Enabled" display="https://www.all-stars-distribution.com/admin77500/index.php?controller=AdminProducts&amp;id_product=2234&amp;statusproduct&amp;token=b1715d0289df4b0efef09aba120c2f57" xr:uid="{81418194-B940-43D1-A29C-0D179A2D3B0F}"/>
    <hyperlink ref="L185" r:id="rId93" tooltip="Enabled" display="https://www.all-stars-distribution.com/admin77500/index.php?controller=AdminProducts&amp;id_product=2232&amp;statusproduct&amp;token=b1715d0289df4b0efef09aba120c2f57" xr:uid="{B5798C4F-D542-4D81-A2D9-4141638799A1}"/>
    <hyperlink ref="L187" r:id="rId94" tooltip="Enabled" display="https://www.all-stars-distribution.com/admin77500/index.php?controller=AdminProducts&amp;id_product=2231&amp;statusproduct&amp;token=b1715d0289df4b0efef09aba120c2f57" xr:uid="{5DAC157B-7D3C-4F37-864A-0A9A5ADB9D5F}"/>
    <hyperlink ref="L189" r:id="rId95" tooltip="Enabled" display="https://www.all-stars-distribution.com/admin77500/index.php?controller=AdminProducts&amp;id_product=2230&amp;statusproduct&amp;token=b1715d0289df4b0efef09aba120c2f57" xr:uid="{C384FD4C-1887-4189-A8D6-29FEDB5ED9FD}"/>
    <hyperlink ref="L191" r:id="rId96" tooltip="Enabled" display="https://www.all-stars-distribution.com/admin77500/index.php?controller=AdminProducts&amp;id_product=2228&amp;statusproduct&amp;token=b1715d0289df4b0efef09aba120c2f57" xr:uid="{F4340522-39EA-4280-9736-329870FAF173}"/>
    <hyperlink ref="L193" r:id="rId97" tooltip="Enabled" display="https://www.all-stars-distribution.com/admin77500/index.php?controller=AdminProducts&amp;id_product=2226&amp;statusproduct&amp;token=b1715d0289df4b0efef09aba120c2f57" xr:uid="{6BE50B1A-B0D4-4DBF-89FA-5D06B23AC34C}"/>
    <hyperlink ref="L195" r:id="rId98" tooltip="Enabled" display="https://www.all-stars-distribution.com/admin77500/index.php?controller=AdminProducts&amp;id_product=2224&amp;statusproduct&amp;token=b1715d0289df4b0efef09aba120c2f57" xr:uid="{3265071E-FD0E-4FCA-B83A-EE880E3AE17B}"/>
    <hyperlink ref="L197" r:id="rId99" tooltip="Enabled" display="https://www.all-stars-distribution.com/admin77500/index.php?controller=AdminProducts&amp;id_product=2223&amp;statusproduct&amp;token=b1715d0289df4b0efef09aba120c2f57" xr:uid="{B88EF911-6E8C-47F8-B3B3-7263E70B2215}"/>
    <hyperlink ref="L199" r:id="rId100" tooltip="Enabled" display="https://www.all-stars-distribution.com/admin77500/index.php?controller=AdminProducts&amp;id_product=2222&amp;statusproduct&amp;token=b1715d0289df4b0efef09aba120c2f57" xr:uid="{BF69BC66-CFEE-4AAA-890A-7A06910673B7}"/>
    <hyperlink ref="L201" r:id="rId101" tooltip="Enabled" display="https://www.all-stars-distribution.com/admin77500/index.php?controller=AdminProducts&amp;id_product=2221&amp;statusproduct&amp;token=b1715d0289df4b0efef09aba120c2f57" xr:uid="{57C56AAC-F990-4D63-8166-9041D9CF871A}"/>
    <hyperlink ref="L203" r:id="rId102" tooltip="Enabled" display="https://www.all-stars-distribution.com/admin77500/index.php?controller=AdminProducts&amp;id_product=2220&amp;statusproduct&amp;token=b1715d0289df4b0efef09aba120c2f57" xr:uid="{39E52BC4-9ADC-4B69-8C82-B4009A5AF12E}"/>
    <hyperlink ref="L205" r:id="rId103" tooltip="Enabled" display="https://www.all-stars-distribution.com/admin77500/index.php?controller=AdminProducts&amp;id_product=2218&amp;statusproduct&amp;token=b1715d0289df4b0efef09aba120c2f57" xr:uid="{26C4957D-8FD1-48FB-ABE7-CD251148E53D}"/>
    <hyperlink ref="L207" r:id="rId104" tooltip="Enabled" display="https://www.all-stars-distribution.com/admin77500/index.php?controller=AdminProducts&amp;id_product=2217&amp;statusproduct&amp;token=b1715d0289df4b0efef09aba120c2f57" xr:uid="{48FC3E72-EA35-46CC-9668-D7D830AB8C33}"/>
    <hyperlink ref="L209" r:id="rId105" tooltip="Enabled" display="https://www.all-stars-distribution.com/admin77500/index.php?controller=AdminProducts&amp;id_product=2216&amp;statusproduct&amp;token=b1715d0289df4b0efef09aba120c2f57" xr:uid="{BA9F9ECA-E52B-4B1F-82ED-530813689D88}"/>
    <hyperlink ref="L211" r:id="rId106" tooltip="Enabled" display="https://www.all-stars-distribution.com/admin77500/index.php?controller=AdminProducts&amp;id_product=2213&amp;statusproduct&amp;token=b1715d0289df4b0efef09aba120c2f57" xr:uid="{1170A0E3-ACA0-49F9-9C6B-2AB3760D0161}"/>
    <hyperlink ref="L213" r:id="rId107" tooltip="Enabled" display="https://www.all-stars-distribution.com/admin77500/index.php?controller=AdminProducts&amp;id_product=2211&amp;statusproduct&amp;token=b1715d0289df4b0efef09aba120c2f57" xr:uid="{42852E68-5867-4F59-98EA-1EF51A15C561}"/>
    <hyperlink ref="L215" r:id="rId108" tooltip="Enabled" display="https://www.all-stars-distribution.com/admin77500/index.php?controller=AdminProducts&amp;id_product=2210&amp;statusproduct&amp;token=b1715d0289df4b0efef09aba120c2f57" xr:uid="{C4BDE47A-7B7D-4157-9EA3-EA7A522CC396}"/>
    <hyperlink ref="L217" r:id="rId109" tooltip="Enabled" display="https://www.all-stars-distribution.com/admin77500/index.php?controller=AdminProducts&amp;id_product=2208&amp;statusproduct&amp;token=b1715d0289df4b0efef09aba120c2f57" xr:uid="{7487A3B2-9257-4076-87C4-47565BCAFC0F}"/>
    <hyperlink ref="L219" r:id="rId110" tooltip="Enabled" display="https://www.all-stars-distribution.com/admin77500/index.php?controller=AdminProducts&amp;id_product=2206&amp;statusproduct&amp;token=b1715d0289df4b0efef09aba120c2f57" xr:uid="{4FE91EF8-B497-48EA-8D18-763920A41F47}"/>
    <hyperlink ref="L221" r:id="rId111" tooltip="Enabled" display="https://www.all-stars-distribution.com/admin77500/index.php?controller=AdminProducts&amp;id_product=2205&amp;statusproduct&amp;token=b1715d0289df4b0efef09aba120c2f57" xr:uid="{C8234074-01AA-4E82-9C51-A5DB7FD23A4A}"/>
    <hyperlink ref="L223" r:id="rId112" tooltip="Enabled" display="https://www.all-stars-distribution.com/admin77500/index.php?controller=AdminProducts&amp;id_product=2202&amp;statusproduct&amp;token=b1715d0289df4b0efef09aba120c2f57" xr:uid="{09035694-2361-4115-AE9A-973A7489BBEE}"/>
    <hyperlink ref="L225" r:id="rId113" tooltip="Enabled" display="https://www.all-stars-distribution.com/admin77500/index.php?controller=AdminProducts&amp;id_product=2201&amp;statusproduct&amp;token=b1715d0289df4b0efef09aba120c2f57" xr:uid="{F9CAA46C-9A14-4BAB-A667-E15321D30F72}"/>
    <hyperlink ref="L227" r:id="rId114" tooltip="Enabled" display="https://www.all-stars-distribution.com/admin77500/index.php?controller=AdminProducts&amp;id_product=2198&amp;statusproduct&amp;token=b1715d0289df4b0efef09aba120c2f57" xr:uid="{C80DBD75-9D8E-4D71-A59E-2EA72CED3017}"/>
    <hyperlink ref="L229" r:id="rId115" tooltip="Enabled" display="https://www.all-stars-distribution.com/admin77500/index.php?controller=AdminProducts&amp;id_product=2197&amp;statusproduct&amp;token=b1715d0289df4b0efef09aba120c2f57" xr:uid="{D5718D02-CDE3-4F78-A71D-D71915304C7C}"/>
    <hyperlink ref="L231" r:id="rId116" tooltip="Enabled" display="https://www.all-stars-distribution.com/admin77500/index.php?controller=AdminProducts&amp;id_product=2196&amp;statusproduct&amp;token=b1715d0289df4b0efef09aba120c2f57" xr:uid="{749F8E47-8854-4E63-BADB-8A19A876A122}"/>
    <hyperlink ref="L233" r:id="rId117" tooltip="Enabled" display="https://www.all-stars-distribution.com/admin77500/index.php?controller=AdminProducts&amp;id_product=2195&amp;statusproduct&amp;token=b1715d0289df4b0efef09aba120c2f57" xr:uid="{EE6FC413-31DA-413F-85A6-9C1AF5E339CC}"/>
    <hyperlink ref="L235" r:id="rId118" tooltip="Enabled" display="https://www.all-stars-distribution.com/admin77500/index.php?controller=AdminProducts&amp;id_product=2192&amp;statusproduct&amp;token=b1715d0289df4b0efef09aba120c2f57" xr:uid="{7FDFFB22-BC08-4D2C-8E56-6EEDD1360544}"/>
    <hyperlink ref="L237" r:id="rId119" tooltip="Enabled" display="https://www.all-stars-distribution.com/admin77500/index.php?controller=AdminProducts&amp;id_product=2190&amp;statusproduct&amp;token=b1715d0289df4b0efef09aba120c2f57" xr:uid="{4878C855-2173-44D1-A254-9096047BF06C}"/>
    <hyperlink ref="L239" r:id="rId120" tooltip="Enabled" display="https://www.all-stars-distribution.com/admin77500/index.php?controller=AdminProducts&amp;id_product=2186&amp;statusproduct&amp;token=b1715d0289df4b0efef09aba120c2f57" xr:uid="{E945CBE3-E098-4D0E-94BA-1669648A794C}"/>
    <hyperlink ref="L241" r:id="rId121" tooltip="Enabled" display="https://www.all-stars-distribution.com/admin77500/index.php?controller=AdminProducts&amp;id_product=2185&amp;statusproduct&amp;token=b1715d0289df4b0efef09aba120c2f57" xr:uid="{4BBFFD8B-CB56-4F96-8DC8-74447367910A}"/>
    <hyperlink ref="L243" r:id="rId122" tooltip="Enabled" display="https://www.all-stars-distribution.com/admin77500/index.php?controller=AdminProducts&amp;id_product=2183&amp;statusproduct&amp;token=b1715d0289df4b0efef09aba120c2f57" xr:uid="{9756445B-A3C6-4833-ABD3-57627EB56259}"/>
    <hyperlink ref="L245" r:id="rId123" tooltip="Enabled" display="https://www.all-stars-distribution.com/admin77500/index.php?controller=AdminProducts&amp;id_product=2182&amp;statusproduct&amp;token=b1715d0289df4b0efef09aba120c2f57" xr:uid="{A8101082-BED1-414A-8C52-D71DDA1D4560}"/>
    <hyperlink ref="L247" r:id="rId124" tooltip="Enabled" display="https://www.all-stars-distribution.com/admin77500/index.php?controller=AdminProducts&amp;id_product=2180&amp;statusproduct&amp;token=b1715d0289df4b0efef09aba120c2f57" xr:uid="{AB149BF8-6922-4F52-AEAD-44456287DCFB}"/>
    <hyperlink ref="L249" r:id="rId125" tooltip="Enabled" display="https://www.all-stars-distribution.com/admin77500/index.php?controller=AdminProducts&amp;id_product=2178&amp;statusproduct&amp;token=b1715d0289df4b0efef09aba120c2f57" xr:uid="{66B8A68F-76A1-41FD-9018-43129FCD7B68}"/>
    <hyperlink ref="L251" r:id="rId126" tooltip="Enabled" display="https://www.all-stars-distribution.com/admin77500/index.php?controller=AdminProducts&amp;id_product=2177&amp;statusproduct&amp;token=b1715d0289df4b0efef09aba120c2f57" xr:uid="{60B49B89-E810-41C0-8E18-D7471DF5FE4B}"/>
    <hyperlink ref="L253" r:id="rId127" tooltip="Enabled" display="https://www.all-stars-distribution.com/admin77500/index.php?controller=AdminProducts&amp;id_product=2175&amp;statusproduct&amp;token=b1715d0289df4b0efef09aba120c2f57" xr:uid="{801D1446-E00D-40BB-97C1-4319096D53AC}"/>
    <hyperlink ref="L255" r:id="rId128" tooltip="Enabled" display="https://www.all-stars-distribution.com/admin77500/index.php?controller=AdminProducts&amp;id_product=2173&amp;statusproduct&amp;token=b1715d0289df4b0efef09aba120c2f57" xr:uid="{97647DDC-0098-47EA-ACBE-32CC57592440}"/>
    <hyperlink ref="L257" r:id="rId129" tooltip="Enabled" display="https://www.all-stars-distribution.com/admin77500/index.php?controller=AdminProducts&amp;id_product=2172&amp;statusproduct&amp;token=b1715d0289df4b0efef09aba120c2f57" xr:uid="{B0418E61-A231-4415-A4E6-63A587AEFE9F}"/>
    <hyperlink ref="L259" r:id="rId130" tooltip="Enabled" display="https://www.all-stars-distribution.com/admin77500/index.php?controller=AdminProducts&amp;id_product=2171&amp;statusproduct&amp;token=b1715d0289df4b0efef09aba120c2f57" xr:uid="{E9C9B2B9-8FFF-44C0-AA0E-402468E43975}"/>
    <hyperlink ref="L261" r:id="rId131" tooltip="Enabled" display="https://www.all-stars-distribution.com/admin77500/index.php?controller=AdminProducts&amp;id_product=2169&amp;statusproduct&amp;token=b1715d0289df4b0efef09aba120c2f57" xr:uid="{E094B83E-25F0-46C0-BEA9-811C6FBCD2DD}"/>
    <hyperlink ref="L263" r:id="rId132" tooltip="Enabled" display="https://www.all-stars-distribution.com/admin77500/index.php?controller=AdminProducts&amp;id_product=2167&amp;statusproduct&amp;token=b1715d0289df4b0efef09aba120c2f57" xr:uid="{87E7950E-5E8C-433A-B17C-CAE25AD71D85}"/>
    <hyperlink ref="L265" r:id="rId133" tooltip="Enabled" display="https://www.all-stars-distribution.com/admin77500/index.php?controller=AdminProducts&amp;id_product=2166&amp;statusproduct&amp;token=b1715d0289df4b0efef09aba120c2f57" xr:uid="{58F1D150-DAB4-485E-9F10-CA279A3BD031}"/>
    <hyperlink ref="L267" r:id="rId134" tooltip="Enabled" display="https://www.all-stars-distribution.com/admin77500/index.php?controller=AdminProducts&amp;id_product=2165&amp;statusproduct&amp;token=b1715d0289df4b0efef09aba120c2f57" xr:uid="{1DE0EA17-DD96-48AC-AECA-FED7B969471E}"/>
    <hyperlink ref="L269" r:id="rId135" tooltip="Enabled" display="https://www.all-stars-distribution.com/admin77500/index.php?controller=AdminProducts&amp;id_product=2164&amp;statusproduct&amp;token=b1715d0289df4b0efef09aba120c2f57" xr:uid="{A66F256A-738B-4351-8E67-D59E9F29ACC3}"/>
    <hyperlink ref="L271" r:id="rId136" tooltip="Enabled" display="https://www.all-stars-distribution.com/admin77500/index.php?controller=AdminProducts&amp;id_product=2163&amp;statusproduct&amp;token=b1715d0289df4b0efef09aba120c2f57" xr:uid="{67B82245-AFE2-4957-9641-DE3E3E0C1E85}"/>
    <hyperlink ref="L273" r:id="rId137" tooltip="Enabled" display="https://www.all-stars-distribution.com/admin77500/index.php?controller=AdminProducts&amp;id_product=2162&amp;statusproduct&amp;token=b1715d0289df4b0efef09aba120c2f57" xr:uid="{F956581A-6834-4515-9991-075F68722380}"/>
    <hyperlink ref="L275" r:id="rId138" tooltip="Enabled" display="https://www.all-stars-distribution.com/admin77500/index.php?controller=AdminProducts&amp;id_product=2161&amp;statusproduct&amp;token=b1715d0289df4b0efef09aba120c2f57" xr:uid="{3AF2101E-1A32-445D-BFC3-B0F21F06D062}"/>
    <hyperlink ref="L277" r:id="rId139" tooltip="Enabled" display="https://www.all-stars-distribution.com/admin77500/index.php?controller=AdminProducts&amp;id_product=2160&amp;statusproduct&amp;token=b1715d0289df4b0efef09aba120c2f57" xr:uid="{735A1289-8402-4346-A6E7-4899AD4BF9BB}"/>
    <hyperlink ref="L279" r:id="rId140" tooltip="Enabled" display="https://www.all-stars-distribution.com/admin77500/index.php?controller=AdminProducts&amp;id_product=2159&amp;statusproduct&amp;token=b1715d0289df4b0efef09aba120c2f57" xr:uid="{3858CD9F-B6EB-41F9-B3CB-36F4B3AA19ED}"/>
    <hyperlink ref="L281" r:id="rId141" tooltip="Enabled" display="https://www.all-stars-distribution.com/admin77500/index.php?controller=AdminProducts&amp;id_product=2155&amp;statusproduct&amp;token=b1715d0289df4b0efef09aba120c2f57" xr:uid="{AF2F465B-5D90-416D-81D7-8C00683AB902}"/>
    <hyperlink ref="L283" r:id="rId142" tooltip="Enabled" display="https://www.all-stars-distribution.com/admin77500/index.php?controller=AdminProducts&amp;id_product=2154&amp;statusproduct&amp;token=b1715d0289df4b0efef09aba120c2f57" xr:uid="{50EFFE46-DD2C-429E-8E37-064C7FF98008}"/>
    <hyperlink ref="L285" r:id="rId143" tooltip="Enabled" display="https://www.all-stars-distribution.com/admin77500/index.php?controller=AdminProducts&amp;id_product=2153&amp;statusproduct&amp;token=b1715d0289df4b0efef09aba120c2f57" xr:uid="{6BBD3372-5CAB-472A-9EB7-CD5762B9C7FD}"/>
    <hyperlink ref="L287" r:id="rId144" tooltip="Enabled" display="https://www.all-stars-distribution.com/admin77500/index.php?controller=AdminProducts&amp;id_product=2152&amp;statusproduct&amp;token=b1715d0289df4b0efef09aba120c2f57" xr:uid="{A02968E0-0395-4571-BABA-0EBC6C868C5F}"/>
    <hyperlink ref="L289" r:id="rId145" tooltip="Enabled" display="https://www.all-stars-distribution.com/admin77500/index.php?controller=AdminProducts&amp;id_product=2150&amp;statusproduct&amp;token=b1715d0289df4b0efef09aba120c2f57" xr:uid="{725F915E-A08F-4E79-8208-E2AE19FA7FF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F44F-0877-47D2-AC3F-52AF0D9BAE6E}">
  <dimension ref="A1:O157"/>
  <sheetViews>
    <sheetView tabSelected="1" workbookViewId="0">
      <selection activeCell="H18" sqref="H18"/>
    </sheetView>
  </sheetViews>
  <sheetFormatPr defaultRowHeight="15" x14ac:dyDescent="0.25"/>
  <cols>
    <col min="7" max="7" width="20" customWidth="1"/>
    <col min="8" max="8" width="65.140625" bestFit="1" customWidth="1"/>
    <col min="10" max="10" width="65.140625" bestFit="1" customWidth="1"/>
    <col min="11" max="11" width="132" bestFit="1" customWidth="1"/>
    <col min="12" max="12" width="134.7109375" bestFit="1" customWidth="1"/>
    <col min="13" max="13" width="30.28515625" bestFit="1" customWidth="1"/>
    <col min="14" max="14" width="10" bestFit="1" customWidth="1"/>
    <col min="15" max="15" width="18.85546875" customWidth="1"/>
  </cols>
  <sheetData>
    <row r="1" spans="1:15" x14ac:dyDescent="0.25">
      <c r="A1" t="s">
        <v>743</v>
      </c>
      <c r="B1" t="s">
        <v>744</v>
      </c>
      <c r="C1" t="s">
        <v>745</v>
      </c>
      <c r="D1" t="s">
        <v>746</v>
      </c>
      <c r="E1" t="s">
        <v>747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753</v>
      </c>
      <c r="L1" t="s">
        <v>754</v>
      </c>
      <c r="M1" t="s">
        <v>755</v>
      </c>
      <c r="N1" t="s">
        <v>756</v>
      </c>
    </row>
    <row r="2" spans="1:15" x14ac:dyDescent="0.25">
      <c r="A2" t="s">
        <v>620</v>
      </c>
      <c r="B2" t="s">
        <v>620</v>
      </c>
      <c r="C2">
        <v>609</v>
      </c>
      <c r="D2">
        <v>365.4</v>
      </c>
      <c r="E2" t="s">
        <v>757</v>
      </c>
      <c r="F2" t="s">
        <v>758</v>
      </c>
      <c r="G2" t="s">
        <v>8</v>
      </c>
      <c r="H2" t="s">
        <v>186</v>
      </c>
      <c r="I2" t="s">
        <v>619</v>
      </c>
      <c r="J2" t="s">
        <v>186</v>
      </c>
      <c r="K2" t="s">
        <v>759</v>
      </c>
      <c r="L2" t="s">
        <v>759</v>
      </c>
      <c r="M2" t="s">
        <v>760</v>
      </c>
      <c r="N2" t="s">
        <v>428</v>
      </c>
      <c r="O2">
        <v>3</v>
      </c>
    </row>
    <row r="3" spans="1:15" x14ac:dyDescent="0.25">
      <c r="A3" t="s">
        <v>620</v>
      </c>
      <c r="B3" t="s">
        <v>620</v>
      </c>
      <c r="C3">
        <v>1333</v>
      </c>
      <c r="D3">
        <v>799.8</v>
      </c>
      <c r="E3" t="s">
        <v>757</v>
      </c>
      <c r="F3" t="s">
        <v>758</v>
      </c>
      <c r="G3" t="s">
        <v>534</v>
      </c>
      <c r="H3" t="s">
        <v>536</v>
      </c>
      <c r="I3" t="s">
        <v>619</v>
      </c>
      <c r="J3" t="s">
        <v>536</v>
      </c>
      <c r="K3" t="s">
        <v>761</v>
      </c>
      <c r="L3" t="s">
        <v>761</v>
      </c>
      <c r="M3" t="s">
        <v>762</v>
      </c>
      <c r="N3" t="s">
        <v>392</v>
      </c>
      <c r="O3">
        <v>6</v>
      </c>
    </row>
    <row r="4" spans="1:15" x14ac:dyDescent="0.25">
      <c r="A4" t="s">
        <v>620</v>
      </c>
      <c r="B4" t="s">
        <v>620</v>
      </c>
      <c r="C4">
        <v>885</v>
      </c>
      <c r="D4">
        <v>531</v>
      </c>
      <c r="E4" t="s">
        <v>757</v>
      </c>
      <c r="F4" t="s">
        <v>758</v>
      </c>
      <c r="G4" t="s">
        <v>10</v>
      </c>
      <c r="H4" t="s">
        <v>464</v>
      </c>
      <c r="I4" t="s">
        <v>619</v>
      </c>
      <c r="J4" t="s">
        <v>464</v>
      </c>
      <c r="K4" t="s">
        <v>763</v>
      </c>
      <c r="L4" t="s">
        <v>763</v>
      </c>
      <c r="M4" t="s">
        <v>764</v>
      </c>
      <c r="N4" t="s">
        <v>390</v>
      </c>
      <c r="O4">
        <v>3</v>
      </c>
    </row>
    <row r="5" spans="1:15" x14ac:dyDescent="0.25">
      <c r="A5" t="s">
        <v>620</v>
      </c>
      <c r="B5" t="s">
        <v>620</v>
      </c>
      <c r="C5">
        <v>1647</v>
      </c>
      <c r="D5">
        <v>988.19999999999993</v>
      </c>
      <c r="E5" t="s">
        <v>757</v>
      </c>
      <c r="F5" t="s">
        <v>758</v>
      </c>
      <c r="G5" t="s">
        <v>100</v>
      </c>
      <c r="H5" t="s">
        <v>189</v>
      </c>
      <c r="I5" t="s">
        <v>619</v>
      </c>
      <c r="J5" t="s">
        <v>189</v>
      </c>
      <c r="K5" t="s">
        <v>765</v>
      </c>
      <c r="L5" t="s">
        <v>765</v>
      </c>
      <c r="M5" t="s">
        <v>766</v>
      </c>
      <c r="N5" t="s">
        <v>392</v>
      </c>
      <c r="O5">
        <v>6</v>
      </c>
    </row>
    <row r="6" spans="1:15" x14ac:dyDescent="0.25">
      <c r="A6" t="s">
        <v>620</v>
      </c>
      <c r="B6" t="s">
        <v>620</v>
      </c>
      <c r="C6">
        <v>1647</v>
      </c>
      <c r="D6">
        <v>988.19999999999993</v>
      </c>
      <c r="E6" t="s">
        <v>757</v>
      </c>
      <c r="F6" t="s">
        <v>758</v>
      </c>
      <c r="G6" t="s">
        <v>101</v>
      </c>
      <c r="H6" t="s">
        <v>190</v>
      </c>
      <c r="I6" t="s">
        <v>619</v>
      </c>
      <c r="J6" t="s">
        <v>190</v>
      </c>
      <c r="K6" t="s">
        <v>767</v>
      </c>
      <c r="L6" t="s">
        <v>767</v>
      </c>
      <c r="M6" t="s">
        <v>768</v>
      </c>
      <c r="N6" t="s">
        <v>392</v>
      </c>
      <c r="O6">
        <v>6</v>
      </c>
    </row>
    <row r="7" spans="1:15" x14ac:dyDescent="0.25">
      <c r="A7" t="s">
        <v>620</v>
      </c>
      <c r="B7" t="s">
        <v>620</v>
      </c>
      <c r="C7">
        <v>1714</v>
      </c>
      <c r="D7">
        <v>1028.4000000000001</v>
      </c>
      <c r="E7" t="s">
        <v>757</v>
      </c>
      <c r="F7" t="s">
        <v>758</v>
      </c>
      <c r="G7" t="s">
        <v>265</v>
      </c>
      <c r="H7" t="s">
        <v>297</v>
      </c>
      <c r="I7" t="s">
        <v>619</v>
      </c>
      <c r="J7" t="s">
        <v>297</v>
      </c>
      <c r="K7" t="s">
        <v>769</v>
      </c>
      <c r="L7" t="s">
        <v>769</v>
      </c>
      <c r="M7" t="s">
        <v>770</v>
      </c>
      <c r="N7" t="s">
        <v>392</v>
      </c>
      <c r="O7">
        <v>6</v>
      </c>
    </row>
    <row r="8" spans="1:15" x14ac:dyDescent="0.25">
      <c r="A8" t="s">
        <v>620</v>
      </c>
      <c r="B8" t="s">
        <v>620</v>
      </c>
      <c r="C8">
        <v>400</v>
      </c>
      <c r="D8">
        <v>240</v>
      </c>
      <c r="E8" t="s">
        <v>757</v>
      </c>
      <c r="F8" t="s">
        <v>758</v>
      </c>
      <c r="G8" t="s">
        <v>504</v>
      </c>
      <c r="H8" t="s">
        <v>505</v>
      </c>
      <c r="I8" t="s">
        <v>619</v>
      </c>
      <c r="J8" t="s">
        <v>505</v>
      </c>
      <c r="K8" t="s">
        <v>771</v>
      </c>
      <c r="L8" t="s">
        <v>771</v>
      </c>
      <c r="M8" t="s">
        <v>772</v>
      </c>
      <c r="N8" t="s">
        <v>392</v>
      </c>
      <c r="O8">
        <v>3</v>
      </c>
    </row>
    <row r="9" spans="1:15" x14ac:dyDescent="0.25">
      <c r="A9" t="s">
        <v>620</v>
      </c>
      <c r="B9" t="s">
        <v>620</v>
      </c>
      <c r="C9">
        <v>781</v>
      </c>
      <c r="D9">
        <v>468.6</v>
      </c>
      <c r="E9" t="s">
        <v>757</v>
      </c>
      <c r="F9" t="s">
        <v>758</v>
      </c>
      <c r="G9" t="s">
        <v>286</v>
      </c>
      <c r="H9" t="s">
        <v>150</v>
      </c>
      <c r="I9" t="s">
        <v>619</v>
      </c>
      <c r="J9" t="s">
        <v>150</v>
      </c>
      <c r="K9" t="s">
        <v>773</v>
      </c>
      <c r="L9" t="s">
        <v>773</v>
      </c>
      <c r="M9" t="s">
        <v>774</v>
      </c>
      <c r="N9" t="s">
        <v>596</v>
      </c>
      <c r="O9">
        <v>6</v>
      </c>
    </row>
    <row r="10" spans="1:15" x14ac:dyDescent="0.25">
      <c r="A10" t="s">
        <v>620</v>
      </c>
      <c r="B10" t="s">
        <v>620</v>
      </c>
      <c r="C10">
        <v>1714</v>
      </c>
      <c r="D10">
        <v>1028.4000000000001</v>
      </c>
      <c r="E10" t="s">
        <v>757</v>
      </c>
      <c r="F10" t="s">
        <v>758</v>
      </c>
      <c r="G10" t="s">
        <v>467</v>
      </c>
      <c r="H10" t="s">
        <v>468</v>
      </c>
      <c r="I10" t="s">
        <v>619</v>
      </c>
      <c r="J10" t="s">
        <v>468</v>
      </c>
      <c r="K10" t="s">
        <v>775</v>
      </c>
      <c r="L10" t="s">
        <v>775</v>
      </c>
      <c r="M10" t="s">
        <v>776</v>
      </c>
      <c r="N10" t="s">
        <v>392</v>
      </c>
      <c r="O10">
        <v>6</v>
      </c>
    </row>
    <row r="11" spans="1:15" x14ac:dyDescent="0.25">
      <c r="A11" t="s">
        <v>620</v>
      </c>
      <c r="B11" t="s">
        <v>620</v>
      </c>
      <c r="C11">
        <v>571</v>
      </c>
      <c r="D11">
        <v>342.6</v>
      </c>
      <c r="E11" t="s">
        <v>757</v>
      </c>
      <c r="F11" t="s">
        <v>758</v>
      </c>
      <c r="G11" t="s">
        <v>258</v>
      </c>
      <c r="H11" t="s">
        <v>523</v>
      </c>
      <c r="I11" t="s">
        <v>619</v>
      </c>
      <c r="J11" t="s">
        <v>523</v>
      </c>
      <c r="K11" t="s">
        <v>777</v>
      </c>
      <c r="L11" t="s">
        <v>777</v>
      </c>
      <c r="M11" t="s">
        <v>778</v>
      </c>
      <c r="N11" t="s">
        <v>393</v>
      </c>
      <c r="O11">
        <v>2</v>
      </c>
    </row>
    <row r="12" spans="1:15" x14ac:dyDescent="0.25">
      <c r="A12" t="s">
        <v>620</v>
      </c>
      <c r="B12" t="s">
        <v>620</v>
      </c>
      <c r="C12">
        <v>571</v>
      </c>
      <c r="D12">
        <v>342.6</v>
      </c>
      <c r="E12" t="s">
        <v>757</v>
      </c>
      <c r="F12" t="s">
        <v>758</v>
      </c>
      <c r="G12" t="s">
        <v>259</v>
      </c>
      <c r="H12" t="s">
        <v>524</v>
      </c>
      <c r="I12" t="s">
        <v>619</v>
      </c>
      <c r="J12" t="s">
        <v>524</v>
      </c>
      <c r="K12" t="s">
        <v>779</v>
      </c>
      <c r="L12" t="s">
        <v>779</v>
      </c>
      <c r="M12" t="s">
        <v>780</v>
      </c>
      <c r="N12" t="s">
        <v>393</v>
      </c>
      <c r="O12">
        <v>2</v>
      </c>
    </row>
    <row r="13" spans="1:15" x14ac:dyDescent="0.25">
      <c r="A13" t="s">
        <v>620</v>
      </c>
      <c r="B13" t="s">
        <v>620</v>
      </c>
      <c r="C13">
        <v>47</v>
      </c>
      <c r="D13">
        <v>28.2</v>
      </c>
      <c r="E13" t="s">
        <v>757</v>
      </c>
      <c r="F13" t="s">
        <v>758</v>
      </c>
      <c r="G13" t="s">
        <v>260</v>
      </c>
      <c r="H13" t="s">
        <v>137</v>
      </c>
      <c r="I13" t="s">
        <v>619</v>
      </c>
      <c r="J13" t="s">
        <v>137</v>
      </c>
      <c r="K13" t="s">
        <v>781</v>
      </c>
      <c r="L13" t="s">
        <v>781</v>
      </c>
      <c r="M13" t="s">
        <v>782</v>
      </c>
      <c r="N13" t="s">
        <v>396</v>
      </c>
      <c r="O13">
        <v>0.5</v>
      </c>
    </row>
    <row r="14" spans="1:15" x14ac:dyDescent="0.25">
      <c r="A14" t="s">
        <v>620</v>
      </c>
      <c r="B14" t="s">
        <v>620</v>
      </c>
      <c r="C14">
        <v>47</v>
      </c>
      <c r="D14">
        <v>28.2</v>
      </c>
      <c r="E14" t="s">
        <v>757</v>
      </c>
      <c r="F14" t="s">
        <v>758</v>
      </c>
      <c r="G14" t="s">
        <v>261</v>
      </c>
      <c r="H14" t="s">
        <v>138</v>
      </c>
      <c r="I14" t="s">
        <v>619</v>
      </c>
      <c r="J14" t="s">
        <v>138</v>
      </c>
      <c r="K14" t="s">
        <v>783</v>
      </c>
      <c r="L14" t="s">
        <v>783</v>
      </c>
      <c r="M14" t="s">
        <v>784</v>
      </c>
      <c r="N14" t="s">
        <v>396</v>
      </c>
      <c r="O14">
        <v>0.5</v>
      </c>
    </row>
    <row r="15" spans="1:15" x14ac:dyDescent="0.25">
      <c r="A15" t="s">
        <v>620</v>
      </c>
      <c r="B15" t="s">
        <v>620</v>
      </c>
      <c r="C15">
        <v>47</v>
      </c>
      <c r="D15">
        <v>28.2</v>
      </c>
      <c r="E15" t="s">
        <v>757</v>
      </c>
      <c r="F15" t="s">
        <v>758</v>
      </c>
      <c r="G15" t="s">
        <v>262</v>
      </c>
      <c r="H15" t="s">
        <v>139</v>
      </c>
      <c r="I15" t="s">
        <v>619</v>
      </c>
      <c r="J15" t="s">
        <v>139</v>
      </c>
      <c r="K15" t="s">
        <v>785</v>
      </c>
      <c r="L15" t="s">
        <v>785</v>
      </c>
      <c r="M15" t="s">
        <v>786</v>
      </c>
      <c r="N15" t="s">
        <v>396</v>
      </c>
      <c r="O15">
        <v>0.5</v>
      </c>
    </row>
    <row r="16" spans="1:15" x14ac:dyDescent="0.25">
      <c r="A16" t="s">
        <v>620</v>
      </c>
      <c r="B16" t="s">
        <v>620</v>
      </c>
      <c r="C16">
        <v>571</v>
      </c>
      <c r="D16">
        <v>342.6</v>
      </c>
      <c r="E16" t="s">
        <v>757</v>
      </c>
      <c r="F16" t="s">
        <v>758</v>
      </c>
      <c r="G16" t="s">
        <v>446</v>
      </c>
      <c r="H16" t="s">
        <v>447</v>
      </c>
      <c r="I16" t="s">
        <v>619</v>
      </c>
      <c r="J16" t="s">
        <v>447</v>
      </c>
      <c r="K16" t="s">
        <v>787</v>
      </c>
      <c r="L16" t="s">
        <v>787</v>
      </c>
      <c r="M16" t="s">
        <v>788</v>
      </c>
      <c r="N16" t="s">
        <v>401</v>
      </c>
      <c r="O16">
        <v>3</v>
      </c>
    </row>
    <row r="17" spans="1:15" x14ac:dyDescent="0.25">
      <c r="A17" t="s">
        <v>620</v>
      </c>
      <c r="B17" t="s">
        <v>620</v>
      </c>
      <c r="C17">
        <v>1714</v>
      </c>
      <c r="D17">
        <v>1028.4000000000001</v>
      </c>
      <c r="E17" t="s">
        <v>757</v>
      </c>
      <c r="F17" t="s">
        <v>758</v>
      </c>
      <c r="G17" t="s">
        <v>470</v>
      </c>
      <c r="H17" t="s">
        <v>473</v>
      </c>
      <c r="I17" t="s">
        <v>619</v>
      </c>
      <c r="J17" t="s">
        <v>473</v>
      </c>
      <c r="K17" t="s">
        <v>789</v>
      </c>
      <c r="L17" t="s">
        <v>789</v>
      </c>
      <c r="M17" t="s">
        <v>790</v>
      </c>
      <c r="N17" t="s">
        <v>392</v>
      </c>
      <c r="O17">
        <v>6</v>
      </c>
    </row>
    <row r="18" spans="1:15" x14ac:dyDescent="0.25">
      <c r="A18" t="s">
        <v>620</v>
      </c>
      <c r="B18" t="s">
        <v>620</v>
      </c>
      <c r="C18">
        <v>71</v>
      </c>
      <c r="D18">
        <v>42.6</v>
      </c>
      <c r="E18" t="s">
        <v>757</v>
      </c>
      <c r="F18" t="s">
        <v>758</v>
      </c>
      <c r="G18" t="s">
        <v>471</v>
      </c>
      <c r="H18" t="s">
        <v>472</v>
      </c>
      <c r="I18" t="s">
        <v>619</v>
      </c>
      <c r="J18" t="s">
        <v>472</v>
      </c>
      <c r="K18" t="s">
        <v>791</v>
      </c>
      <c r="L18" t="s">
        <v>791</v>
      </c>
      <c r="M18" t="s">
        <v>792</v>
      </c>
      <c r="N18" t="s">
        <v>512</v>
      </c>
      <c r="O18">
        <v>2</v>
      </c>
    </row>
    <row r="19" spans="1:15" x14ac:dyDescent="0.25">
      <c r="A19" t="s">
        <v>620</v>
      </c>
      <c r="B19" t="s">
        <v>620</v>
      </c>
      <c r="C19">
        <v>2425</v>
      </c>
      <c r="D19">
        <v>1455</v>
      </c>
      <c r="E19" t="s">
        <v>757</v>
      </c>
      <c r="F19" t="s">
        <v>758</v>
      </c>
      <c r="G19" t="s">
        <v>14</v>
      </c>
      <c r="H19" t="s">
        <v>191</v>
      </c>
      <c r="I19" t="s">
        <v>619</v>
      </c>
      <c r="J19" t="s">
        <v>191</v>
      </c>
      <c r="K19" t="s">
        <v>793</v>
      </c>
      <c r="L19" t="s">
        <v>793</v>
      </c>
      <c r="M19" t="s">
        <v>794</v>
      </c>
      <c r="N19" t="s">
        <v>398</v>
      </c>
      <c r="O19">
        <v>5</v>
      </c>
    </row>
    <row r="20" spans="1:15" x14ac:dyDescent="0.25">
      <c r="A20" t="s">
        <v>620</v>
      </c>
      <c r="B20" t="s">
        <v>620</v>
      </c>
      <c r="C20">
        <v>809</v>
      </c>
      <c r="D20">
        <v>485.4</v>
      </c>
      <c r="E20" t="s">
        <v>757</v>
      </c>
      <c r="F20" t="s">
        <v>758</v>
      </c>
      <c r="G20" t="s">
        <v>15</v>
      </c>
      <c r="H20" t="s">
        <v>151</v>
      </c>
      <c r="I20" t="s">
        <v>619</v>
      </c>
      <c r="J20" t="s">
        <v>151</v>
      </c>
      <c r="K20" t="s">
        <v>795</v>
      </c>
      <c r="L20" t="s">
        <v>795</v>
      </c>
      <c r="M20" t="s">
        <v>796</v>
      </c>
      <c r="N20" t="s">
        <v>400</v>
      </c>
      <c r="O20">
        <v>3</v>
      </c>
    </row>
    <row r="21" spans="1:15" x14ac:dyDescent="0.25">
      <c r="A21" t="s">
        <v>620</v>
      </c>
      <c r="B21" t="s">
        <v>620</v>
      </c>
      <c r="C21">
        <v>809</v>
      </c>
      <c r="D21">
        <v>485.4</v>
      </c>
      <c r="E21" t="s">
        <v>757</v>
      </c>
      <c r="F21" t="s">
        <v>758</v>
      </c>
      <c r="G21" t="s">
        <v>17</v>
      </c>
      <c r="H21" t="s">
        <v>152</v>
      </c>
      <c r="I21" t="s">
        <v>619</v>
      </c>
      <c r="J21" t="s">
        <v>152</v>
      </c>
      <c r="K21" t="s">
        <v>797</v>
      </c>
      <c r="L21" t="s">
        <v>797</v>
      </c>
      <c r="M21" t="s">
        <v>798</v>
      </c>
      <c r="N21" t="s">
        <v>400</v>
      </c>
      <c r="O21">
        <v>3</v>
      </c>
    </row>
    <row r="22" spans="1:15" x14ac:dyDescent="0.25">
      <c r="A22" t="s">
        <v>620</v>
      </c>
      <c r="B22" t="s">
        <v>620</v>
      </c>
      <c r="C22">
        <v>762</v>
      </c>
      <c r="D22">
        <v>457.2</v>
      </c>
      <c r="E22" t="s">
        <v>757</v>
      </c>
      <c r="F22" t="s">
        <v>758</v>
      </c>
      <c r="G22" t="s">
        <v>18</v>
      </c>
      <c r="H22" t="s">
        <v>153</v>
      </c>
      <c r="I22" t="s">
        <v>619</v>
      </c>
      <c r="J22" t="s">
        <v>153</v>
      </c>
      <c r="K22" t="s">
        <v>799</v>
      </c>
      <c r="L22" t="s">
        <v>799</v>
      </c>
      <c r="M22" t="s">
        <v>800</v>
      </c>
      <c r="N22" t="s">
        <v>401</v>
      </c>
      <c r="O22">
        <v>2</v>
      </c>
    </row>
    <row r="23" spans="1:15" x14ac:dyDescent="0.25">
      <c r="A23" t="s">
        <v>620</v>
      </c>
      <c r="B23" t="s">
        <v>620</v>
      </c>
      <c r="C23">
        <v>1380</v>
      </c>
      <c r="D23">
        <v>828</v>
      </c>
      <c r="E23" t="s">
        <v>757</v>
      </c>
      <c r="F23" t="s">
        <v>758</v>
      </c>
      <c r="G23" t="s">
        <v>89</v>
      </c>
      <c r="H23" t="s">
        <v>192</v>
      </c>
      <c r="I23" t="s">
        <v>619</v>
      </c>
      <c r="J23" t="s">
        <v>192</v>
      </c>
      <c r="K23" t="s">
        <v>801</v>
      </c>
      <c r="L23" t="s">
        <v>801</v>
      </c>
      <c r="M23" t="s">
        <v>802</v>
      </c>
      <c r="N23" t="s">
        <v>390</v>
      </c>
      <c r="O23">
        <v>3</v>
      </c>
    </row>
    <row r="24" spans="1:15" x14ac:dyDescent="0.25">
      <c r="A24" t="s">
        <v>620</v>
      </c>
      <c r="B24" t="s">
        <v>620</v>
      </c>
      <c r="C24">
        <v>1571</v>
      </c>
      <c r="D24">
        <v>942.59999999999991</v>
      </c>
      <c r="E24" t="s">
        <v>757</v>
      </c>
      <c r="F24" t="s">
        <v>758</v>
      </c>
      <c r="G24" t="s">
        <v>95</v>
      </c>
      <c r="H24" s="356" t="s">
        <v>193</v>
      </c>
      <c r="I24" t="s">
        <v>619</v>
      </c>
      <c r="J24" t="s">
        <v>193</v>
      </c>
      <c r="K24" t="s">
        <v>803</v>
      </c>
      <c r="L24" t="s">
        <v>803</v>
      </c>
      <c r="M24" t="s">
        <v>804</v>
      </c>
      <c r="N24" t="s">
        <v>392</v>
      </c>
      <c r="O24">
        <v>6</v>
      </c>
    </row>
    <row r="25" spans="1:15" x14ac:dyDescent="0.25">
      <c r="A25" t="s">
        <v>620</v>
      </c>
      <c r="B25" t="s">
        <v>620</v>
      </c>
      <c r="C25">
        <v>2238</v>
      </c>
      <c r="D25">
        <v>1342.8</v>
      </c>
      <c r="E25" t="s">
        <v>757</v>
      </c>
      <c r="F25" t="s">
        <v>758</v>
      </c>
      <c r="G25" t="s">
        <v>99</v>
      </c>
      <c r="H25" t="s">
        <v>194</v>
      </c>
      <c r="I25" t="s">
        <v>619</v>
      </c>
      <c r="J25" t="s">
        <v>194</v>
      </c>
      <c r="K25" t="s">
        <v>805</v>
      </c>
      <c r="L25" t="s">
        <v>805</v>
      </c>
      <c r="M25" t="s">
        <v>806</v>
      </c>
      <c r="N25" t="s">
        <v>392</v>
      </c>
      <c r="O25">
        <v>6</v>
      </c>
    </row>
    <row r="26" spans="1:15" x14ac:dyDescent="0.25">
      <c r="A26" t="s">
        <v>620</v>
      </c>
      <c r="B26" t="s">
        <v>620</v>
      </c>
      <c r="C26">
        <v>2719</v>
      </c>
      <c r="D26">
        <v>1631.4</v>
      </c>
      <c r="E26" t="s">
        <v>757</v>
      </c>
      <c r="F26" t="s">
        <v>758</v>
      </c>
      <c r="G26" t="s">
        <v>564</v>
      </c>
      <c r="H26" t="s">
        <v>571</v>
      </c>
      <c r="I26" t="s">
        <v>619</v>
      </c>
      <c r="J26" t="s">
        <v>571</v>
      </c>
      <c r="K26" t="s">
        <v>807</v>
      </c>
      <c r="L26" t="s">
        <v>807</v>
      </c>
      <c r="M26" t="s">
        <v>808</v>
      </c>
      <c r="N26" t="s">
        <v>566</v>
      </c>
      <c r="O26">
        <v>5</v>
      </c>
    </row>
    <row r="27" spans="1:15" x14ac:dyDescent="0.25">
      <c r="A27" t="s">
        <v>620</v>
      </c>
      <c r="B27" t="s">
        <v>620</v>
      </c>
      <c r="C27">
        <v>2238</v>
      </c>
      <c r="D27">
        <v>1342.8</v>
      </c>
      <c r="E27" t="s">
        <v>757</v>
      </c>
      <c r="F27" t="s">
        <v>758</v>
      </c>
      <c r="G27" t="s">
        <v>19</v>
      </c>
      <c r="H27" t="s">
        <v>195</v>
      </c>
      <c r="I27" t="s">
        <v>619</v>
      </c>
      <c r="J27" t="s">
        <v>195</v>
      </c>
      <c r="K27" t="s">
        <v>809</v>
      </c>
      <c r="L27" t="s">
        <v>809</v>
      </c>
      <c r="M27" t="s">
        <v>810</v>
      </c>
      <c r="N27" t="s">
        <v>392</v>
      </c>
      <c r="O27">
        <v>6</v>
      </c>
    </row>
    <row r="28" spans="1:15" x14ac:dyDescent="0.25">
      <c r="A28" t="s">
        <v>620</v>
      </c>
      <c r="B28" t="s">
        <v>620</v>
      </c>
      <c r="C28">
        <v>2650</v>
      </c>
      <c r="D28">
        <v>1590</v>
      </c>
      <c r="E28" t="s">
        <v>757</v>
      </c>
      <c r="F28" t="s">
        <v>758</v>
      </c>
      <c r="G28" t="s">
        <v>449</v>
      </c>
      <c r="H28" t="s">
        <v>452</v>
      </c>
      <c r="I28" t="s">
        <v>619</v>
      </c>
      <c r="J28" t="s">
        <v>452</v>
      </c>
      <c r="K28" t="s">
        <v>811</v>
      </c>
      <c r="L28" t="s">
        <v>811</v>
      </c>
      <c r="M28" t="s">
        <v>812</v>
      </c>
      <c r="N28" t="s">
        <v>462</v>
      </c>
      <c r="O28">
        <v>6</v>
      </c>
    </row>
    <row r="29" spans="1:15" x14ac:dyDescent="0.25">
      <c r="A29" t="s">
        <v>620</v>
      </c>
      <c r="B29" t="s">
        <v>620</v>
      </c>
      <c r="C29">
        <v>2650</v>
      </c>
      <c r="D29">
        <v>1590</v>
      </c>
      <c r="E29" t="s">
        <v>757</v>
      </c>
      <c r="F29" t="s">
        <v>758</v>
      </c>
      <c r="G29" t="s">
        <v>450</v>
      </c>
      <c r="H29" t="s">
        <v>453</v>
      </c>
      <c r="I29" t="s">
        <v>619</v>
      </c>
      <c r="J29" t="s">
        <v>453</v>
      </c>
      <c r="K29" t="s">
        <v>813</v>
      </c>
      <c r="L29" t="s">
        <v>813</v>
      </c>
      <c r="M29" t="s">
        <v>814</v>
      </c>
      <c r="N29" t="s">
        <v>462</v>
      </c>
      <c r="O29">
        <v>6</v>
      </c>
    </row>
    <row r="30" spans="1:15" x14ac:dyDescent="0.25">
      <c r="A30" t="s">
        <v>620</v>
      </c>
      <c r="B30" t="s">
        <v>620</v>
      </c>
      <c r="C30">
        <v>438</v>
      </c>
      <c r="D30">
        <v>262.8</v>
      </c>
      <c r="E30" t="s">
        <v>757</v>
      </c>
      <c r="F30" t="s">
        <v>758</v>
      </c>
      <c r="G30" t="s">
        <v>489</v>
      </c>
      <c r="H30" t="s">
        <v>506</v>
      </c>
      <c r="I30" t="s">
        <v>619</v>
      </c>
      <c r="J30" t="s">
        <v>506</v>
      </c>
      <c r="K30" t="s">
        <v>815</v>
      </c>
      <c r="L30" t="s">
        <v>815</v>
      </c>
      <c r="M30" t="s">
        <v>816</v>
      </c>
      <c r="N30" t="s">
        <v>490</v>
      </c>
      <c r="O30">
        <v>3</v>
      </c>
    </row>
    <row r="31" spans="1:15" x14ac:dyDescent="0.25">
      <c r="A31" t="s">
        <v>620</v>
      </c>
      <c r="B31" t="s">
        <v>620</v>
      </c>
      <c r="C31">
        <v>630</v>
      </c>
      <c r="D31">
        <v>378</v>
      </c>
      <c r="E31" t="s">
        <v>757</v>
      </c>
      <c r="F31" t="s">
        <v>758</v>
      </c>
      <c r="G31" t="s">
        <v>491</v>
      </c>
      <c r="H31" t="s">
        <v>493</v>
      </c>
      <c r="I31" t="s">
        <v>619</v>
      </c>
      <c r="J31" t="s">
        <v>493</v>
      </c>
      <c r="K31" t="s">
        <v>817</v>
      </c>
      <c r="L31" t="s">
        <v>817</v>
      </c>
      <c r="M31" t="s">
        <v>818</v>
      </c>
      <c r="N31" t="s">
        <v>547</v>
      </c>
      <c r="O31">
        <v>2</v>
      </c>
    </row>
    <row r="32" spans="1:15" x14ac:dyDescent="0.25">
      <c r="A32" t="s">
        <v>620</v>
      </c>
      <c r="B32" t="s">
        <v>620</v>
      </c>
      <c r="C32">
        <v>630</v>
      </c>
      <c r="D32">
        <v>378</v>
      </c>
      <c r="E32" t="s">
        <v>757</v>
      </c>
      <c r="F32" t="s">
        <v>758</v>
      </c>
      <c r="G32" t="s">
        <v>492</v>
      </c>
      <c r="H32" t="s">
        <v>494</v>
      </c>
      <c r="I32" t="s">
        <v>619</v>
      </c>
      <c r="J32" t="s">
        <v>494</v>
      </c>
      <c r="K32" t="s">
        <v>819</v>
      </c>
      <c r="L32" t="s">
        <v>819</v>
      </c>
      <c r="M32" t="s">
        <v>820</v>
      </c>
      <c r="N32" t="s">
        <v>547</v>
      </c>
      <c r="O32">
        <v>2</v>
      </c>
    </row>
    <row r="33" spans="1:15" x14ac:dyDescent="0.25">
      <c r="A33" t="s">
        <v>620</v>
      </c>
      <c r="B33" t="s">
        <v>620</v>
      </c>
      <c r="C33">
        <v>70</v>
      </c>
      <c r="D33">
        <v>42</v>
      </c>
      <c r="E33" t="s">
        <v>757</v>
      </c>
      <c r="F33" t="s">
        <v>758</v>
      </c>
      <c r="G33" t="s">
        <v>608</v>
      </c>
      <c r="H33" t="s">
        <v>609</v>
      </c>
      <c r="I33" t="s">
        <v>619</v>
      </c>
      <c r="J33" t="s">
        <v>609</v>
      </c>
      <c r="K33" t="s">
        <v>821</v>
      </c>
      <c r="L33" t="s">
        <v>821</v>
      </c>
      <c r="M33" t="s">
        <v>822</v>
      </c>
      <c r="N33" t="s">
        <v>396</v>
      </c>
      <c r="O33">
        <v>0.5</v>
      </c>
    </row>
    <row r="34" spans="1:15" x14ac:dyDescent="0.25">
      <c r="A34" t="s">
        <v>620</v>
      </c>
      <c r="B34" t="s">
        <v>620</v>
      </c>
      <c r="C34">
        <v>2719</v>
      </c>
      <c r="D34">
        <v>1631.4</v>
      </c>
      <c r="E34" t="s">
        <v>757</v>
      </c>
      <c r="F34" t="s">
        <v>758</v>
      </c>
      <c r="G34" t="s">
        <v>564</v>
      </c>
      <c r="H34" t="s">
        <v>573</v>
      </c>
      <c r="I34" t="s">
        <v>619</v>
      </c>
      <c r="J34" t="s">
        <v>573</v>
      </c>
      <c r="K34" t="s">
        <v>823</v>
      </c>
      <c r="L34" t="s">
        <v>823</v>
      </c>
      <c r="M34" t="s">
        <v>808</v>
      </c>
      <c r="N34" t="s">
        <v>566</v>
      </c>
      <c r="O34">
        <v>5</v>
      </c>
    </row>
    <row r="35" spans="1:15" x14ac:dyDescent="0.25">
      <c r="A35" t="s">
        <v>620</v>
      </c>
      <c r="B35" t="s">
        <v>620</v>
      </c>
      <c r="C35">
        <v>2210</v>
      </c>
      <c r="D35">
        <v>1326</v>
      </c>
      <c r="E35" t="s">
        <v>757</v>
      </c>
      <c r="F35" t="s">
        <v>758</v>
      </c>
      <c r="G35" t="s">
        <v>60</v>
      </c>
      <c r="H35" t="s">
        <v>607</v>
      </c>
      <c r="I35" t="s">
        <v>619</v>
      </c>
      <c r="J35" t="s">
        <v>607</v>
      </c>
      <c r="K35" t="s">
        <v>824</v>
      </c>
      <c r="L35" t="s">
        <v>824</v>
      </c>
      <c r="M35" t="s">
        <v>825</v>
      </c>
      <c r="N35" t="s">
        <v>392</v>
      </c>
      <c r="O35">
        <v>6</v>
      </c>
    </row>
    <row r="36" spans="1:15" x14ac:dyDescent="0.25">
      <c r="A36" t="s">
        <v>620</v>
      </c>
      <c r="B36" t="s">
        <v>620</v>
      </c>
      <c r="C36">
        <v>2719</v>
      </c>
      <c r="D36">
        <v>1631.4</v>
      </c>
      <c r="E36" t="s">
        <v>757</v>
      </c>
      <c r="F36" t="s">
        <v>758</v>
      </c>
      <c r="G36" t="s">
        <v>564</v>
      </c>
      <c r="H36" t="s">
        <v>580</v>
      </c>
      <c r="I36" t="s">
        <v>619</v>
      </c>
      <c r="J36" t="s">
        <v>580</v>
      </c>
      <c r="K36" t="s">
        <v>826</v>
      </c>
      <c r="L36" t="s">
        <v>826</v>
      </c>
      <c r="M36" t="s">
        <v>808</v>
      </c>
      <c r="N36" t="s">
        <v>566</v>
      </c>
      <c r="O36">
        <v>5</v>
      </c>
    </row>
    <row r="37" spans="1:15" x14ac:dyDescent="0.25">
      <c r="A37" t="s">
        <v>620</v>
      </c>
      <c r="B37" t="s">
        <v>620</v>
      </c>
      <c r="C37">
        <v>1238</v>
      </c>
      <c r="D37">
        <v>742.8</v>
      </c>
      <c r="E37" t="s">
        <v>757</v>
      </c>
      <c r="F37" t="s">
        <v>758</v>
      </c>
      <c r="G37" t="s">
        <v>22</v>
      </c>
      <c r="H37" t="s">
        <v>197</v>
      </c>
      <c r="I37" t="s">
        <v>619</v>
      </c>
      <c r="J37" t="s">
        <v>197</v>
      </c>
      <c r="K37" t="s">
        <v>827</v>
      </c>
      <c r="L37" t="s">
        <v>827</v>
      </c>
      <c r="M37" t="s">
        <v>828</v>
      </c>
      <c r="N37" t="s">
        <v>596</v>
      </c>
      <c r="O37">
        <v>6</v>
      </c>
    </row>
    <row r="38" spans="1:15" x14ac:dyDescent="0.25">
      <c r="A38" t="s">
        <v>620</v>
      </c>
      <c r="B38" t="s">
        <v>620</v>
      </c>
      <c r="C38">
        <v>619</v>
      </c>
      <c r="D38">
        <v>371.4</v>
      </c>
      <c r="E38" t="s">
        <v>757</v>
      </c>
      <c r="F38" t="s">
        <v>758</v>
      </c>
      <c r="G38" t="s">
        <v>299</v>
      </c>
      <c r="H38" t="s">
        <v>303</v>
      </c>
      <c r="I38" t="s">
        <v>619</v>
      </c>
      <c r="J38" t="s">
        <v>303</v>
      </c>
      <c r="K38" t="s">
        <v>829</v>
      </c>
      <c r="L38" t="s">
        <v>829</v>
      </c>
      <c r="M38" t="s">
        <v>830</v>
      </c>
      <c r="N38" t="s">
        <v>402</v>
      </c>
      <c r="O38">
        <v>2</v>
      </c>
    </row>
    <row r="39" spans="1:15" x14ac:dyDescent="0.25">
      <c r="A39" t="s">
        <v>620</v>
      </c>
      <c r="B39" t="s">
        <v>620</v>
      </c>
      <c r="C39">
        <v>1238</v>
      </c>
      <c r="D39">
        <v>742.8</v>
      </c>
      <c r="E39" t="s">
        <v>757</v>
      </c>
      <c r="F39" t="s">
        <v>758</v>
      </c>
      <c r="G39" t="s">
        <v>444</v>
      </c>
      <c r="H39" t="s">
        <v>445</v>
      </c>
      <c r="I39" t="s">
        <v>619</v>
      </c>
      <c r="J39" t="s">
        <v>445</v>
      </c>
      <c r="K39" t="s">
        <v>831</v>
      </c>
      <c r="L39" t="s">
        <v>831</v>
      </c>
      <c r="M39" t="s">
        <v>832</v>
      </c>
      <c r="N39" t="s">
        <v>392</v>
      </c>
      <c r="O39">
        <v>6</v>
      </c>
    </row>
    <row r="40" spans="1:15" x14ac:dyDescent="0.25">
      <c r="A40" t="s">
        <v>620</v>
      </c>
      <c r="B40" t="s">
        <v>620</v>
      </c>
      <c r="C40">
        <v>928</v>
      </c>
      <c r="D40">
        <v>556.79999999999995</v>
      </c>
      <c r="E40" t="s">
        <v>757</v>
      </c>
      <c r="F40" t="s">
        <v>758</v>
      </c>
      <c r="G40" t="s">
        <v>24</v>
      </c>
      <c r="H40" t="s">
        <v>198</v>
      </c>
      <c r="I40" t="s">
        <v>619</v>
      </c>
      <c r="J40" t="s">
        <v>198</v>
      </c>
      <c r="K40" t="s">
        <v>833</v>
      </c>
      <c r="L40" t="s">
        <v>833</v>
      </c>
      <c r="M40" t="s">
        <v>834</v>
      </c>
      <c r="N40" t="s">
        <v>390</v>
      </c>
      <c r="O40">
        <v>3</v>
      </c>
    </row>
    <row r="41" spans="1:15" x14ac:dyDescent="0.25">
      <c r="A41" t="s">
        <v>620</v>
      </c>
      <c r="B41" t="s">
        <v>620</v>
      </c>
      <c r="C41">
        <v>176</v>
      </c>
      <c r="D41">
        <v>105.6</v>
      </c>
      <c r="E41" t="s">
        <v>757</v>
      </c>
      <c r="F41" t="s">
        <v>758</v>
      </c>
      <c r="G41" t="s">
        <v>26</v>
      </c>
      <c r="H41" t="s">
        <v>487</v>
      </c>
      <c r="I41" t="s">
        <v>619</v>
      </c>
      <c r="J41" t="s">
        <v>487</v>
      </c>
      <c r="K41" t="s">
        <v>835</v>
      </c>
      <c r="L41" t="s">
        <v>835</v>
      </c>
      <c r="M41" t="s">
        <v>836</v>
      </c>
    </row>
    <row r="42" spans="1:15" x14ac:dyDescent="0.25">
      <c r="A42" t="s">
        <v>620</v>
      </c>
      <c r="B42" t="s">
        <v>620</v>
      </c>
      <c r="C42">
        <v>1295</v>
      </c>
      <c r="D42">
        <v>777</v>
      </c>
      <c r="E42" t="s">
        <v>757</v>
      </c>
      <c r="F42" t="s">
        <v>758</v>
      </c>
      <c r="G42" t="s">
        <v>129</v>
      </c>
      <c r="H42" t="s">
        <v>200</v>
      </c>
      <c r="I42" t="s">
        <v>619</v>
      </c>
      <c r="J42" t="s">
        <v>200</v>
      </c>
      <c r="K42" t="s">
        <v>837</v>
      </c>
      <c r="L42" t="s">
        <v>837</v>
      </c>
      <c r="M42" t="s">
        <v>838</v>
      </c>
      <c r="N42" t="s">
        <v>390</v>
      </c>
      <c r="O42">
        <v>3</v>
      </c>
    </row>
    <row r="43" spans="1:15" x14ac:dyDescent="0.25">
      <c r="A43" t="s">
        <v>620</v>
      </c>
      <c r="B43" t="s">
        <v>620</v>
      </c>
      <c r="C43">
        <v>2715</v>
      </c>
      <c r="D43">
        <v>1629</v>
      </c>
      <c r="E43" t="s">
        <v>757</v>
      </c>
      <c r="F43" t="s">
        <v>758</v>
      </c>
      <c r="G43" t="s">
        <v>612</v>
      </c>
      <c r="H43" t="s">
        <v>613</v>
      </c>
      <c r="I43" t="s">
        <v>619</v>
      </c>
      <c r="J43" t="s">
        <v>613</v>
      </c>
      <c r="K43" t="s">
        <v>839</v>
      </c>
      <c r="L43" t="s">
        <v>839</v>
      </c>
      <c r="M43" t="s">
        <v>840</v>
      </c>
      <c r="N43" t="s">
        <v>614</v>
      </c>
      <c r="O43">
        <v>8</v>
      </c>
    </row>
    <row r="44" spans="1:15" x14ac:dyDescent="0.25">
      <c r="A44" t="s">
        <v>620</v>
      </c>
      <c r="B44" t="s">
        <v>620</v>
      </c>
      <c r="C44">
        <v>828</v>
      </c>
      <c r="D44">
        <v>496.8</v>
      </c>
      <c r="E44" t="s">
        <v>757</v>
      </c>
      <c r="F44" t="s">
        <v>758</v>
      </c>
      <c r="G44" t="s">
        <v>30</v>
      </c>
      <c r="H44" t="s">
        <v>481</v>
      </c>
      <c r="I44" t="s">
        <v>619</v>
      </c>
      <c r="J44" t="s">
        <v>481</v>
      </c>
      <c r="K44" t="s">
        <v>841</v>
      </c>
      <c r="L44" t="s">
        <v>841</v>
      </c>
      <c r="M44" t="s">
        <v>842</v>
      </c>
      <c r="N44" t="s">
        <v>428</v>
      </c>
      <c r="O44">
        <v>3</v>
      </c>
    </row>
    <row r="45" spans="1:15" x14ac:dyDescent="0.25">
      <c r="A45" t="s">
        <v>620</v>
      </c>
      <c r="B45" t="s">
        <v>620</v>
      </c>
      <c r="C45">
        <v>828</v>
      </c>
      <c r="D45">
        <v>496.8</v>
      </c>
      <c r="E45" t="s">
        <v>757</v>
      </c>
      <c r="F45" t="s">
        <v>758</v>
      </c>
      <c r="G45" t="s">
        <v>480</v>
      </c>
      <c r="H45" t="s">
        <v>482</v>
      </c>
      <c r="I45" t="s">
        <v>619</v>
      </c>
      <c r="J45" t="s">
        <v>482</v>
      </c>
      <c r="K45" t="s">
        <v>843</v>
      </c>
      <c r="L45" t="s">
        <v>843</v>
      </c>
      <c r="M45" t="s">
        <v>844</v>
      </c>
      <c r="N45" t="s">
        <v>428</v>
      </c>
      <c r="O45">
        <v>3</v>
      </c>
    </row>
    <row r="46" spans="1:15" x14ac:dyDescent="0.25">
      <c r="A46" t="s">
        <v>620</v>
      </c>
      <c r="B46" t="s">
        <v>620</v>
      </c>
      <c r="C46">
        <v>2238</v>
      </c>
      <c r="D46">
        <v>1342.8</v>
      </c>
      <c r="E46" t="s">
        <v>757</v>
      </c>
      <c r="F46" t="s">
        <v>758</v>
      </c>
      <c r="G46" t="s">
        <v>124</v>
      </c>
      <c r="H46" t="s">
        <v>479</v>
      </c>
      <c r="I46" t="s">
        <v>619</v>
      </c>
      <c r="J46" t="s">
        <v>479</v>
      </c>
      <c r="K46" t="s">
        <v>845</v>
      </c>
      <c r="L46" t="s">
        <v>845</v>
      </c>
      <c r="M46" t="s">
        <v>846</v>
      </c>
      <c r="N46" t="s">
        <v>404</v>
      </c>
      <c r="O46">
        <v>8</v>
      </c>
    </row>
    <row r="47" spans="1:15" x14ac:dyDescent="0.25">
      <c r="A47" t="s">
        <v>620</v>
      </c>
      <c r="B47" t="s">
        <v>620</v>
      </c>
      <c r="C47">
        <v>2238</v>
      </c>
      <c r="D47">
        <v>1342.8</v>
      </c>
      <c r="E47" t="s">
        <v>757</v>
      </c>
      <c r="F47" t="s">
        <v>758</v>
      </c>
      <c r="G47" t="s">
        <v>477</v>
      </c>
      <c r="H47" t="s">
        <v>478</v>
      </c>
      <c r="I47" t="s">
        <v>619</v>
      </c>
      <c r="J47" t="s">
        <v>478</v>
      </c>
      <c r="K47" t="s">
        <v>847</v>
      </c>
      <c r="L47" t="s">
        <v>847</v>
      </c>
      <c r="M47" t="s">
        <v>848</v>
      </c>
      <c r="N47" t="s">
        <v>404</v>
      </c>
      <c r="O47">
        <v>8</v>
      </c>
    </row>
    <row r="48" spans="1:15" x14ac:dyDescent="0.25">
      <c r="A48" t="s">
        <v>620</v>
      </c>
      <c r="B48" t="s">
        <v>620</v>
      </c>
      <c r="C48">
        <v>571</v>
      </c>
      <c r="D48">
        <v>342.6</v>
      </c>
      <c r="E48" t="s">
        <v>757</v>
      </c>
      <c r="F48" t="s">
        <v>758</v>
      </c>
      <c r="G48" t="s">
        <v>32</v>
      </c>
      <c r="H48" t="s">
        <v>475</v>
      </c>
      <c r="I48" t="s">
        <v>619</v>
      </c>
      <c r="J48" t="s">
        <v>475</v>
      </c>
      <c r="K48" t="s">
        <v>849</v>
      </c>
      <c r="L48" t="s">
        <v>849</v>
      </c>
      <c r="M48" t="s">
        <v>850</v>
      </c>
      <c r="N48" t="s">
        <v>401</v>
      </c>
      <c r="O48">
        <v>2</v>
      </c>
    </row>
    <row r="49" spans="1:15" x14ac:dyDescent="0.25">
      <c r="A49" t="s">
        <v>620</v>
      </c>
      <c r="B49" t="s">
        <v>620</v>
      </c>
      <c r="C49">
        <v>571</v>
      </c>
      <c r="D49">
        <v>342.6</v>
      </c>
      <c r="E49" t="s">
        <v>757</v>
      </c>
      <c r="F49" t="s">
        <v>758</v>
      </c>
      <c r="G49" t="s">
        <v>474</v>
      </c>
      <c r="H49" t="s">
        <v>476</v>
      </c>
      <c r="I49" t="s">
        <v>619</v>
      </c>
      <c r="J49" t="s">
        <v>476</v>
      </c>
      <c r="K49" t="s">
        <v>851</v>
      </c>
      <c r="L49" t="s">
        <v>851</v>
      </c>
      <c r="M49" t="s">
        <v>852</v>
      </c>
      <c r="N49" t="s">
        <v>401</v>
      </c>
      <c r="O49">
        <v>2</v>
      </c>
    </row>
    <row r="50" spans="1:15" x14ac:dyDescent="0.25">
      <c r="A50" t="s">
        <v>620</v>
      </c>
      <c r="B50" t="s">
        <v>620</v>
      </c>
      <c r="C50">
        <v>795</v>
      </c>
      <c r="D50">
        <v>477</v>
      </c>
      <c r="E50" t="s">
        <v>757</v>
      </c>
      <c r="F50" t="s">
        <v>758</v>
      </c>
      <c r="G50" t="s">
        <v>483</v>
      </c>
      <c r="H50" t="s">
        <v>484</v>
      </c>
      <c r="I50" t="s">
        <v>619</v>
      </c>
      <c r="J50" t="s">
        <v>484</v>
      </c>
      <c r="K50" t="s">
        <v>853</v>
      </c>
      <c r="L50" t="s">
        <v>853</v>
      </c>
      <c r="M50" t="s">
        <v>854</v>
      </c>
      <c r="N50" t="s">
        <v>405</v>
      </c>
      <c r="O50">
        <v>2</v>
      </c>
    </row>
    <row r="51" spans="1:15" x14ac:dyDescent="0.25">
      <c r="A51" t="s">
        <v>620</v>
      </c>
      <c r="B51" t="s">
        <v>620</v>
      </c>
      <c r="C51">
        <v>795</v>
      </c>
      <c r="D51">
        <v>477</v>
      </c>
      <c r="E51" t="s">
        <v>757</v>
      </c>
      <c r="F51" t="s">
        <v>758</v>
      </c>
      <c r="G51" t="s">
        <v>485</v>
      </c>
      <c r="H51" t="s">
        <v>486</v>
      </c>
      <c r="I51" t="s">
        <v>619</v>
      </c>
      <c r="J51" t="s">
        <v>486</v>
      </c>
      <c r="K51" t="s">
        <v>855</v>
      </c>
      <c r="L51" t="s">
        <v>855</v>
      </c>
      <c r="M51" t="s">
        <v>856</v>
      </c>
      <c r="N51" t="s">
        <v>405</v>
      </c>
      <c r="O51">
        <v>2</v>
      </c>
    </row>
    <row r="52" spans="1:15" x14ac:dyDescent="0.25">
      <c r="A52" t="s">
        <v>620</v>
      </c>
      <c r="B52" t="s">
        <v>620</v>
      </c>
      <c r="C52">
        <v>790</v>
      </c>
      <c r="D52">
        <v>474</v>
      </c>
      <c r="E52" t="s">
        <v>757</v>
      </c>
      <c r="F52" t="s">
        <v>758</v>
      </c>
      <c r="G52" t="s">
        <v>345</v>
      </c>
      <c r="H52" t="s">
        <v>346</v>
      </c>
      <c r="I52" t="s">
        <v>619</v>
      </c>
      <c r="J52" t="s">
        <v>346</v>
      </c>
      <c r="K52" t="s">
        <v>857</v>
      </c>
      <c r="L52" t="s">
        <v>857</v>
      </c>
      <c r="M52" t="s">
        <v>858</v>
      </c>
      <c r="N52" t="s">
        <v>405</v>
      </c>
      <c r="O52">
        <v>2</v>
      </c>
    </row>
    <row r="53" spans="1:15" x14ac:dyDescent="0.25">
      <c r="A53" t="s">
        <v>620</v>
      </c>
      <c r="B53" t="s">
        <v>620</v>
      </c>
      <c r="C53">
        <v>1190</v>
      </c>
      <c r="D53">
        <v>714</v>
      </c>
      <c r="E53" t="s">
        <v>757</v>
      </c>
      <c r="F53" t="s">
        <v>758</v>
      </c>
      <c r="G53" t="s">
        <v>577</v>
      </c>
      <c r="H53" t="s">
        <v>602</v>
      </c>
      <c r="I53" t="s">
        <v>619</v>
      </c>
      <c r="J53" t="s">
        <v>602</v>
      </c>
      <c r="K53" t="s">
        <v>859</v>
      </c>
      <c r="L53" t="s">
        <v>859</v>
      </c>
      <c r="M53" t="s">
        <v>860</v>
      </c>
      <c r="N53" t="s">
        <v>402</v>
      </c>
      <c r="O53">
        <v>5</v>
      </c>
    </row>
    <row r="54" spans="1:15" x14ac:dyDescent="0.25">
      <c r="A54" t="s">
        <v>620</v>
      </c>
      <c r="B54" t="s">
        <v>620</v>
      </c>
      <c r="C54">
        <v>2392</v>
      </c>
      <c r="D54">
        <v>1435.2</v>
      </c>
      <c r="E54" t="s">
        <v>757</v>
      </c>
      <c r="F54" t="s">
        <v>758</v>
      </c>
      <c r="G54" t="s">
        <v>306</v>
      </c>
      <c r="H54" t="s">
        <v>307</v>
      </c>
      <c r="I54" t="s">
        <v>619</v>
      </c>
      <c r="J54" t="s">
        <v>307</v>
      </c>
      <c r="K54" t="s">
        <v>861</v>
      </c>
      <c r="L54" t="s">
        <v>861</v>
      </c>
      <c r="M54" t="s">
        <v>862</v>
      </c>
      <c r="N54" t="s">
        <v>392</v>
      </c>
      <c r="O54">
        <v>6</v>
      </c>
    </row>
    <row r="55" spans="1:15" x14ac:dyDescent="0.25">
      <c r="A55" t="s">
        <v>620</v>
      </c>
      <c r="B55" t="s">
        <v>620</v>
      </c>
      <c r="C55">
        <v>1047</v>
      </c>
      <c r="D55">
        <v>628.19999999999993</v>
      </c>
      <c r="E55" t="s">
        <v>757</v>
      </c>
      <c r="F55" t="s">
        <v>758</v>
      </c>
      <c r="G55" t="s">
        <v>34</v>
      </c>
      <c r="H55" t="s">
        <v>159</v>
      </c>
      <c r="I55" t="s">
        <v>619</v>
      </c>
      <c r="J55" t="s">
        <v>159</v>
      </c>
      <c r="K55" t="s">
        <v>863</v>
      </c>
      <c r="L55" t="s">
        <v>863</v>
      </c>
      <c r="M55" t="s">
        <v>864</v>
      </c>
      <c r="N55" t="s">
        <v>392</v>
      </c>
      <c r="O55">
        <v>6</v>
      </c>
    </row>
    <row r="56" spans="1:15" x14ac:dyDescent="0.25">
      <c r="A56" t="s">
        <v>620</v>
      </c>
      <c r="B56" t="s">
        <v>620</v>
      </c>
      <c r="C56">
        <v>714</v>
      </c>
      <c r="D56">
        <v>428.4</v>
      </c>
      <c r="E56" t="s">
        <v>757</v>
      </c>
      <c r="F56" t="s">
        <v>758</v>
      </c>
      <c r="G56" t="s">
        <v>36</v>
      </c>
      <c r="H56" t="s">
        <v>161</v>
      </c>
      <c r="I56" t="s">
        <v>619</v>
      </c>
      <c r="J56" t="s">
        <v>161</v>
      </c>
      <c r="K56" t="s">
        <v>865</v>
      </c>
      <c r="L56" t="s">
        <v>865</v>
      </c>
      <c r="M56" t="s">
        <v>866</v>
      </c>
      <c r="N56" t="s">
        <v>401</v>
      </c>
      <c r="O56">
        <v>2</v>
      </c>
    </row>
    <row r="57" spans="1:15" x14ac:dyDescent="0.25">
      <c r="A57" t="s">
        <v>620</v>
      </c>
      <c r="B57" t="s">
        <v>620</v>
      </c>
      <c r="C57">
        <v>2095</v>
      </c>
      <c r="D57">
        <v>1257</v>
      </c>
      <c r="E57" t="s">
        <v>757</v>
      </c>
      <c r="F57" t="s">
        <v>758</v>
      </c>
      <c r="G57" t="s">
        <v>233</v>
      </c>
      <c r="H57" t="s">
        <v>234</v>
      </c>
      <c r="I57" t="s">
        <v>619</v>
      </c>
      <c r="J57" t="s">
        <v>234</v>
      </c>
      <c r="K57" t="s">
        <v>867</v>
      </c>
      <c r="L57" t="s">
        <v>867</v>
      </c>
      <c r="M57" t="s">
        <v>868</v>
      </c>
      <c r="N57" t="s">
        <v>596</v>
      </c>
      <c r="O57">
        <v>6</v>
      </c>
    </row>
    <row r="58" spans="1:15" x14ac:dyDescent="0.25">
      <c r="A58" t="s">
        <v>620</v>
      </c>
      <c r="B58" t="s">
        <v>620</v>
      </c>
      <c r="C58">
        <v>285</v>
      </c>
      <c r="D58">
        <v>171</v>
      </c>
      <c r="E58" t="s">
        <v>757</v>
      </c>
      <c r="F58" t="s">
        <v>758</v>
      </c>
      <c r="G58" t="s">
        <v>128</v>
      </c>
      <c r="H58" t="s">
        <v>235</v>
      </c>
      <c r="I58" t="s">
        <v>619</v>
      </c>
      <c r="J58" t="s">
        <v>235</v>
      </c>
      <c r="K58" t="s">
        <v>869</v>
      </c>
      <c r="L58" t="s">
        <v>869</v>
      </c>
      <c r="M58" t="s">
        <v>870</v>
      </c>
      <c r="N58" t="s">
        <v>407</v>
      </c>
      <c r="O58">
        <v>1</v>
      </c>
    </row>
    <row r="59" spans="1:15" x14ac:dyDescent="0.25">
      <c r="A59" t="s">
        <v>620</v>
      </c>
      <c r="B59" t="s">
        <v>620</v>
      </c>
      <c r="C59">
        <v>630</v>
      </c>
      <c r="D59">
        <v>378</v>
      </c>
      <c r="E59" t="s">
        <v>757</v>
      </c>
      <c r="F59" t="s">
        <v>758</v>
      </c>
      <c r="G59" t="s">
        <v>548</v>
      </c>
      <c r="H59" t="s">
        <v>549</v>
      </c>
      <c r="I59" t="s">
        <v>619</v>
      </c>
      <c r="J59" t="s">
        <v>549</v>
      </c>
      <c r="K59" t="s">
        <v>871</v>
      </c>
      <c r="L59" t="s">
        <v>871</v>
      </c>
      <c r="M59" t="s">
        <v>872</v>
      </c>
      <c r="N59" t="s">
        <v>407</v>
      </c>
      <c r="O59">
        <v>1</v>
      </c>
    </row>
    <row r="60" spans="1:15" x14ac:dyDescent="0.25">
      <c r="A60" t="s">
        <v>620</v>
      </c>
      <c r="B60" t="s">
        <v>620</v>
      </c>
      <c r="C60">
        <v>2110</v>
      </c>
      <c r="D60">
        <v>1266</v>
      </c>
      <c r="E60" t="s">
        <v>757</v>
      </c>
      <c r="F60" t="s">
        <v>758</v>
      </c>
      <c r="G60" t="s">
        <v>40</v>
      </c>
      <c r="H60" t="s">
        <v>204</v>
      </c>
      <c r="I60" t="s">
        <v>619</v>
      </c>
      <c r="J60" t="s">
        <v>204</v>
      </c>
      <c r="K60" t="s">
        <v>873</v>
      </c>
      <c r="L60" t="s">
        <v>873</v>
      </c>
      <c r="M60" t="s">
        <v>874</v>
      </c>
      <c r="N60" t="s">
        <v>392</v>
      </c>
      <c r="O60">
        <v>6</v>
      </c>
    </row>
    <row r="61" spans="1:15" x14ac:dyDescent="0.25">
      <c r="A61" t="s">
        <v>620</v>
      </c>
      <c r="B61" t="s">
        <v>620</v>
      </c>
      <c r="C61">
        <v>2250</v>
      </c>
      <c r="D61">
        <v>1350</v>
      </c>
      <c r="E61" t="s">
        <v>757</v>
      </c>
      <c r="F61" t="s">
        <v>758</v>
      </c>
      <c r="G61" t="s">
        <v>42</v>
      </c>
      <c r="H61" t="s">
        <v>206</v>
      </c>
      <c r="I61" t="s">
        <v>619</v>
      </c>
      <c r="J61" t="s">
        <v>206</v>
      </c>
      <c r="K61" t="s">
        <v>875</v>
      </c>
      <c r="L61" t="s">
        <v>875</v>
      </c>
      <c r="M61" t="s">
        <v>876</v>
      </c>
      <c r="N61" t="s">
        <v>392</v>
      </c>
      <c r="O61">
        <v>6</v>
      </c>
    </row>
    <row r="62" spans="1:15" x14ac:dyDescent="0.25">
      <c r="A62" t="s">
        <v>620</v>
      </c>
      <c r="B62" t="s">
        <v>620</v>
      </c>
      <c r="C62">
        <v>1238</v>
      </c>
      <c r="D62">
        <v>742.8</v>
      </c>
      <c r="E62" t="s">
        <v>757</v>
      </c>
      <c r="F62" t="s">
        <v>758</v>
      </c>
      <c r="G62" t="s">
        <v>376</v>
      </c>
      <c r="H62" t="s">
        <v>349</v>
      </c>
      <c r="I62" t="s">
        <v>619</v>
      </c>
      <c r="J62" t="s">
        <v>349</v>
      </c>
      <c r="K62" t="s">
        <v>877</v>
      </c>
      <c r="L62" t="s">
        <v>877</v>
      </c>
      <c r="M62" t="s">
        <v>878</v>
      </c>
      <c r="N62" t="s">
        <v>398</v>
      </c>
      <c r="O62">
        <v>5</v>
      </c>
    </row>
    <row r="63" spans="1:15" x14ac:dyDescent="0.25">
      <c r="A63" t="s">
        <v>620</v>
      </c>
      <c r="B63" t="s">
        <v>620</v>
      </c>
      <c r="C63">
        <v>1980</v>
      </c>
      <c r="D63">
        <v>1188</v>
      </c>
      <c r="E63" t="s">
        <v>757</v>
      </c>
      <c r="F63" t="s">
        <v>758</v>
      </c>
      <c r="G63" t="s">
        <v>97</v>
      </c>
      <c r="H63" t="s">
        <v>208</v>
      </c>
      <c r="I63" t="s">
        <v>619</v>
      </c>
      <c r="J63" t="s">
        <v>208</v>
      </c>
      <c r="K63" t="s">
        <v>879</v>
      </c>
      <c r="L63" t="s">
        <v>879</v>
      </c>
      <c r="M63" t="s">
        <v>880</v>
      </c>
      <c r="N63" t="s">
        <v>398</v>
      </c>
      <c r="O63">
        <v>5</v>
      </c>
    </row>
    <row r="64" spans="1:15" x14ac:dyDescent="0.25">
      <c r="A64" t="s">
        <v>620</v>
      </c>
      <c r="B64" t="s">
        <v>620</v>
      </c>
      <c r="C64">
        <v>1314</v>
      </c>
      <c r="D64">
        <v>788.4</v>
      </c>
      <c r="E64" t="s">
        <v>757</v>
      </c>
      <c r="F64" t="s">
        <v>758</v>
      </c>
      <c r="G64" t="s">
        <v>102</v>
      </c>
      <c r="H64" t="s">
        <v>293</v>
      </c>
      <c r="I64" t="s">
        <v>619</v>
      </c>
      <c r="J64" t="s">
        <v>293</v>
      </c>
      <c r="K64" t="s">
        <v>881</v>
      </c>
      <c r="L64" t="s">
        <v>881</v>
      </c>
      <c r="M64" t="s">
        <v>882</v>
      </c>
      <c r="N64" t="s">
        <v>596</v>
      </c>
      <c r="O64">
        <v>6</v>
      </c>
    </row>
    <row r="65" spans="1:15" x14ac:dyDescent="0.25">
      <c r="A65" t="s">
        <v>620</v>
      </c>
      <c r="B65" t="s">
        <v>620</v>
      </c>
      <c r="C65">
        <v>810</v>
      </c>
      <c r="D65">
        <v>486</v>
      </c>
      <c r="E65" t="s">
        <v>757</v>
      </c>
      <c r="F65" t="s">
        <v>758</v>
      </c>
      <c r="G65" t="s">
        <v>47</v>
      </c>
      <c r="H65" t="s">
        <v>168</v>
      </c>
      <c r="I65" t="s">
        <v>619</v>
      </c>
      <c r="J65" t="s">
        <v>168</v>
      </c>
      <c r="K65" t="s">
        <v>883</v>
      </c>
      <c r="L65" t="s">
        <v>883</v>
      </c>
      <c r="M65" t="s">
        <v>884</v>
      </c>
      <c r="N65" t="s">
        <v>402</v>
      </c>
      <c r="O65">
        <v>2</v>
      </c>
    </row>
    <row r="66" spans="1:15" x14ac:dyDescent="0.25">
      <c r="A66" t="s">
        <v>620</v>
      </c>
      <c r="B66" t="s">
        <v>620</v>
      </c>
      <c r="C66">
        <v>810</v>
      </c>
      <c r="D66">
        <v>486</v>
      </c>
      <c r="E66" t="s">
        <v>757</v>
      </c>
      <c r="F66" t="s">
        <v>758</v>
      </c>
      <c r="G66" t="s">
        <v>49</v>
      </c>
      <c r="H66" t="s">
        <v>169</v>
      </c>
      <c r="I66" t="s">
        <v>619</v>
      </c>
      <c r="J66" t="s">
        <v>169</v>
      </c>
      <c r="K66" t="s">
        <v>885</v>
      </c>
      <c r="L66" t="s">
        <v>885</v>
      </c>
      <c r="M66" t="s">
        <v>886</v>
      </c>
      <c r="N66" t="s">
        <v>402</v>
      </c>
      <c r="O66">
        <v>2</v>
      </c>
    </row>
    <row r="67" spans="1:15" x14ac:dyDescent="0.25">
      <c r="A67" t="s">
        <v>620</v>
      </c>
      <c r="B67" t="s">
        <v>620</v>
      </c>
      <c r="C67">
        <v>1333</v>
      </c>
      <c r="D67">
        <v>799.8</v>
      </c>
      <c r="E67" t="s">
        <v>757</v>
      </c>
      <c r="F67" t="s">
        <v>758</v>
      </c>
      <c r="G67" t="s">
        <v>333</v>
      </c>
      <c r="H67" t="s">
        <v>334</v>
      </c>
      <c r="I67" t="s">
        <v>619</v>
      </c>
      <c r="J67" t="s">
        <v>334</v>
      </c>
      <c r="K67" t="s">
        <v>887</v>
      </c>
      <c r="L67" t="s">
        <v>887</v>
      </c>
      <c r="M67" t="s">
        <v>888</v>
      </c>
      <c r="N67" t="s">
        <v>402</v>
      </c>
      <c r="O67">
        <v>5</v>
      </c>
    </row>
    <row r="68" spans="1:15" x14ac:dyDescent="0.25">
      <c r="A68" t="s">
        <v>620</v>
      </c>
      <c r="B68" t="s">
        <v>620</v>
      </c>
      <c r="C68">
        <v>1333</v>
      </c>
      <c r="D68">
        <v>799.8</v>
      </c>
      <c r="E68" t="s">
        <v>757</v>
      </c>
      <c r="F68" t="s">
        <v>758</v>
      </c>
      <c r="G68" t="s">
        <v>560</v>
      </c>
      <c r="H68" t="s">
        <v>561</v>
      </c>
      <c r="I68" t="s">
        <v>619</v>
      </c>
      <c r="J68" t="s">
        <v>561</v>
      </c>
      <c r="K68" t="s">
        <v>889</v>
      </c>
      <c r="L68" t="s">
        <v>889</v>
      </c>
      <c r="M68" t="s">
        <v>890</v>
      </c>
      <c r="N68" t="s">
        <v>402</v>
      </c>
      <c r="O68">
        <v>5</v>
      </c>
    </row>
    <row r="69" spans="1:15" x14ac:dyDescent="0.25">
      <c r="A69" t="s">
        <v>620</v>
      </c>
      <c r="B69" t="s">
        <v>620</v>
      </c>
      <c r="C69">
        <v>2475</v>
      </c>
      <c r="D69">
        <v>1485</v>
      </c>
      <c r="E69" t="s">
        <v>757</v>
      </c>
      <c r="F69" t="s">
        <v>758</v>
      </c>
      <c r="G69" t="s">
        <v>615</v>
      </c>
      <c r="H69" t="s">
        <v>616</v>
      </c>
      <c r="I69" t="s">
        <v>619</v>
      </c>
      <c r="J69" t="s">
        <v>616</v>
      </c>
      <c r="K69" t="s">
        <v>891</v>
      </c>
      <c r="L69" t="s">
        <v>891</v>
      </c>
      <c r="M69" t="s">
        <v>892</v>
      </c>
      <c r="N69" t="s">
        <v>416</v>
      </c>
      <c r="O69">
        <v>8</v>
      </c>
    </row>
    <row r="70" spans="1:15" x14ac:dyDescent="0.25">
      <c r="A70" t="s">
        <v>620</v>
      </c>
      <c r="B70" t="s">
        <v>620</v>
      </c>
      <c r="C70">
        <v>810</v>
      </c>
      <c r="D70">
        <v>486</v>
      </c>
      <c r="E70" t="s">
        <v>757</v>
      </c>
      <c r="F70" t="s">
        <v>758</v>
      </c>
      <c r="G70" t="s">
        <v>52</v>
      </c>
      <c r="H70" t="s">
        <v>210</v>
      </c>
      <c r="I70" t="s">
        <v>619</v>
      </c>
      <c r="J70" t="s">
        <v>210</v>
      </c>
      <c r="K70" t="s">
        <v>893</v>
      </c>
      <c r="L70" t="s">
        <v>893</v>
      </c>
      <c r="M70" t="s">
        <v>894</v>
      </c>
      <c r="N70" t="s">
        <v>390</v>
      </c>
      <c r="O70">
        <v>3</v>
      </c>
    </row>
    <row r="71" spans="1:15" x14ac:dyDescent="0.25">
      <c r="A71" t="s">
        <v>620</v>
      </c>
      <c r="B71" t="s">
        <v>620</v>
      </c>
      <c r="C71">
        <v>1333</v>
      </c>
      <c r="D71">
        <v>799.8</v>
      </c>
      <c r="E71" t="s">
        <v>757</v>
      </c>
      <c r="F71" t="s">
        <v>758</v>
      </c>
      <c r="G71" t="s">
        <v>359</v>
      </c>
      <c r="H71" t="s">
        <v>521</v>
      </c>
      <c r="I71" t="s">
        <v>619</v>
      </c>
      <c r="J71" t="s">
        <v>521</v>
      </c>
      <c r="K71" t="s">
        <v>895</v>
      </c>
      <c r="L71" t="s">
        <v>895</v>
      </c>
      <c r="M71" t="s">
        <v>896</v>
      </c>
      <c r="N71" t="s">
        <v>596</v>
      </c>
      <c r="O71">
        <v>6</v>
      </c>
    </row>
    <row r="72" spans="1:15" x14ac:dyDescent="0.25">
      <c r="A72" t="s">
        <v>620</v>
      </c>
      <c r="B72" t="s">
        <v>620</v>
      </c>
      <c r="C72">
        <v>1333</v>
      </c>
      <c r="D72">
        <v>799.8</v>
      </c>
      <c r="E72" t="s">
        <v>757</v>
      </c>
      <c r="F72" t="s">
        <v>758</v>
      </c>
      <c r="G72" t="s">
        <v>360</v>
      </c>
      <c r="H72" t="s">
        <v>528</v>
      </c>
      <c r="I72" t="s">
        <v>619</v>
      </c>
      <c r="J72" t="s">
        <v>528</v>
      </c>
      <c r="K72" t="s">
        <v>897</v>
      </c>
      <c r="L72" t="s">
        <v>897</v>
      </c>
      <c r="M72" t="s">
        <v>898</v>
      </c>
      <c r="N72" t="s">
        <v>596</v>
      </c>
      <c r="O72">
        <v>6</v>
      </c>
    </row>
    <row r="73" spans="1:15" x14ac:dyDescent="0.25">
      <c r="A73" t="s">
        <v>620</v>
      </c>
      <c r="B73" t="s">
        <v>620</v>
      </c>
      <c r="C73">
        <v>1333</v>
      </c>
      <c r="D73">
        <v>799.8</v>
      </c>
      <c r="E73" t="s">
        <v>757</v>
      </c>
      <c r="F73" t="s">
        <v>758</v>
      </c>
      <c r="G73" t="s">
        <v>361</v>
      </c>
      <c r="H73" t="s">
        <v>365</v>
      </c>
      <c r="I73" t="s">
        <v>619</v>
      </c>
      <c r="J73" t="s">
        <v>365</v>
      </c>
      <c r="K73" t="s">
        <v>899</v>
      </c>
      <c r="L73" t="s">
        <v>899</v>
      </c>
      <c r="M73" t="s">
        <v>900</v>
      </c>
      <c r="N73" t="s">
        <v>596</v>
      </c>
      <c r="O73">
        <v>6</v>
      </c>
    </row>
    <row r="74" spans="1:15" x14ac:dyDescent="0.25">
      <c r="A74" t="s">
        <v>620</v>
      </c>
      <c r="B74" t="s">
        <v>620</v>
      </c>
      <c r="C74">
        <v>1333</v>
      </c>
      <c r="D74">
        <v>799.8</v>
      </c>
      <c r="E74" t="s">
        <v>757</v>
      </c>
      <c r="F74" t="s">
        <v>758</v>
      </c>
      <c r="G74" t="s">
        <v>362</v>
      </c>
      <c r="H74" t="s">
        <v>529</v>
      </c>
      <c r="I74" t="s">
        <v>619</v>
      </c>
      <c r="J74" t="s">
        <v>529</v>
      </c>
      <c r="K74" t="s">
        <v>901</v>
      </c>
      <c r="L74" t="s">
        <v>901</v>
      </c>
      <c r="M74" t="s">
        <v>902</v>
      </c>
      <c r="N74" t="s">
        <v>596</v>
      </c>
      <c r="O74">
        <v>6</v>
      </c>
    </row>
    <row r="75" spans="1:15" x14ac:dyDescent="0.25">
      <c r="A75" t="s">
        <v>620</v>
      </c>
      <c r="B75" t="s">
        <v>620</v>
      </c>
      <c r="C75">
        <v>571</v>
      </c>
      <c r="D75">
        <v>342.6</v>
      </c>
      <c r="E75" t="s">
        <v>757</v>
      </c>
      <c r="F75" t="s">
        <v>758</v>
      </c>
      <c r="G75" t="s">
        <v>515</v>
      </c>
      <c r="H75" t="s">
        <v>516</v>
      </c>
      <c r="I75" t="s">
        <v>619</v>
      </c>
      <c r="J75" t="s">
        <v>516</v>
      </c>
      <c r="K75" t="s">
        <v>903</v>
      </c>
      <c r="L75" t="s">
        <v>903</v>
      </c>
      <c r="M75" t="s">
        <v>904</v>
      </c>
      <c r="N75" t="s">
        <v>402</v>
      </c>
      <c r="O75">
        <v>2</v>
      </c>
    </row>
    <row r="76" spans="1:15" x14ac:dyDescent="0.25">
      <c r="A76" t="s">
        <v>620</v>
      </c>
      <c r="B76" t="s">
        <v>620</v>
      </c>
      <c r="C76">
        <v>1333</v>
      </c>
      <c r="D76">
        <v>799.8</v>
      </c>
      <c r="E76" t="s">
        <v>757</v>
      </c>
      <c r="F76" t="s">
        <v>758</v>
      </c>
      <c r="G76" t="s">
        <v>242</v>
      </c>
      <c r="H76" t="s">
        <v>519</v>
      </c>
      <c r="I76" t="s">
        <v>619</v>
      </c>
      <c r="J76" t="s">
        <v>519</v>
      </c>
      <c r="K76" t="s">
        <v>905</v>
      </c>
      <c r="L76" t="s">
        <v>905</v>
      </c>
      <c r="M76" t="s">
        <v>906</v>
      </c>
      <c r="N76" t="s">
        <v>390</v>
      </c>
      <c r="O76">
        <v>3</v>
      </c>
    </row>
    <row r="77" spans="1:15" x14ac:dyDescent="0.25">
      <c r="A77" t="s">
        <v>620</v>
      </c>
      <c r="B77" t="s">
        <v>620</v>
      </c>
      <c r="C77">
        <v>1333</v>
      </c>
      <c r="D77">
        <v>799.8</v>
      </c>
      <c r="E77" t="s">
        <v>757</v>
      </c>
      <c r="F77" t="s">
        <v>758</v>
      </c>
      <c r="G77" t="s">
        <v>517</v>
      </c>
      <c r="H77" t="s">
        <v>520</v>
      </c>
      <c r="I77" t="s">
        <v>619</v>
      </c>
      <c r="J77" t="s">
        <v>520</v>
      </c>
      <c r="K77" t="s">
        <v>907</v>
      </c>
      <c r="L77" t="s">
        <v>907</v>
      </c>
      <c r="M77" t="s">
        <v>908</v>
      </c>
      <c r="N77" t="s">
        <v>596</v>
      </c>
      <c r="O77">
        <v>6</v>
      </c>
    </row>
    <row r="78" spans="1:15" x14ac:dyDescent="0.25">
      <c r="A78" t="s">
        <v>620</v>
      </c>
      <c r="B78" t="s">
        <v>620</v>
      </c>
      <c r="C78">
        <v>900</v>
      </c>
      <c r="D78">
        <v>540</v>
      </c>
      <c r="E78" t="s">
        <v>757</v>
      </c>
      <c r="F78" t="s">
        <v>758</v>
      </c>
      <c r="G78" t="s">
        <v>488</v>
      </c>
      <c r="H78" t="s">
        <v>605</v>
      </c>
      <c r="I78" t="s">
        <v>619</v>
      </c>
      <c r="J78" t="s">
        <v>605</v>
      </c>
      <c r="K78" t="s">
        <v>909</v>
      </c>
      <c r="L78" t="s">
        <v>909</v>
      </c>
      <c r="M78" t="s">
        <v>910</v>
      </c>
      <c r="N78" t="s">
        <v>402</v>
      </c>
      <c r="O78">
        <v>2</v>
      </c>
    </row>
    <row r="79" spans="1:15" x14ac:dyDescent="0.25">
      <c r="A79" t="s">
        <v>620</v>
      </c>
      <c r="B79" t="s">
        <v>620</v>
      </c>
      <c r="C79">
        <v>900</v>
      </c>
      <c r="D79">
        <v>540</v>
      </c>
      <c r="E79" t="s">
        <v>757</v>
      </c>
      <c r="F79" t="s">
        <v>758</v>
      </c>
      <c r="G79" t="s">
        <v>603</v>
      </c>
      <c r="H79" t="s">
        <v>604</v>
      </c>
      <c r="I79" t="s">
        <v>619</v>
      </c>
      <c r="J79" t="s">
        <v>604</v>
      </c>
      <c r="K79" t="s">
        <v>911</v>
      </c>
      <c r="L79" t="s">
        <v>911</v>
      </c>
      <c r="M79" t="s">
        <v>912</v>
      </c>
      <c r="N79" t="s">
        <v>402</v>
      </c>
      <c r="O79">
        <v>2</v>
      </c>
    </row>
    <row r="80" spans="1:15" x14ac:dyDescent="0.25">
      <c r="A80" t="s">
        <v>620</v>
      </c>
      <c r="B80" t="s">
        <v>620</v>
      </c>
      <c r="C80">
        <v>2650</v>
      </c>
      <c r="D80">
        <v>1590</v>
      </c>
      <c r="E80" t="s">
        <v>757</v>
      </c>
      <c r="F80" t="s">
        <v>758</v>
      </c>
      <c r="G80" t="s">
        <v>582</v>
      </c>
      <c r="H80" t="s">
        <v>584</v>
      </c>
      <c r="I80" t="s">
        <v>619</v>
      </c>
      <c r="J80" t="s">
        <v>584</v>
      </c>
      <c r="K80" t="s">
        <v>913</v>
      </c>
      <c r="L80" t="s">
        <v>913</v>
      </c>
      <c r="M80" t="s">
        <v>914</v>
      </c>
      <c r="N80" t="s">
        <v>416</v>
      </c>
      <c r="O80">
        <v>8</v>
      </c>
    </row>
    <row r="81" spans="1:15" x14ac:dyDescent="0.25">
      <c r="A81" t="s">
        <v>620</v>
      </c>
      <c r="B81" t="s">
        <v>620</v>
      </c>
      <c r="C81">
        <v>2650</v>
      </c>
      <c r="D81">
        <v>1590</v>
      </c>
      <c r="E81" t="s">
        <v>757</v>
      </c>
      <c r="F81" t="s">
        <v>758</v>
      </c>
      <c r="G81" t="s">
        <v>583</v>
      </c>
      <c r="H81" t="s">
        <v>585</v>
      </c>
      <c r="I81" t="s">
        <v>619</v>
      </c>
      <c r="J81" t="s">
        <v>585</v>
      </c>
      <c r="K81" t="s">
        <v>915</v>
      </c>
      <c r="L81" t="s">
        <v>915</v>
      </c>
      <c r="M81" t="s">
        <v>916</v>
      </c>
      <c r="N81" t="s">
        <v>416</v>
      </c>
      <c r="O81">
        <v>8</v>
      </c>
    </row>
    <row r="82" spans="1:15" x14ac:dyDescent="0.25">
      <c r="A82" t="s">
        <v>620</v>
      </c>
      <c r="B82" t="s">
        <v>620</v>
      </c>
      <c r="C82">
        <v>620</v>
      </c>
      <c r="D82">
        <v>372</v>
      </c>
      <c r="E82" t="s">
        <v>757</v>
      </c>
      <c r="F82" t="s">
        <v>758</v>
      </c>
      <c r="G82" t="s">
        <v>586</v>
      </c>
      <c r="H82" t="s">
        <v>588</v>
      </c>
      <c r="I82" t="s">
        <v>619</v>
      </c>
      <c r="J82" t="s">
        <v>588</v>
      </c>
      <c r="K82" t="s">
        <v>917</v>
      </c>
      <c r="L82" t="s">
        <v>917</v>
      </c>
      <c r="M82" t="s">
        <v>918</v>
      </c>
      <c r="N82" t="s">
        <v>595</v>
      </c>
      <c r="O82">
        <v>4</v>
      </c>
    </row>
    <row r="83" spans="1:15" x14ac:dyDescent="0.25">
      <c r="A83" t="s">
        <v>620</v>
      </c>
      <c r="B83" t="s">
        <v>620</v>
      </c>
      <c r="C83">
        <v>620</v>
      </c>
      <c r="D83">
        <v>372</v>
      </c>
      <c r="E83" t="s">
        <v>757</v>
      </c>
      <c r="F83" t="s">
        <v>758</v>
      </c>
      <c r="G83" t="s">
        <v>587</v>
      </c>
      <c r="H83" t="s">
        <v>589</v>
      </c>
      <c r="I83" t="s">
        <v>619</v>
      </c>
      <c r="J83" t="s">
        <v>589</v>
      </c>
      <c r="K83" t="s">
        <v>919</v>
      </c>
      <c r="L83" t="s">
        <v>919</v>
      </c>
      <c r="M83" t="s">
        <v>920</v>
      </c>
      <c r="N83" t="s">
        <v>595</v>
      </c>
      <c r="O83">
        <v>4</v>
      </c>
    </row>
    <row r="84" spans="1:15" x14ac:dyDescent="0.25">
      <c r="A84" t="s">
        <v>620</v>
      </c>
      <c r="B84" t="s">
        <v>620</v>
      </c>
      <c r="C84">
        <v>2280</v>
      </c>
      <c r="D84">
        <v>1368</v>
      </c>
      <c r="E84" t="s">
        <v>757</v>
      </c>
      <c r="F84" t="s">
        <v>758</v>
      </c>
      <c r="G84" t="s">
        <v>554</v>
      </c>
      <c r="H84" t="s">
        <v>555</v>
      </c>
      <c r="I84" t="s">
        <v>619</v>
      </c>
      <c r="J84" t="s">
        <v>555</v>
      </c>
      <c r="K84" t="s">
        <v>921</v>
      </c>
      <c r="L84" t="s">
        <v>921</v>
      </c>
      <c r="M84" t="s">
        <v>922</v>
      </c>
      <c r="N84" t="s">
        <v>559</v>
      </c>
      <c r="O84">
        <v>10</v>
      </c>
    </row>
    <row r="85" spans="1:15" x14ac:dyDescent="0.25">
      <c r="A85" t="s">
        <v>620</v>
      </c>
      <c r="B85" t="s">
        <v>620</v>
      </c>
      <c r="C85">
        <v>2280</v>
      </c>
      <c r="D85">
        <v>1368</v>
      </c>
      <c r="E85" t="s">
        <v>757</v>
      </c>
      <c r="F85" t="s">
        <v>758</v>
      </c>
      <c r="G85" t="s">
        <v>594</v>
      </c>
      <c r="H85" t="s">
        <v>597</v>
      </c>
      <c r="I85" t="s">
        <v>619</v>
      </c>
      <c r="J85" t="s">
        <v>597</v>
      </c>
      <c r="K85" t="s">
        <v>923</v>
      </c>
      <c r="L85" t="s">
        <v>923</v>
      </c>
      <c r="M85" t="s">
        <v>924</v>
      </c>
      <c r="N85" t="s">
        <v>559</v>
      </c>
      <c r="O85">
        <v>10</v>
      </c>
    </row>
    <row r="86" spans="1:15" x14ac:dyDescent="0.25">
      <c r="A86" t="s">
        <v>620</v>
      </c>
      <c r="B86" t="s">
        <v>620</v>
      </c>
      <c r="C86">
        <v>550</v>
      </c>
      <c r="D86">
        <v>330</v>
      </c>
      <c r="E86" t="s">
        <v>757</v>
      </c>
      <c r="F86" t="s">
        <v>758</v>
      </c>
      <c r="G86" t="s">
        <v>556</v>
      </c>
      <c r="H86" t="s">
        <v>557</v>
      </c>
      <c r="I86" t="s">
        <v>619</v>
      </c>
      <c r="J86" t="s">
        <v>557</v>
      </c>
      <c r="K86" t="s">
        <v>925</v>
      </c>
      <c r="L86" t="s">
        <v>925</v>
      </c>
      <c r="M86" t="s">
        <v>926</v>
      </c>
      <c r="N86" t="s">
        <v>558</v>
      </c>
      <c r="O86">
        <v>2</v>
      </c>
    </row>
    <row r="87" spans="1:15" x14ac:dyDescent="0.25">
      <c r="A87" t="s">
        <v>620</v>
      </c>
      <c r="B87" t="s">
        <v>620</v>
      </c>
      <c r="C87">
        <v>238</v>
      </c>
      <c r="D87">
        <v>142.80000000000001</v>
      </c>
      <c r="E87" t="s">
        <v>757</v>
      </c>
      <c r="F87" t="s">
        <v>758</v>
      </c>
      <c r="G87" t="s">
        <v>96</v>
      </c>
      <c r="H87" t="s">
        <v>115</v>
      </c>
      <c r="I87" t="s">
        <v>619</v>
      </c>
      <c r="J87" t="s">
        <v>115</v>
      </c>
      <c r="K87" t="s">
        <v>927</v>
      </c>
      <c r="L87" t="s">
        <v>927</v>
      </c>
      <c r="M87" t="s">
        <v>928</v>
      </c>
      <c r="N87" t="s">
        <v>412</v>
      </c>
      <c r="O87">
        <v>2</v>
      </c>
    </row>
    <row r="88" spans="1:15" x14ac:dyDescent="0.25">
      <c r="A88" t="s">
        <v>620</v>
      </c>
      <c r="B88" t="s">
        <v>620</v>
      </c>
      <c r="C88">
        <v>1209</v>
      </c>
      <c r="D88">
        <v>725.4</v>
      </c>
      <c r="E88" t="s">
        <v>757</v>
      </c>
      <c r="F88" t="s">
        <v>758</v>
      </c>
      <c r="G88" t="s">
        <v>111</v>
      </c>
      <c r="H88" t="s">
        <v>212</v>
      </c>
      <c r="I88" t="s">
        <v>619</v>
      </c>
      <c r="J88" t="s">
        <v>212</v>
      </c>
      <c r="K88" t="s">
        <v>929</v>
      </c>
      <c r="L88" t="s">
        <v>929</v>
      </c>
      <c r="M88" t="s">
        <v>930</v>
      </c>
      <c r="N88" t="s">
        <v>390</v>
      </c>
      <c r="O88">
        <v>3</v>
      </c>
    </row>
    <row r="89" spans="1:15" x14ac:dyDescent="0.25">
      <c r="A89" t="s">
        <v>620</v>
      </c>
      <c r="B89" t="s">
        <v>620</v>
      </c>
      <c r="C89">
        <v>1209</v>
      </c>
      <c r="D89">
        <v>725.4</v>
      </c>
      <c r="E89" t="s">
        <v>757</v>
      </c>
      <c r="F89" t="s">
        <v>758</v>
      </c>
      <c r="G89" t="s">
        <v>112</v>
      </c>
      <c r="H89" t="s">
        <v>214</v>
      </c>
      <c r="I89" t="s">
        <v>619</v>
      </c>
      <c r="J89" t="s">
        <v>214</v>
      </c>
      <c r="K89" t="s">
        <v>931</v>
      </c>
      <c r="L89" t="s">
        <v>931</v>
      </c>
      <c r="M89" t="s">
        <v>932</v>
      </c>
      <c r="N89" t="s">
        <v>390</v>
      </c>
      <c r="O89">
        <v>3</v>
      </c>
    </row>
    <row r="90" spans="1:15" x14ac:dyDescent="0.25">
      <c r="A90" t="s">
        <v>620</v>
      </c>
      <c r="B90" t="s">
        <v>620</v>
      </c>
      <c r="C90">
        <v>476</v>
      </c>
      <c r="D90">
        <v>285.60000000000002</v>
      </c>
      <c r="E90" t="s">
        <v>757</v>
      </c>
      <c r="F90" t="s">
        <v>758</v>
      </c>
      <c r="G90" t="s">
        <v>330</v>
      </c>
      <c r="H90" t="s">
        <v>331</v>
      </c>
      <c r="I90" t="s">
        <v>619</v>
      </c>
      <c r="J90" t="s">
        <v>331</v>
      </c>
      <c r="K90" t="s">
        <v>933</v>
      </c>
      <c r="L90" t="s">
        <v>933</v>
      </c>
      <c r="M90" t="s">
        <v>934</v>
      </c>
      <c r="N90" t="s">
        <v>401</v>
      </c>
      <c r="O90">
        <v>2</v>
      </c>
    </row>
    <row r="91" spans="1:15" x14ac:dyDescent="0.25">
      <c r="A91" t="s">
        <v>620</v>
      </c>
      <c r="B91" t="s">
        <v>620</v>
      </c>
      <c r="C91">
        <v>665</v>
      </c>
      <c r="D91">
        <v>399</v>
      </c>
      <c r="E91" t="s">
        <v>757</v>
      </c>
      <c r="F91" t="s">
        <v>758</v>
      </c>
      <c r="G91" t="s">
        <v>316</v>
      </c>
      <c r="H91" t="s">
        <v>319</v>
      </c>
      <c r="I91" t="s">
        <v>619</v>
      </c>
      <c r="J91" t="s">
        <v>319</v>
      </c>
      <c r="K91" t="s">
        <v>935</v>
      </c>
      <c r="L91" t="s">
        <v>935</v>
      </c>
      <c r="M91" t="s">
        <v>936</v>
      </c>
      <c r="N91" t="s">
        <v>405</v>
      </c>
      <c r="O91">
        <v>2</v>
      </c>
    </row>
    <row r="92" spans="1:15" x14ac:dyDescent="0.25">
      <c r="A92" t="s">
        <v>620</v>
      </c>
      <c r="B92" t="s">
        <v>620</v>
      </c>
      <c r="C92">
        <v>838</v>
      </c>
      <c r="D92">
        <v>502.8</v>
      </c>
      <c r="E92" t="s">
        <v>757</v>
      </c>
      <c r="F92" t="s">
        <v>758</v>
      </c>
      <c r="G92" t="s">
        <v>317</v>
      </c>
      <c r="H92" t="s">
        <v>318</v>
      </c>
      <c r="I92" t="s">
        <v>619</v>
      </c>
      <c r="J92" t="s">
        <v>318</v>
      </c>
      <c r="K92" t="s">
        <v>937</v>
      </c>
      <c r="L92" t="s">
        <v>937</v>
      </c>
      <c r="M92" t="s">
        <v>938</v>
      </c>
      <c r="N92" t="s">
        <v>405</v>
      </c>
      <c r="O92">
        <v>2</v>
      </c>
    </row>
    <row r="93" spans="1:15" x14ac:dyDescent="0.25">
      <c r="A93" t="s">
        <v>620</v>
      </c>
      <c r="B93" t="s">
        <v>620</v>
      </c>
      <c r="C93">
        <v>1380</v>
      </c>
      <c r="D93">
        <v>828</v>
      </c>
      <c r="E93" t="s">
        <v>757</v>
      </c>
      <c r="F93" t="s">
        <v>758</v>
      </c>
      <c r="G93" t="s">
        <v>58</v>
      </c>
      <c r="H93" t="s">
        <v>216</v>
      </c>
      <c r="I93" t="s">
        <v>619</v>
      </c>
      <c r="J93" t="s">
        <v>216</v>
      </c>
      <c r="K93" t="s">
        <v>939</v>
      </c>
      <c r="L93" t="s">
        <v>939</v>
      </c>
      <c r="M93" t="s">
        <v>940</v>
      </c>
      <c r="N93" t="s">
        <v>596</v>
      </c>
      <c r="O93">
        <v>6</v>
      </c>
    </row>
    <row r="94" spans="1:15" x14ac:dyDescent="0.25">
      <c r="A94" t="s">
        <v>620</v>
      </c>
      <c r="B94" t="s">
        <v>620</v>
      </c>
      <c r="C94">
        <v>328</v>
      </c>
      <c r="D94">
        <v>196.8</v>
      </c>
      <c r="E94" t="s">
        <v>757</v>
      </c>
      <c r="F94" t="s">
        <v>758</v>
      </c>
      <c r="G94" t="s">
        <v>326</v>
      </c>
      <c r="H94" t="s">
        <v>328</v>
      </c>
      <c r="I94" t="s">
        <v>619</v>
      </c>
      <c r="J94" t="s">
        <v>328</v>
      </c>
      <c r="K94" t="s">
        <v>941</v>
      </c>
      <c r="L94" t="s">
        <v>941</v>
      </c>
      <c r="M94" t="s">
        <v>942</v>
      </c>
      <c r="N94" t="s">
        <v>412</v>
      </c>
      <c r="O94">
        <v>2</v>
      </c>
    </row>
    <row r="95" spans="1:15" x14ac:dyDescent="0.25">
      <c r="A95" t="s">
        <v>620</v>
      </c>
      <c r="B95" t="s">
        <v>620</v>
      </c>
      <c r="C95">
        <v>476</v>
      </c>
      <c r="D95">
        <v>285.60000000000002</v>
      </c>
      <c r="E95" t="s">
        <v>757</v>
      </c>
      <c r="F95" t="s">
        <v>758</v>
      </c>
      <c r="G95" t="s">
        <v>330</v>
      </c>
      <c r="H95" t="s">
        <v>331</v>
      </c>
      <c r="I95" t="s">
        <v>619</v>
      </c>
      <c r="J95" t="s">
        <v>331</v>
      </c>
      <c r="K95" t="s">
        <v>943</v>
      </c>
      <c r="L95" t="s">
        <v>943</v>
      </c>
      <c r="M95" t="s">
        <v>934</v>
      </c>
      <c r="N95" t="s">
        <v>401</v>
      </c>
      <c r="O95">
        <v>2</v>
      </c>
    </row>
    <row r="96" spans="1:15" x14ac:dyDescent="0.25">
      <c r="A96" t="s">
        <v>620</v>
      </c>
      <c r="B96" t="s">
        <v>620</v>
      </c>
      <c r="C96">
        <v>665</v>
      </c>
      <c r="D96">
        <v>399</v>
      </c>
      <c r="E96" t="s">
        <v>757</v>
      </c>
      <c r="F96" t="s">
        <v>758</v>
      </c>
      <c r="G96" t="s">
        <v>321</v>
      </c>
      <c r="H96" t="s">
        <v>324</v>
      </c>
      <c r="I96" t="s">
        <v>619</v>
      </c>
      <c r="J96" t="s">
        <v>324</v>
      </c>
      <c r="K96" t="s">
        <v>944</v>
      </c>
      <c r="L96" t="s">
        <v>944</v>
      </c>
      <c r="M96" t="s">
        <v>945</v>
      </c>
      <c r="N96" t="s">
        <v>405</v>
      </c>
      <c r="O96">
        <v>2</v>
      </c>
    </row>
    <row r="97" spans="1:15" x14ac:dyDescent="0.25">
      <c r="A97" t="s">
        <v>620</v>
      </c>
      <c r="B97" t="s">
        <v>620</v>
      </c>
      <c r="C97">
        <v>838</v>
      </c>
      <c r="D97">
        <v>502.8</v>
      </c>
      <c r="E97" t="s">
        <v>757</v>
      </c>
      <c r="F97" t="s">
        <v>758</v>
      </c>
      <c r="G97" t="s">
        <v>322</v>
      </c>
      <c r="H97" t="s">
        <v>323</v>
      </c>
      <c r="I97" t="s">
        <v>619</v>
      </c>
      <c r="J97" t="s">
        <v>323</v>
      </c>
      <c r="K97" t="s">
        <v>946</v>
      </c>
      <c r="L97" t="s">
        <v>946</v>
      </c>
      <c r="M97" t="s">
        <v>947</v>
      </c>
      <c r="N97" t="s">
        <v>405</v>
      </c>
      <c r="O97">
        <v>2</v>
      </c>
    </row>
    <row r="98" spans="1:15" x14ac:dyDescent="0.25">
      <c r="A98" t="s">
        <v>620</v>
      </c>
      <c r="B98" t="s">
        <v>620</v>
      </c>
      <c r="C98">
        <v>2210</v>
      </c>
      <c r="D98">
        <v>1326</v>
      </c>
      <c r="E98" t="s">
        <v>757</v>
      </c>
      <c r="F98" t="s">
        <v>758</v>
      </c>
      <c r="G98" t="s">
        <v>60</v>
      </c>
      <c r="H98" t="s">
        <v>496</v>
      </c>
      <c r="I98" t="s">
        <v>619</v>
      </c>
      <c r="J98" t="s">
        <v>496</v>
      </c>
      <c r="K98" t="s">
        <v>948</v>
      </c>
      <c r="L98" t="s">
        <v>948</v>
      </c>
      <c r="M98" t="s">
        <v>825</v>
      </c>
      <c r="N98" t="s">
        <v>392</v>
      </c>
      <c r="O98">
        <v>6</v>
      </c>
    </row>
    <row r="99" spans="1:15" x14ac:dyDescent="0.25">
      <c r="A99" t="s">
        <v>620</v>
      </c>
      <c r="B99" t="s">
        <v>620</v>
      </c>
      <c r="C99">
        <v>4350</v>
      </c>
      <c r="D99">
        <v>2610</v>
      </c>
      <c r="E99" t="s">
        <v>757</v>
      </c>
      <c r="F99" t="s">
        <v>758</v>
      </c>
      <c r="G99" t="s">
        <v>546</v>
      </c>
      <c r="H99" t="s">
        <v>540</v>
      </c>
      <c r="I99" t="s">
        <v>619</v>
      </c>
      <c r="J99" t="s">
        <v>540</v>
      </c>
      <c r="K99" t="s">
        <v>949</v>
      </c>
      <c r="L99" t="s">
        <v>949</v>
      </c>
      <c r="M99" t="s">
        <v>950</v>
      </c>
      <c r="N99" t="s">
        <v>542</v>
      </c>
      <c r="O99">
        <v>10</v>
      </c>
    </row>
    <row r="100" spans="1:15" x14ac:dyDescent="0.25">
      <c r="A100" t="s">
        <v>620</v>
      </c>
      <c r="B100" t="s">
        <v>620</v>
      </c>
      <c r="C100">
        <v>2719</v>
      </c>
      <c r="D100">
        <v>1631.4</v>
      </c>
      <c r="E100" t="s">
        <v>757</v>
      </c>
      <c r="F100" t="s">
        <v>758</v>
      </c>
      <c r="G100" t="s">
        <v>564</v>
      </c>
      <c r="H100" t="s">
        <v>565</v>
      </c>
      <c r="I100" t="s">
        <v>619</v>
      </c>
      <c r="J100" t="s">
        <v>565</v>
      </c>
      <c r="K100" t="s">
        <v>951</v>
      </c>
      <c r="L100" t="s">
        <v>951</v>
      </c>
      <c r="M100" t="s">
        <v>808</v>
      </c>
      <c r="N100" t="s">
        <v>566</v>
      </c>
      <c r="O100">
        <v>5</v>
      </c>
    </row>
    <row r="101" spans="1:15" x14ac:dyDescent="0.25">
      <c r="A101" t="s">
        <v>620</v>
      </c>
      <c r="B101" t="s">
        <v>620</v>
      </c>
      <c r="C101">
        <v>1238</v>
      </c>
      <c r="D101">
        <v>742.8</v>
      </c>
      <c r="E101" t="s">
        <v>757</v>
      </c>
      <c r="F101" t="s">
        <v>758</v>
      </c>
      <c r="G101" t="s">
        <v>385</v>
      </c>
      <c r="H101" t="s">
        <v>514</v>
      </c>
      <c r="I101" t="s">
        <v>619</v>
      </c>
      <c r="J101" t="s">
        <v>514</v>
      </c>
      <c r="K101" t="s">
        <v>952</v>
      </c>
      <c r="L101" t="s">
        <v>952</v>
      </c>
      <c r="M101" t="s">
        <v>953</v>
      </c>
      <c r="N101" t="s">
        <v>596</v>
      </c>
      <c r="O101">
        <v>6</v>
      </c>
    </row>
    <row r="102" spans="1:15" x14ac:dyDescent="0.25">
      <c r="A102" t="s">
        <v>620</v>
      </c>
      <c r="B102" t="s">
        <v>620</v>
      </c>
      <c r="C102">
        <v>714</v>
      </c>
      <c r="D102">
        <v>428.4</v>
      </c>
      <c r="E102" t="s">
        <v>757</v>
      </c>
      <c r="F102" t="s">
        <v>758</v>
      </c>
      <c r="G102" t="s">
        <v>386</v>
      </c>
      <c r="H102" t="s">
        <v>610</v>
      </c>
      <c r="I102" t="s">
        <v>619</v>
      </c>
      <c r="J102" t="s">
        <v>610</v>
      </c>
      <c r="K102" t="s">
        <v>954</v>
      </c>
      <c r="L102" t="s">
        <v>954</v>
      </c>
      <c r="M102" t="s">
        <v>955</v>
      </c>
      <c r="N102" t="s">
        <v>461</v>
      </c>
      <c r="O102">
        <v>3</v>
      </c>
    </row>
    <row r="103" spans="1:15" x14ac:dyDescent="0.25">
      <c r="A103" t="s">
        <v>620</v>
      </c>
      <c r="B103" t="s">
        <v>620</v>
      </c>
      <c r="C103">
        <v>1333</v>
      </c>
      <c r="D103">
        <v>799.8</v>
      </c>
      <c r="E103" t="s">
        <v>757</v>
      </c>
      <c r="F103" t="s">
        <v>758</v>
      </c>
      <c r="G103" t="s">
        <v>456</v>
      </c>
      <c r="H103" t="s">
        <v>463</v>
      </c>
      <c r="I103" t="s">
        <v>619</v>
      </c>
      <c r="J103" t="s">
        <v>463</v>
      </c>
      <c r="K103" t="s">
        <v>956</v>
      </c>
      <c r="L103" t="s">
        <v>956</v>
      </c>
      <c r="M103" t="s">
        <v>957</v>
      </c>
      <c r="N103" t="s">
        <v>390</v>
      </c>
      <c r="O103">
        <v>4</v>
      </c>
    </row>
    <row r="104" spans="1:15" x14ac:dyDescent="0.25">
      <c r="A104" t="s">
        <v>620</v>
      </c>
      <c r="B104" t="s">
        <v>620</v>
      </c>
      <c r="C104">
        <v>2380</v>
      </c>
      <c r="D104">
        <v>1428</v>
      </c>
      <c r="E104" t="s">
        <v>757</v>
      </c>
      <c r="F104" t="s">
        <v>758</v>
      </c>
      <c r="G104" t="s">
        <v>368</v>
      </c>
      <c r="H104" t="s">
        <v>370</v>
      </c>
      <c r="I104" t="s">
        <v>619</v>
      </c>
      <c r="J104" t="s">
        <v>370</v>
      </c>
      <c r="K104" t="s">
        <v>958</v>
      </c>
      <c r="L104" t="s">
        <v>958</v>
      </c>
      <c r="M104" t="s">
        <v>959</v>
      </c>
      <c r="N104" t="s">
        <v>414</v>
      </c>
      <c r="O104">
        <v>8</v>
      </c>
    </row>
    <row r="105" spans="1:15" x14ac:dyDescent="0.25">
      <c r="A105" t="s">
        <v>620</v>
      </c>
      <c r="B105" t="s">
        <v>620</v>
      </c>
      <c r="C105">
        <v>2380</v>
      </c>
      <c r="D105">
        <v>1428</v>
      </c>
      <c r="E105" t="s">
        <v>757</v>
      </c>
      <c r="F105" t="s">
        <v>758</v>
      </c>
      <c r="G105" t="s">
        <v>369</v>
      </c>
      <c r="H105" t="s">
        <v>371</v>
      </c>
      <c r="I105" t="s">
        <v>619</v>
      </c>
      <c r="J105" t="s">
        <v>371</v>
      </c>
      <c r="K105" t="s">
        <v>960</v>
      </c>
      <c r="L105" t="s">
        <v>960</v>
      </c>
      <c r="M105" t="s">
        <v>961</v>
      </c>
      <c r="N105" t="s">
        <v>414</v>
      </c>
      <c r="O105">
        <v>8</v>
      </c>
    </row>
    <row r="106" spans="1:15" x14ac:dyDescent="0.25">
      <c r="A106" t="s">
        <v>620</v>
      </c>
      <c r="B106" t="s">
        <v>620</v>
      </c>
      <c r="C106">
        <v>2714</v>
      </c>
      <c r="D106">
        <v>1628.4</v>
      </c>
      <c r="E106" t="s">
        <v>757</v>
      </c>
      <c r="F106" t="s">
        <v>758</v>
      </c>
      <c r="G106" t="s">
        <v>145</v>
      </c>
      <c r="H106" t="s">
        <v>298</v>
      </c>
      <c r="I106" t="s">
        <v>619</v>
      </c>
      <c r="J106" t="s">
        <v>298</v>
      </c>
      <c r="K106" t="s">
        <v>962</v>
      </c>
      <c r="L106" t="s">
        <v>962</v>
      </c>
      <c r="M106" t="s">
        <v>963</v>
      </c>
      <c r="N106" t="s">
        <v>416</v>
      </c>
      <c r="O106">
        <v>8</v>
      </c>
    </row>
    <row r="107" spans="1:15" x14ac:dyDescent="0.25">
      <c r="A107" t="s">
        <v>620</v>
      </c>
      <c r="B107" t="s">
        <v>620</v>
      </c>
      <c r="C107">
        <v>162</v>
      </c>
      <c r="D107">
        <v>97.2</v>
      </c>
      <c r="E107" t="s">
        <v>757</v>
      </c>
      <c r="F107" t="s">
        <v>758</v>
      </c>
      <c r="G107" t="s">
        <v>337</v>
      </c>
      <c r="H107" t="s">
        <v>338</v>
      </c>
      <c r="I107" t="s">
        <v>619</v>
      </c>
      <c r="J107" t="s">
        <v>338</v>
      </c>
      <c r="K107" t="s">
        <v>964</v>
      </c>
      <c r="L107" t="s">
        <v>964</v>
      </c>
      <c r="M107" t="s">
        <v>965</v>
      </c>
      <c r="N107" t="s">
        <v>407</v>
      </c>
      <c r="O107">
        <v>2</v>
      </c>
    </row>
    <row r="108" spans="1:15" x14ac:dyDescent="0.25">
      <c r="A108" t="s">
        <v>620</v>
      </c>
      <c r="B108" t="s">
        <v>620</v>
      </c>
      <c r="C108">
        <v>2714</v>
      </c>
      <c r="D108">
        <v>1628.4</v>
      </c>
      <c r="E108" t="s">
        <v>757</v>
      </c>
      <c r="F108" t="s">
        <v>758</v>
      </c>
      <c r="G108" t="s">
        <v>342</v>
      </c>
      <c r="H108" t="s">
        <v>343</v>
      </c>
      <c r="I108" t="s">
        <v>619</v>
      </c>
      <c r="J108" t="s">
        <v>343</v>
      </c>
      <c r="K108" t="s">
        <v>966</v>
      </c>
      <c r="L108" t="s">
        <v>966</v>
      </c>
      <c r="M108" t="s">
        <v>967</v>
      </c>
      <c r="N108" t="s">
        <v>416</v>
      </c>
      <c r="O108">
        <v>8</v>
      </c>
    </row>
    <row r="109" spans="1:15" x14ac:dyDescent="0.25">
      <c r="A109" t="s">
        <v>620</v>
      </c>
      <c r="B109" t="s">
        <v>620</v>
      </c>
      <c r="C109">
        <v>1542</v>
      </c>
      <c r="D109">
        <v>925.19999999999993</v>
      </c>
      <c r="E109" t="s">
        <v>757</v>
      </c>
      <c r="F109" t="s">
        <v>758</v>
      </c>
      <c r="G109" t="s">
        <v>379</v>
      </c>
      <c r="H109" t="s">
        <v>511</v>
      </c>
      <c r="I109" t="s">
        <v>619</v>
      </c>
      <c r="J109" t="s">
        <v>511</v>
      </c>
      <c r="K109" t="s">
        <v>968</v>
      </c>
      <c r="L109" t="s">
        <v>968</v>
      </c>
      <c r="M109" t="s">
        <v>969</v>
      </c>
      <c r="N109" t="s">
        <v>398</v>
      </c>
      <c r="O109">
        <v>5</v>
      </c>
    </row>
    <row r="110" spans="1:15" x14ac:dyDescent="0.25">
      <c r="A110" t="s">
        <v>620</v>
      </c>
      <c r="B110" t="s">
        <v>620</v>
      </c>
      <c r="C110">
        <v>1305</v>
      </c>
      <c r="D110">
        <v>783</v>
      </c>
      <c r="E110" t="s">
        <v>757</v>
      </c>
      <c r="F110" t="s">
        <v>758</v>
      </c>
      <c r="G110" t="s">
        <v>381</v>
      </c>
      <c r="H110" t="s">
        <v>383</v>
      </c>
      <c r="I110" t="s">
        <v>619</v>
      </c>
      <c r="J110" t="s">
        <v>383</v>
      </c>
      <c r="K110" t="s">
        <v>970</v>
      </c>
      <c r="L110" t="s">
        <v>970</v>
      </c>
      <c r="M110" t="s">
        <v>971</v>
      </c>
      <c r="N110" t="s">
        <v>398</v>
      </c>
      <c r="O110">
        <v>5</v>
      </c>
    </row>
    <row r="111" spans="1:15" x14ac:dyDescent="0.25">
      <c r="A111" t="s">
        <v>620</v>
      </c>
      <c r="B111" t="s">
        <v>620</v>
      </c>
      <c r="C111">
        <v>1542</v>
      </c>
      <c r="D111">
        <v>925.19999999999993</v>
      </c>
      <c r="E111" t="s">
        <v>757</v>
      </c>
      <c r="F111" t="s">
        <v>758</v>
      </c>
      <c r="G111" t="s">
        <v>85</v>
      </c>
      <c r="H111" t="s">
        <v>288</v>
      </c>
      <c r="I111" t="s">
        <v>619</v>
      </c>
      <c r="J111" t="s">
        <v>288</v>
      </c>
      <c r="K111" t="s">
        <v>972</v>
      </c>
      <c r="L111" t="s">
        <v>972</v>
      </c>
      <c r="M111" t="s">
        <v>973</v>
      </c>
      <c r="N111" t="s">
        <v>398</v>
      </c>
      <c r="O111">
        <v>5</v>
      </c>
    </row>
    <row r="112" spans="1:15" x14ac:dyDescent="0.25">
      <c r="A112" t="s">
        <v>620</v>
      </c>
      <c r="B112" t="s">
        <v>620</v>
      </c>
      <c r="C112">
        <v>1542</v>
      </c>
      <c r="D112">
        <v>925.19999999999993</v>
      </c>
      <c r="E112" t="s">
        <v>757</v>
      </c>
      <c r="F112" t="s">
        <v>758</v>
      </c>
      <c r="G112" t="s">
        <v>94</v>
      </c>
      <c r="H112" t="s">
        <v>289</v>
      </c>
      <c r="I112" t="s">
        <v>619</v>
      </c>
      <c r="J112" t="s">
        <v>289</v>
      </c>
      <c r="K112" t="s">
        <v>974</v>
      </c>
      <c r="L112" t="s">
        <v>974</v>
      </c>
      <c r="M112" t="s">
        <v>975</v>
      </c>
      <c r="N112" t="s">
        <v>398</v>
      </c>
      <c r="O112">
        <v>5</v>
      </c>
    </row>
    <row r="113" spans="1:15" x14ac:dyDescent="0.25">
      <c r="A113" t="s">
        <v>620</v>
      </c>
      <c r="B113" t="s">
        <v>620</v>
      </c>
      <c r="C113">
        <v>952</v>
      </c>
      <c r="D113">
        <v>571.19999999999993</v>
      </c>
      <c r="E113" t="s">
        <v>757</v>
      </c>
      <c r="F113" t="s">
        <v>758</v>
      </c>
      <c r="G113" t="s">
        <v>141</v>
      </c>
      <c r="H113" t="s">
        <v>224</v>
      </c>
      <c r="I113" t="s">
        <v>619</v>
      </c>
      <c r="J113" t="s">
        <v>224</v>
      </c>
      <c r="K113" t="s">
        <v>976</v>
      </c>
      <c r="L113" t="s">
        <v>976</v>
      </c>
      <c r="M113" t="s">
        <v>977</v>
      </c>
      <c r="N113" t="s">
        <v>398</v>
      </c>
      <c r="O113">
        <v>5</v>
      </c>
    </row>
    <row r="114" spans="1:15" x14ac:dyDescent="0.25">
      <c r="A114" t="s">
        <v>620</v>
      </c>
      <c r="B114" t="s">
        <v>620</v>
      </c>
      <c r="C114">
        <v>952</v>
      </c>
      <c r="D114">
        <v>571.19999999999993</v>
      </c>
      <c r="E114" t="s">
        <v>757</v>
      </c>
      <c r="F114" t="s">
        <v>758</v>
      </c>
      <c r="G114" t="s">
        <v>142</v>
      </c>
      <c r="H114" t="s">
        <v>225</v>
      </c>
      <c r="I114" t="s">
        <v>619</v>
      </c>
      <c r="J114" t="s">
        <v>225</v>
      </c>
      <c r="K114" t="s">
        <v>978</v>
      </c>
      <c r="L114" t="s">
        <v>978</v>
      </c>
      <c r="M114" t="s">
        <v>979</v>
      </c>
      <c r="N114" t="s">
        <v>398</v>
      </c>
      <c r="O114">
        <v>5</v>
      </c>
    </row>
    <row r="115" spans="1:15" x14ac:dyDescent="0.25">
      <c r="A115" t="s">
        <v>620</v>
      </c>
      <c r="B115" t="s">
        <v>620</v>
      </c>
      <c r="C115">
        <v>1304</v>
      </c>
      <c r="D115">
        <v>782.4</v>
      </c>
      <c r="E115" t="s">
        <v>757</v>
      </c>
      <c r="F115" t="s">
        <v>758</v>
      </c>
      <c r="G115" t="s">
        <v>126</v>
      </c>
      <c r="H115" t="s">
        <v>222</v>
      </c>
      <c r="I115" t="s">
        <v>619</v>
      </c>
      <c r="J115" t="s">
        <v>222</v>
      </c>
      <c r="K115" t="s">
        <v>980</v>
      </c>
      <c r="L115" t="s">
        <v>980</v>
      </c>
      <c r="M115" t="s">
        <v>981</v>
      </c>
      <c r="N115" t="s">
        <v>398</v>
      </c>
      <c r="O115">
        <v>5</v>
      </c>
    </row>
    <row r="116" spans="1:15" x14ac:dyDescent="0.25">
      <c r="A116" t="s">
        <v>620</v>
      </c>
      <c r="B116" t="s">
        <v>620</v>
      </c>
      <c r="C116">
        <v>1304</v>
      </c>
      <c r="D116">
        <v>782.4</v>
      </c>
      <c r="E116" t="s">
        <v>757</v>
      </c>
      <c r="F116" t="s">
        <v>758</v>
      </c>
      <c r="G116" t="s">
        <v>127</v>
      </c>
      <c r="H116" t="s">
        <v>223</v>
      </c>
      <c r="I116" t="s">
        <v>619</v>
      </c>
      <c r="J116" t="s">
        <v>223</v>
      </c>
      <c r="K116" t="s">
        <v>982</v>
      </c>
      <c r="L116" t="s">
        <v>982</v>
      </c>
      <c r="M116" t="s">
        <v>983</v>
      </c>
      <c r="N116" t="s">
        <v>398</v>
      </c>
      <c r="O116">
        <v>5</v>
      </c>
    </row>
    <row r="117" spans="1:15" x14ac:dyDescent="0.25">
      <c r="A117" t="s">
        <v>620</v>
      </c>
      <c r="B117" t="s">
        <v>620</v>
      </c>
      <c r="C117">
        <v>665</v>
      </c>
      <c r="D117">
        <v>399</v>
      </c>
      <c r="E117" t="s">
        <v>757</v>
      </c>
      <c r="F117" t="s">
        <v>758</v>
      </c>
      <c r="G117" t="s">
        <v>143</v>
      </c>
      <c r="H117" t="s">
        <v>226</v>
      </c>
      <c r="I117" t="s">
        <v>619</v>
      </c>
      <c r="J117" t="s">
        <v>226</v>
      </c>
      <c r="K117" t="s">
        <v>984</v>
      </c>
      <c r="L117" t="s">
        <v>984</v>
      </c>
      <c r="M117" t="s">
        <v>985</v>
      </c>
      <c r="N117" t="s">
        <v>398</v>
      </c>
      <c r="O117">
        <v>5</v>
      </c>
    </row>
    <row r="118" spans="1:15" x14ac:dyDescent="0.25">
      <c r="A118" t="s">
        <v>620</v>
      </c>
      <c r="B118" t="s">
        <v>620</v>
      </c>
      <c r="C118">
        <v>665</v>
      </c>
      <c r="D118">
        <v>399</v>
      </c>
      <c r="E118" t="s">
        <v>757</v>
      </c>
      <c r="F118" t="s">
        <v>758</v>
      </c>
      <c r="G118" t="s">
        <v>144</v>
      </c>
      <c r="H118" t="s">
        <v>227</v>
      </c>
      <c r="I118" t="s">
        <v>619</v>
      </c>
      <c r="J118" t="s">
        <v>227</v>
      </c>
      <c r="K118" t="s">
        <v>986</v>
      </c>
      <c r="L118" t="s">
        <v>986</v>
      </c>
      <c r="M118" t="s">
        <v>987</v>
      </c>
      <c r="N118" t="s">
        <v>398</v>
      </c>
      <c r="O118">
        <v>5</v>
      </c>
    </row>
    <row r="119" spans="1:15" x14ac:dyDescent="0.25">
      <c r="A119" t="s">
        <v>620</v>
      </c>
      <c r="B119" t="s">
        <v>620</v>
      </c>
      <c r="C119">
        <v>2238</v>
      </c>
      <c r="D119">
        <v>1342.8</v>
      </c>
      <c r="E119" t="s">
        <v>757</v>
      </c>
      <c r="F119" t="s">
        <v>758</v>
      </c>
      <c r="G119" t="s">
        <v>98</v>
      </c>
      <c r="H119" t="s">
        <v>228</v>
      </c>
      <c r="I119" t="s">
        <v>619</v>
      </c>
      <c r="J119" t="s">
        <v>228</v>
      </c>
      <c r="K119" t="s">
        <v>988</v>
      </c>
      <c r="L119" t="s">
        <v>988</v>
      </c>
      <c r="M119" t="s">
        <v>989</v>
      </c>
      <c r="N119" t="s">
        <v>392</v>
      </c>
      <c r="O119">
        <v>6</v>
      </c>
    </row>
    <row r="120" spans="1:15" x14ac:dyDescent="0.25">
      <c r="A120" t="s">
        <v>620</v>
      </c>
      <c r="B120" t="s">
        <v>620</v>
      </c>
      <c r="C120">
        <v>2238</v>
      </c>
      <c r="D120">
        <v>1342.8</v>
      </c>
      <c r="E120" t="s">
        <v>757</v>
      </c>
      <c r="F120" t="s">
        <v>758</v>
      </c>
      <c r="G120" t="s">
        <v>501</v>
      </c>
      <c r="H120" t="s">
        <v>502</v>
      </c>
      <c r="I120" t="s">
        <v>619</v>
      </c>
      <c r="J120" t="s">
        <v>502</v>
      </c>
      <c r="K120" t="s">
        <v>990</v>
      </c>
      <c r="L120" t="s">
        <v>990</v>
      </c>
      <c r="M120" t="s">
        <v>991</v>
      </c>
      <c r="N120" t="s">
        <v>392</v>
      </c>
      <c r="O120">
        <v>6</v>
      </c>
    </row>
    <row r="121" spans="1:15" x14ac:dyDescent="0.25">
      <c r="A121" t="s">
        <v>620</v>
      </c>
      <c r="B121" t="s">
        <v>620</v>
      </c>
      <c r="C121">
        <v>2719</v>
      </c>
      <c r="D121">
        <v>1631.4</v>
      </c>
      <c r="E121" t="s">
        <v>757</v>
      </c>
      <c r="F121" t="s">
        <v>758</v>
      </c>
      <c r="G121" t="s">
        <v>564</v>
      </c>
      <c r="H121" t="s">
        <v>574</v>
      </c>
      <c r="I121" t="s">
        <v>619</v>
      </c>
      <c r="J121" t="s">
        <v>574</v>
      </c>
      <c r="K121" t="s">
        <v>992</v>
      </c>
      <c r="L121" t="s">
        <v>992</v>
      </c>
      <c r="M121" t="s">
        <v>808</v>
      </c>
      <c r="N121" t="s">
        <v>566</v>
      </c>
      <c r="O121">
        <v>5</v>
      </c>
    </row>
    <row r="122" spans="1:15" x14ac:dyDescent="0.25">
      <c r="A122" t="s">
        <v>620</v>
      </c>
      <c r="B122" t="s">
        <v>620</v>
      </c>
      <c r="C122">
        <v>885</v>
      </c>
      <c r="D122">
        <v>531</v>
      </c>
      <c r="E122" t="s">
        <v>757</v>
      </c>
      <c r="F122" t="s">
        <v>758</v>
      </c>
      <c r="G122" t="s">
        <v>10</v>
      </c>
      <c r="H122" t="s">
        <v>229</v>
      </c>
      <c r="I122" t="s">
        <v>619</v>
      </c>
      <c r="J122" t="s">
        <v>229</v>
      </c>
      <c r="K122" t="s">
        <v>993</v>
      </c>
      <c r="L122" t="s">
        <v>993</v>
      </c>
      <c r="M122" t="s">
        <v>764</v>
      </c>
      <c r="N122" t="s">
        <v>390</v>
      </c>
      <c r="O122">
        <v>3</v>
      </c>
    </row>
    <row r="123" spans="1:15" x14ac:dyDescent="0.25">
      <c r="A123" t="s">
        <v>620</v>
      </c>
      <c r="B123" t="s">
        <v>620</v>
      </c>
      <c r="C123">
        <v>1333</v>
      </c>
      <c r="D123">
        <v>799.8</v>
      </c>
      <c r="E123" t="s">
        <v>757</v>
      </c>
      <c r="F123" t="s">
        <v>758</v>
      </c>
      <c r="G123" t="s">
        <v>531</v>
      </c>
      <c r="H123" t="s">
        <v>537</v>
      </c>
      <c r="I123" t="s">
        <v>619</v>
      </c>
      <c r="J123" t="s">
        <v>537</v>
      </c>
      <c r="K123" t="s">
        <v>994</v>
      </c>
      <c r="L123" t="s">
        <v>994</v>
      </c>
      <c r="M123" t="s">
        <v>995</v>
      </c>
      <c r="N123" t="s">
        <v>392</v>
      </c>
      <c r="O123">
        <v>6</v>
      </c>
    </row>
    <row r="124" spans="1:15" x14ac:dyDescent="0.25">
      <c r="A124" t="s">
        <v>620</v>
      </c>
      <c r="B124" t="s">
        <v>620</v>
      </c>
      <c r="C124">
        <v>1333</v>
      </c>
      <c r="D124">
        <v>799.8</v>
      </c>
      <c r="E124" t="s">
        <v>757</v>
      </c>
      <c r="F124" t="s">
        <v>758</v>
      </c>
      <c r="G124" t="s">
        <v>530</v>
      </c>
      <c r="H124" t="s">
        <v>538</v>
      </c>
      <c r="I124" t="s">
        <v>619</v>
      </c>
      <c r="J124" t="s">
        <v>538</v>
      </c>
      <c r="K124" t="s">
        <v>996</v>
      </c>
      <c r="L124" t="s">
        <v>996</v>
      </c>
      <c r="M124" t="s">
        <v>997</v>
      </c>
      <c r="N124" t="s">
        <v>392</v>
      </c>
      <c r="O124">
        <v>6</v>
      </c>
    </row>
    <row r="125" spans="1:15" x14ac:dyDescent="0.25">
      <c r="A125" t="s">
        <v>620</v>
      </c>
      <c r="B125" t="s">
        <v>620</v>
      </c>
      <c r="C125">
        <v>1714</v>
      </c>
      <c r="D125">
        <v>1028.4000000000001</v>
      </c>
      <c r="E125" t="s">
        <v>757</v>
      </c>
      <c r="F125" t="s">
        <v>758</v>
      </c>
      <c r="G125" t="s">
        <v>467</v>
      </c>
      <c r="H125" t="s">
        <v>539</v>
      </c>
      <c r="I125" t="s">
        <v>619</v>
      </c>
      <c r="J125" t="s">
        <v>539</v>
      </c>
      <c r="K125" t="s">
        <v>998</v>
      </c>
      <c r="L125" t="s">
        <v>998</v>
      </c>
      <c r="M125" t="s">
        <v>776</v>
      </c>
      <c r="N125" t="s">
        <v>392</v>
      </c>
      <c r="O125">
        <v>6</v>
      </c>
    </row>
    <row r="126" spans="1:15" x14ac:dyDescent="0.25">
      <c r="A126" t="s">
        <v>620</v>
      </c>
      <c r="B126" t="s">
        <v>620</v>
      </c>
      <c r="C126">
        <v>1333</v>
      </c>
      <c r="D126">
        <v>799.8</v>
      </c>
      <c r="E126" t="s">
        <v>757</v>
      </c>
      <c r="F126" t="s">
        <v>758</v>
      </c>
      <c r="G126" t="s">
        <v>238</v>
      </c>
      <c r="H126" t="s">
        <v>525</v>
      </c>
      <c r="I126" t="s">
        <v>619</v>
      </c>
      <c r="J126" t="s">
        <v>525</v>
      </c>
      <c r="K126" t="s">
        <v>999</v>
      </c>
      <c r="L126" t="s">
        <v>999</v>
      </c>
      <c r="M126" t="s">
        <v>1000</v>
      </c>
      <c r="N126" t="s">
        <v>390</v>
      </c>
      <c r="O126">
        <v>3</v>
      </c>
    </row>
    <row r="127" spans="1:15" x14ac:dyDescent="0.25">
      <c r="A127" t="s">
        <v>620</v>
      </c>
      <c r="B127" t="s">
        <v>620</v>
      </c>
      <c r="C127">
        <v>1333</v>
      </c>
      <c r="D127">
        <v>799.8</v>
      </c>
      <c r="E127" t="s">
        <v>757</v>
      </c>
      <c r="F127" t="s">
        <v>758</v>
      </c>
      <c r="G127" t="s">
        <v>518</v>
      </c>
      <c r="H127" t="s">
        <v>526</v>
      </c>
      <c r="I127" t="s">
        <v>619</v>
      </c>
      <c r="J127" t="s">
        <v>526</v>
      </c>
      <c r="K127" t="s">
        <v>1001</v>
      </c>
      <c r="L127" t="s">
        <v>1001</v>
      </c>
      <c r="M127" t="s">
        <v>1002</v>
      </c>
      <c r="N127" t="s">
        <v>398</v>
      </c>
      <c r="O127">
        <v>5</v>
      </c>
    </row>
    <row r="128" spans="1:15" x14ac:dyDescent="0.25">
      <c r="A128" t="s">
        <v>620</v>
      </c>
      <c r="B128" t="s">
        <v>620</v>
      </c>
      <c r="C128">
        <v>790</v>
      </c>
      <c r="D128">
        <v>474</v>
      </c>
      <c r="E128" t="s">
        <v>757</v>
      </c>
      <c r="F128" t="s">
        <v>758</v>
      </c>
      <c r="G128" t="s">
        <v>304</v>
      </c>
      <c r="H128" t="s">
        <v>305</v>
      </c>
      <c r="I128" t="s">
        <v>619</v>
      </c>
      <c r="J128" t="s">
        <v>305</v>
      </c>
      <c r="K128" t="s">
        <v>1003</v>
      </c>
      <c r="L128" t="s">
        <v>1003</v>
      </c>
      <c r="M128" t="s">
        <v>1004</v>
      </c>
      <c r="N128" t="s">
        <v>402</v>
      </c>
      <c r="O128">
        <v>2</v>
      </c>
    </row>
    <row r="129" spans="1:15" x14ac:dyDescent="0.25">
      <c r="A129" t="s">
        <v>620</v>
      </c>
      <c r="B129" t="s">
        <v>620</v>
      </c>
      <c r="C129">
        <v>570</v>
      </c>
      <c r="D129">
        <v>342</v>
      </c>
      <c r="E129" t="s">
        <v>757</v>
      </c>
      <c r="F129" t="s">
        <v>758</v>
      </c>
      <c r="G129" t="s">
        <v>240</v>
      </c>
      <c r="H129" t="s">
        <v>241</v>
      </c>
      <c r="I129" t="s">
        <v>619</v>
      </c>
      <c r="J129" t="s">
        <v>241</v>
      </c>
      <c r="K129" t="s">
        <v>1005</v>
      </c>
      <c r="L129" t="s">
        <v>1005</v>
      </c>
      <c r="M129" t="s">
        <v>1006</v>
      </c>
      <c r="N129" t="s">
        <v>398</v>
      </c>
      <c r="O129">
        <v>5</v>
      </c>
    </row>
    <row r="130" spans="1:15" x14ac:dyDescent="0.25">
      <c r="A130" t="s">
        <v>620</v>
      </c>
      <c r="B130" t="s">
        <v>620</v>
      </c>
      <c r="C130">
        <v>570</v>
      </c>
      <c r="D130">
        <v>342</v>
      </c>
      <c r="E130" t="s">
        <v>757</v>
      </c>
      <c r="F130" t="s">
        <v>758</v>
      </c>
      <c r="G130" t="s">
        <v>497</v>
      </c>
      <c r="H130" t="s">
        <v>600</v>
      </c>
      <c r="I130" t="s">
        <v>619</v>
      </c>
      <c r="J130" t="s">
        <v>600</v>
      </c>
      <c r="K130" t="s">
        <v>1007</v>
      </c>
      <c r="L130" t="s">
        <v>1007</v>
      </c>
      <c r="M130" t="s">
        <v>1008</v>
      </c>
      <c r="N130" t="s">
        <v>401</v>
      </c>
      <c r="O130">
        <v>2</v>
      </c>
    </row>
    <row r="131" spans="1:15" x14ac:dyDescent="0.25">
      <c r="A131" t="s">
        <v>620</v>
      </c>
      <c r="B131" t="s">
        <v>620</v>
      </c>
      <c r="C131">
        <v>570</v>
      </c>
      <c r="D131">
        <v>342</v>
      </c>
      <c r="E131" t="s">
        <v>757</v>
      </c>
      <c r="F131" t="s">
        <v>758</v>
      </c>
      <c r="G131" t="s">
        <v>498</v>
      </c>
      <c r="H131" t="s">
        <v>601</v>
      </c>
      <c r="I131" t="s">
        <v>619</v>
      </c>
      <c r="J131" t="s">
        <v>601</v>
      </c>
      <c r="K131" t="s">
        <v>1009</v>
      </c>
      <c r="L131" t="s">
        <v>1009</v>
      </c>
      <c r="M131" t="s">
        <v>1010</v>
      </c>
      <c r="N131" t="s">
        <v>401</v>
      </c>
      <c r="O131">
        <v>2</v>
      </c>
    </row>
    <row r="132" spans="1:15" x14ac:dyDescent="0.25">
      <c r="A132" t="s">
        <v>620</v>
      </c>
      <c r="B132" t="s">
        <v>620</v>
      </c>
      <c r="C132">
        <v>1300</v>
      </c>
      <c r="D132">
        <v>780</v>
      </c>
      <c r="E132" t="s">
        <v>757</v>
      </c>
      <c r="F132" t="s">
        <v>758</v>
      </c>
      <c r="G132" t="s">
        <v>437</v>
      </c>
      <c r="H132" t="s">
        <v>438</v>
      </c>
      <c r="I132" t="s">
        <v>619</v>
      </c>
      <c r="J132" t="s">
        <v>438</v>
      </c>
      <c r="K132" t="s">
        <v>1011</v>
      </c>
      <c r="L132" t="s">
        <v>1011</v>
      </c>
      <c r="M132" t="s">
        <v>1012</v>
      </c>
      <c r="N132" t="s">
        <v>596</v>
      </c>
      <c r="O132">
        <v>6</v>
      </c>
    </row>
    <row r="133" spans="1:15" x14ac:dyDescent="0.25">
      <c r="A133" t="s">
        <v>620</v>
      </c>
      <c r="B133" t="s">
        <v>620</v>
      </c>
      <c r="C133">
        <v>1300</v>
      </c>
      <c r="D133">
        <v>780</v>
      </c>
      <c r="E133" t="s">
        <v>757</v>
      </c>
      <c r="F133" t="s">
        <v>758</v>
      </c>
      <c r="G133" t="s">
        <v>439</v>
      </c>
      <c r="H133" t="s">
        <v>440</v>
      </c>
      <c r="I133" t="s">
        <v>619</v>
      </c>
      <c r="J133" t="s">
        <v>440</v>
      </c>
      <c r="K133" t="s">
        <v>1013</v>
      </c>
      <c r="L133" t="s">
        <v>1013</v>
      </c>
      <c r="M133" t="s">
        <v>1014</v>
      </c>
      <c r="N133" t="s">
        <v>596</v>
      </c>
      <c r="O133">
        <v>6</v>
      </c>
    </row>
    <row r="134" spans="1:15" x14ac:dyDescent="0.25">
      <c r="A134" t="s">
        <v>620</v>
      </c>
      <c r="B134" t="s">
        <v>620</v>
      </c>
      <c r="C134">
        <v>1440</v>
      </c>
      <c r="D134">
        <v>864</v>
      </c>
      <c r="E134" t="s">
        <v>757</v>
      </c>
      <c r="F134" t="s">
        <v>758</v>
      </c>
      <c r="G134" t="s">
        <v>598</v>
      </c>
      <c r="H134" t="s">
        <v>592</v>
      </c>
      <c r="I134" t="s">
        <v>619</v>
      </c>
      <c r="J134" t="s">
        <v>592</v>
      </c>
      <c r="K134" t="s">
        <v>1015</v>
      </c>
      <c r="L134" t="s">
        <v>1015</v>
      </c>
      <c r="M134" t="s">
        <v>1016</v>
      </c>
      <c r="N134" t="s">
        <v>596</v>
      </c>
      <c r="O134">
        <v>6</v>
      </c>
    </row>
    <row r="135" spans="1:15" x14ac:dyDescent="0.25">
      <c r="A135" t="s">
        <v>620</v>
      </c>
      <c r="B135" t="s">
        <v>620</v>
      </c>
      <c r="C135">
        <v>1440</v>
      </c>
      <c r="D135">
        <v>864</v>
      </c>
      <c r="E135" t="s">
        <v>757</v>
      </c>
      <c r="F135" t="s">
        <v>758</v>
      </c>
      <c r="G135" t="s">
        <v>599</v>
      </c>
      <c r="H135" t="s">
        <v>593</v>
      </c>
      <c r="I135" t="s">
        <v>619</v>
      </c>
      <c r="J135" t="s">
        <v>593</v>
      </c>
      <c r="K135" t="s">
        <v>1017</v>
      </c>
      <c r="L135" t="s">
        <v>1017</v>
      </c>
      <c r="M135" t="s">
        <v>1018</v>
      </c>
      <c r="N135" t="s">
        <v>596</v>
      </c>
      <c r="O135">
        <v>6</v>
      </c>
    </row>
    <row r="136" spans="1:15" x14ac:dyDescent="0.25">
      <c r="A136" t="s">
        <v>620</v>
      </c>
      <c r="B136" t="s">
        <v>620</v>
      </c>
      <c r="C136">
        <v>885</v>
      </c>
      <c r="D136">
        <v>531</v>
      </c>
      <c r="E136" t="s">
        <v>757</v>
      </c>
      <c r="F136" t="s">
        <v>758</v>
      </c>
      <c r="G136" t="s">
        <v>10</v>
      </c>
      <c r="H136" t="s">
        <v>513</v>
      </c>
      <c r="I136" t="s">
        <v>619</v>
      </c>
      <c r="J136" t="s">
        <v>513</v>
      </c>
      <c r="K136" t="s">
        <v>1019</v>
      </c>
      <c r="L136" t="s">
        <v>1019</v>
      </c>
      <c r="M136" t="s">
        <v>764</v>
      </c>
      <c r="N136" t="s">
        <v>390</v>
      </c>
      <c r="O136">
        <v>3</v>
      </c>
    </row>
    <row r="137" spans="1:15" x14ac:dyDescent="0.25">
      <c r="A137" t="s">
        <v>620</v>
      </c>
      <c r="B137" t="s">
        <v>620</v>
      </c>
      <c r="C137">
        <v>1333</v>
      </c>
      <c r="D137">
        <v>799.8</v>
      </c>
      <c r="E137" t="s">
        <v>757</v>
      </c>
      <c r="F137" t="s">
        <v>758</v>
      </c>
      <c r="G137" t="s">
        <v>530</v>
      </c>
      <c r="H137" t="s">
        <v>545</v>
      </c>
      <c r="I137" t="s">
        <v>619</v>
      </c>
      <c r="J137" t="s">
        <v>545</v>
      </c>
      <c r="K137" t="s">
        <v>1020</v>
      </c>
      <c r="L137" t="s">
        <v>1020</v>
      </c>
      <c r="M137" t="s">
        <v>997</v>
      </c>
      <c r="N137" t="s">
        <v>392</v>
      </c>
      <c r="O137">
        <v>6</v>
      </c>
    </row>
    <row r="138" spans="1:15" x14ac:dyDescent="0.25">
      <c r="A138" t="s">
        <v>620</v>
      </c>
      <c r="B138" t="s">
        <v>620</v>
      </c>
      <c r="C138">
        <v>1333</v>
      </c>
      <c r="D138">
        <v>799.8</v>
      </c>
      <c r="E138" t="s">
        <v>757</v>
      </c>
      <c r="F138" t="s">
        <v>758</v>
      </c>
      <c r="G138" t="s">
        <v>532</v>
      </c>
      <c r="H138" t="s">
        <v>533</v>
      </c>
      <c r="I138" t="s">
        <v>619</v>
      </c>
      <c r="J138" t="s">
        <v>533</v>
      </c>
      <c r="K138" t="s">
        <v>1021</v>
      </c>
      <c r="L138" t="s">
        <v>1021</v>
      </c>
      <c r="M138" t="s">
        <v>1022</v>
      </c>
      <c r="N138" t="s">
        <v>392</v>
      </c>
      <c r="O138">
        <v>6</v>
      </c>
    </row>
    <row r="139" spans="1:15" x14ac:dyDescent="0.25">
      <c r="A139" t="s">
        <v>620</v>
      </c>
      <c r="B139" t="s">
        <v>620</v>
      </c>
      <c r="C139">
        <v>570</v>
      </c>
      <c r="D139">
        <v>342</v>
      </c>
      <c r="E139" t="s">
        <v>757</v>
      </c>
      <c r="F139" t="s">
        <v>758</v>
      </c>
      <c r="G139" t="s">
        <v>550</v>
      </c>
      <c r="H139" t="s">
        <v>551</v>
      </c>
      <c r="I139" t="s">
        <v>619</v>
      </c>
      <c r="J139" t="s">
        <v>551</v>
      </c>
      <c r="K139" t="s">
        <v>1023</v>
      </c>
      <c r="L139" t="s">
        <v>1023</v>
      </c>
      <c r="M139" t="s">
        <v>1024</v>
      </c>
      <c r="N139" t="s">
        <v>401</v>
      </c>
      <c r="O139">
        <v>2</v>
      </c>
    </row>
    <row r="140" spans="1:15" x14ac:dyDescent="0.25">
      <c r="A140" t="s">
        <v>620</v>
      </c>
      <c r="B140" t="s">
        <v>620</v>
      </c>
      <c r="C140">
        <v>28</v>
      </c>
      <c r="D140">
        <v>16.8</v>
      </c>
      <c r="E140" t="s">
        <v>757</v>
      </c>
      <c r="F140" t="s">
        <v>758</v>
      </c>
      <c r="G140" t="s">
        <v>73</v>
      </c>
      <c r="H140" t="s">
        <v>74</v>
      </c>
      <c r="I140" t="s">
        <v>619</v>
      </c>
      <c r="J140" t="s">
        <v>74</v>
      </c>
      <c r="K140" t="s">
        <v>1025</v>
      </c>
      <c r="L140" t="s">
        <v>1025</v>
      </c>
      <c r="M140" t="s">
        <v>1026</v>
      </c>
      <c r="N140" t="s">
        <v>27</v>
      </c>
      <c r="O140">
        <v>0.5</v>
      </c>
    </row>
    <row r="141" spans="1:15" x14ac:dyDescent="0.25">
      <c r="A141" t="s">
        <v>620</v>
      </c>
      <c r="B141" t="s">
        <v>620</v>
      </c>
      <c r="C141">
        <v>85</v>
      </c>
      <c r="D141">
        <v>51</v>
      </c>
      <c r="E141" t="s">
        <v>757</v>
      </c>
      <c r="F141" t="s">
        <v>758</v>
      </c>
      <c r="G141" t="s">
        <v>283</v>
      </c>
      <c r="H141" t="s">
        <v>351</v>
      </c>
      <c r="I141" t="s">
        <v>619</v>
      </c>
      <c r="J141" t="s">
        <v>351</v>
      </c>
      <c r="K141" t="s">
        <v>1027</v>
      </c>
      <c r="L141" t="s">
        <v>1027</v>
      </c>
      <c r="M141" t="s">
        <v>1028</v>
      </c>
      <c r="N141" t="s">
        <v>417</v>
      </c>
      <c r="O141">
        <v>0.5</v>
      </c>
    </row>
    <row r="142" spans="1:15" x14ac:dyDescent="0.25">
      <c r="A142" t="s">
        <v>620</v>
      </c>
      <c r="B142" t="s">
        <v>620</v>
      </c>
      <c r="C142">
        <v>85</v>
      </c>
      <c r="D142">
        <v>51</v>
      </c>
      <c r="E142" t="s">
        <v>757</v>
      </c>
      <c r="F142" t="s">
        <v>758</v>
      </c>
      <c r="G142" t="s">
        <v>284</v>
      </c>
      <c r="H142" t="s">
        <v>356</v>
      </c>
      <c r="I142" t="s">
        <v>619</v>
      </c>
      <c r="J142" t="s">
        <v>356</v>
      </c>
      <c r="K142" t="s">
        <v>1029</v>
      </c>
      <c r="L142" t="s">
        <v>1029</v>
      </c>
      <c r="M142" t="s">
        <v>1030</v>
      </c>
      <c r="N142" t="s">
        <v>418</v>
      </c>
      <c r="O142">
        <v>0.5</v>
      </c>
    </row>
    <row r="143" spans="1:15" x14ac:dyDescent="0.25">
      <c r="A143" t="s">
        <v>620</v>
      </c>
      <c r="B143" t="s">
        <v>620</v>
      </c>
      <c r="C143">
        <v>85</v>
      </c>
      <c r="D143">
        <v>51</v>
      </c>
      <c r="E143" t="s">
        <v>757</v>
      </c>
      <c r="F143" t="s">
        <v>758</v>
      </c>
      <c r="G143" t="s">
        <v>149</v>
      </c>
      <c r="H143" t="s">
        <v>353</v>
      </c>
      <c r="I143" t="s">
        <v>619</v>
      </c>
      <c r="J143" t="s">
        <v>353</v>
      </c>
      <c r="K143" t="s">
        <v>1031</v>
      </c>
      <c r="L143" t="s">
        <v>1031</v>
      </c>
      <c r="M143" t="s">
        <v>1032</v>
      </c>
      <c r="N143" t="s">
        <v>407</v>
      </c>
      <c r="O143">
        <v>0.5</v>
      </c>
    </row>
    <row r="144" spans="1:15" x14ac:dyDescent="0.25">
      <c r="A144" t="s">
        <v>620</v>
      </c>
      <c r="B144" t="s">
        <v>620</v>
      </c>
      <c r="C144">
        <v>95</v>
      </c>
      <c r="D144">
        <v>57</v>
      </c>
      <c r="E144" t="s">
        <v>757</v>
      </c>
      <c r="F144" t="s">
        <v>758</v>
      </c>
      <c r="G144" t="s">
        <v>148</v>
      </c>
      <c r="H144" t="s">
        <v>354</v>
      </c>
      <c r="I144" t="s">
        <v>619</v>
      </c>
      <c r="J144" t="s">
        <v>354</v>
      </c>
      <c r="K144" t="s">
        <v>1033</v>
      </c>
      <c r="L144" t="s">
        <v>1033</v>
      </c>
      <c r="M144" t="s">
        <v>1034</v>
      </c>
      <c r="N144" t="s">
        <v>419</v>
      </c>
      <c r="O144">
        <v>0.5</v>
      </c>
    </row>
    <row r="145" spans="1:15" x14ac:dyDescent="0.25">
      <c r="A145" t="s">
        <v>620</v>
      </c>
      <c r="B145" t="s">
        <v>620</v>
      </c>
      <c r="C145">
        <v>85</v>
      </c>
      <c r="D145">
        <v>51</v>
      </c>
      <c r="E145" t="s">
        <v>757</v>
      </c>
      <c r="F145" t="s">
        <v>758</v>
      </c>
      <c r="G145" t="s">
        <v>355</v>
      </c>
      <c r="H145" t="s">
        <v>352</v>
      </c>
      <c r="I145" t="s">
        <v>619</v>
      </c>
      <c r="J145" t="s">
        <v>352</v>
      </c>
      <c r="K145" t="s">
        <v>1035</v>
      </c>
      <c r="L145" t="s">
        <v>1035</v>
      </c>
      <c r="M145" t="s">
        <v>1036</v>
      </c>
      <c r="N145" t="s">
        <v>420</v>
      </c>
      <c r="O145">
        <v>0.5</v>
      </c>
    </row>
    <row r="146" spans="1:15" x14ac:dyDescent="0.25">
      <c r="A146" t="s">
        <v>620</v>
      </c>
      <c r="B146" t="s">
        <v>620</v>
      </c>
      <c r="C146">
        <v>95</v>
      </c>
      <c r="D146">
        <v>57</v>
      </c>
      <c r="E146" t="s">
        <v>757</v>
      </c>
      <c r="F146" t="s">
        <v>758</v>
      </c>
      <c r="G146" t="s">
        <v>457</v>
      </c>
      <c r="H146" t="s">
        <v>458</v>
      </c>
      <c r="I146" t="s">
        <v>619</v>
      </c>
      <c r="J146" t="s">
        <v>458</v>
      </c>
      <c r="K146" t="s">
        <v>1037</v>
      </c>
      <c r="L146" t="s">
        <v>1037</v>
      </c>
      <c r="M146" t="s">
        <v>1038</v>
      </c>
      <c r="N146" t="s">
        <v>419</v>
      </c>
      <c r="O146">
        <v>0.5</v>
      </c>
    </row>
    <row r="147" spans="1:15" x14ac:dyDescent="0.25">
      <c r="A147" t="s">
        <v>620</v>
      </c>
      <c r="B147" t="s">
        <v>620</v>
      </c>
      <c r="C147">
        <v>85</v>
      </c>
      <c r="D147">
        <v>51</v>
      </c>
      <c r="E147" t="s">
        <v>757</v>
      </c>
      <c r="F147" t="s">
        <v>758</v>
      </c>
      <c r="G147" t="s">
        <v>575</v>
      </c>
      <c r="H147" t="s">
        <v>568</v>
      </c>
      <c r="I147" t="s">
        <v>619</v>
      </c>
      <c r="J147" t="s">
        <v>568</v>
      </c>
      <c r="K147" t="s">
        <v>1039</v>
      </c>
      <c r="L147" t="s">
        <v>1039</v>
      </c>
      <c r="M147" t="s">
        <v>1040</v>
      </c>
      <c r="N147" t="s">
        <v>420</v>
      </c>
      <c r="O147">
        <v>0.5</v>
      </c>
    </row>
    <row r="148" spans="1:15" x14ac:dyDescent="0.25">
      <c r="A148" t="s">
        <v>620</v>
      </c>
      <c r="B148" t="s">
        <v>620</v>
      </c>
      <c r="C148">
        <v>59</v>
      </c>
      <c r="D148">
        <v>35.4</v>
      </c>
      <c r="E148" t="s">
        <v>757</v>
      </c>
      <c r="F148" t="s">
        <v>758</v>
      </c>
      <c r="G148" t="s">
        <v>83</v>
      </c>
      <c r="H148" t="s">
        <v>155</v>
      </c>
      <c r="I148" t="s">
        <v>619</v>
      </c>
      <c r="J148" t="s">
        <v>155</v>
      </c>
      <c r="K148" t="s">
        <v>1041</v>
      </c>
      <c r="L148" t="s">
        <v>1041</v>
      </c>
      <c r="M148" t="s">
        <v>1042</v>
      </c>
      <c r="N148" t="s">
        <v>403</v>
      </c>
      <c r="O148">
        <v>0.5</v>
      </c>
    </row>
    <row r="149" spans="1:15" x14ac:dyDescent="0.25">
      <c r="A149" t="s">
        <v>620</v>
      </c>
      <c r="B149" t="s">
        <v>620</v>
      </c>
      <c r="C149">
        <v>114</v>
      </c>
      <c r="D149">
        <v>68.399999999999991</v>
      </c>
      <c r="E149" t="s">
        <v>757</v>
      </c>
      <c r="F149" t="s">
        <v>758</v>
      </c>
      <c r="G149" t="s">
        <v>39</v>
      </c>
      <c r="H149" t="s">
        <v>164</v>
      </c>
      <c r="I149" t="s">
        <v>619</v>
      </c>
      <c r="J149" t="s">
        <v>164</v>
      </c>
      <c r="K149" t="s">
        <v>1043</v>
      </c>
      <c r="L149" t="s">
        <v>1043</v>
      </c>
      <c r="M149" t="s">
        <v>1044</v>
      </c>
      <c r="N149" t="s">
        <v>409</v>
      </c>
      <c r="O149">
        <v>1</v>
      </c>
    </row>
    <row r="150" spans="1:15" x14ac:dyDescent="0.25">
      <c r="A150" t="s">
        <v>620</v>
      </c>
      <c r="B150" t="s">
        <v>620</v>
      </c>
      <c r="C150">
        <v>114</v>
      </c>
      <c r="D150">
        <v>68.399999999999991</v>
      </c>
      <c r="E150" t="s">
        <v>757</v>
      </c>
      <c r="F150" t="s">
        <v>758</v>
      </c>
      <c r="G150" t="s">
        <v>46</v>
      </c>
      <c r="H150" t="s">
        <v>167</v>
      </c>
      <c r="I150" t="s">
        <v>619</v>
      </c>
      <c r="J150" t="s">
        <v>167</v>
      </c>
      <c r="K150" t="s">
        <v>1045</v>
      </c>
      <c r="L150" t="s">
        <v>1045</v>
      </c>
      <c r="M150" t="s">
        <v>1046</v>
      </c>
      <c r="N150" t="s">
        <v>409</v>
      </c>
      <c r="O150">
        <v>1</v>
      </c>
    </row>
    <row r="151" spans="1:15" x14ac:dyDescent="0.25">
      <c r="A151" t="s">
        <v>620</v>
      </c>
      <c r="B151" t="s">
        <v>620</v>
      </c>
      <c r="C151">
        <v>81</v>
      </c>
      <c r="D151">
        <v>48.6</v>
      </c>
      <c r="E151" t="s">
        <v>757</v>
      </c>
      <c r="F151" t="s">
        <v>758</v>
      </c>
      <c r="G151" t="s">
        <v>51</v>
      </c>
      <c r="H151" t="s">
        <v>171</v>
      </c>
      <c r="I151" t="s">
        <v>619</v>
      </c>
      <c r="J151" t="s">
        <v>171</v>
      </c>
      <c r="K151" t="s">
        <v>1047</v>
      </c>
      <c r="L151" t="s">
        <v>1047</v>
      </c>
      <c r="M151" t="s">
        <v>1048</v>
      </c>
      <c r="N151" t="s">
        <v>410</v>
      </c>
      <c r="O151">
        <v>1</v>
      </c>
    </row>
    <row r="152" spans="1:15" x14ac:dyDescent="0.25">
      <c r="A152" t="s">
        <v>620</v>
      </c>
      <c r="B152" t="s">
        <v>620</v>
      </c>
      <c r="C152">
        <v>190</v>
      </c>
      <c r="D152">
        <v>114</v>
      </c>
      <c r="E152" t="s">
        <v>757</v>
      </c>
      <c r="F152" t="s">
        <v>758</v>
      </c>
      <c r="G152" t="s">
        <v>335</v>
      </c>
      <c r="H152" t="s">
        <v>336</v>
      </c>
      <c r="I152" t="s">
        <v>619</v>
      </c>
      <c r="J152" t="s">
        <v>336</v>
      </c>
      <c r="K152" t="s">
        <v>1049</v>
      </c>
      <c r="L152" t="s">
        <v>1049</v>
      </c>
      <c r="M152" t="s">
        <v>1050</v>
      </c>
      <c r="N152" t="s">
        <v>411</v>
      </c>
      <c r="O152">
        <v>2</v>
      </c>
    </row>
    <row r="153" spans="1:15" x14ac:dyDescent="0.25">
      <c r="A153" t="s">
        <v>620</v>
      </c>
      <c r="B153" t="s">
        <v>620</v>
      </c>
      <c r="C153">
        <v>114</v>
      </c>
      <c r="D153">
        <v>68.399999999999991</v>
      </c>
      <c r="E153" t="s">
        <v>757</v>
      </c>
      <c r="F153" t="s">
        <v>758</v>
      </c>
      <c r="G153" t="s">
        <v>285</v>
      </c>
      <c r="H153" t="s">
        <v>373</v>
      </c>
      <c r="I153" t="s">
        <v>619</v>
      </c>
      <c r="J153" t="s">
        <v>373</v>
      </c>
      <c r="K153" t="s">
        <v>1051</v>
      </c>
      <c r="L153" t="s">
        <v>1051</v>
      </c>
      <c r="M153" t="s">
        <v>1052</v>
      </c>
      <c r="N153" t="s">
        <v>421</v>
      </c>
      <c r="O153">
        <v>0.5</v>
      </c>
    </row>
    <row r="154" spans="1:15" x14ac:dyDescent="0.25">
      <c r="A154" t="s">
        <v>620</v>
      </c>
      <c r="B154" t="s">
        <v>620</v>
      </c>
      <c r="C154">
        <v>252</v>
      </c>
      <c r="D154">
        <v>151.19999999999999</v>
      </c>
      <c r="E154" t="s">
        <v>757</v>
      </c>
      <c r="F154" t="s">
        <v>758</v>
      </c>
      <c r="G154" t="s">
        <v>454</v>
      </c>
      <c r="H154" t="s">
        <v>544</v>
      </c>
      <c r="I154" t="s">
        <v>619</v>
      </c>
      <c r="J154" t="s">
        <v>544</v>
      </c>
      <c r="K154" t="s">
        <v>1053</v>
      </c>
      <c r="L154" t="s">
        <v>1053</v>
      </c>
      <c r="M154" t="s">
        <v>1054</v>
      </c>
    </row>
    <row r="155" spans="1:15" x14ac:dyDescent="0.25">
      <c r="A155" t="s">
        <v>620</v>
      </c>
      <c r="B155" t="s">
        <v>620</v>
      </c>
      <c r="C155">
        <v>14</v>
      </c>
      <c r="D155">
        <v>8.4</v>
      </c>
      <c r="E155" t="s">
        <v>757</v>
      </c>
      <c r="F155" t="s">
        <v>758</v>
      </c>
      <c r="G155" t="s">
        <v>90</v>
      </c>
      <c r="H155" t="s">
        <v>91</v>
      </c>
      <c r="I155" t="s">
        <v>619</v>
      </c>
      <c r="J155" t="s">
        <v>91</v>
      </c>
      <c r="K155" t="s">
        <v>1055</v>
      </c>
      <c r="L155" t="s">
        <v>1055</v>
      </c>
      <c r="M155" t="s">
        <v>1056</v>
      </c>
      <c r="N155" t="s">
        <v>422</v>
      </c>
      <c r="O155">
        <v>0.5</v>
      </c>
    </row>
    <row r="156" spans="1:15" x14ac:dyDescent="0.25">
      <c r="A156" t="s">
        <v>620</v>
      </c>
      <c r="B156" t="s">
        <v>620</v>
      </c>
      <c r="C156">
        <v>71</v>
      </c>
      <c r="D156">
        <v>42.6</v>
      </c>
      <c r="E156" t="s">
        <v>757</v>
      </c>
      <c r="F156" t="s">
        <v>758</v>
      </c>
      <c r="G156" t="s">
        <v>116</v>
      </c>
      <c r="H156" t="s">
        <v>117</v>
      </c>
      <c r="I156" t="s">
        <v>619</v>
      </c>
      <c r="J156" t="s">
        <v>117</v>
      </c>
      <c r="K156" t="s">
        <v>1057</v>
      </c>
      <c r="L156" t="s">
        <v>1057</v>
      </c>
      <c r="M156" t="s">
        <v>1058</v>
      </c>
      <c r="N156" t="s">
        <v>396</v>
      </c>
      <c r="O156">
        <v>0.5</v>
      </c>
    </row>
    <row r="157" spans="1:15" x14ac:dyDescent="0.25">
      <c r="A157" t="s">
        <v>620</v>
      </c>
      <c r="B157" t="s">
        <v>620</v>
      </c>
      <c r="C157">
        <v>71</v>
      </c>
      <c r="D157">
        <v>42.6</v>
      </c>
      <c r="E157" t="s">
        <v>757</v>
      </c>
      <c r="F157" t="s">
        <v>758</v>
      </c>
      <c r="G157" t="s">
        <v>121</v>
      </c>
      <c r="H157" t="s">
        <v>185</v>
      </c>
      <c r="I157" t="s">
        <v>619</v>
      </c>
      <c r="J157" t="s">
        <v>185</v>
      </c>
      <c r="K157" t="s">
        <v>1059</v>
      </c>
      <c r="L157" t="s">
        <v>1059</v>
      </c>
      <c r="M157" t="s">
        <v>1060</v>
      </c>
      <c r="N157" t="s">
        <v>396</v>
      </c>
      <c r="O15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2</vt:i4>
      </vt:variant>
    </vt:vector>
  </HeadingPairs>
  <TitlesOfParts>
    <vt:vector size="10" baseType="lpstr">
      <vt:lpstr>Price List</vt:lpstr>
      <vt:lpstr>GBP</vt:lpstr>
      <vt:lpstr>EUR</vt:lpstr>
      <vt:lpstr>USD</vt:lpstr>
      <vt:lpstr>Global (2)</vt:lpstr>
      <vt:lpstr>Global</vt:lpstr>
      <vt:lpstr>website</vt:lpstr>
      <vt:lpstr>prices</vt:lpstr>
      <vt:lpstr>Global!Área_de_Impressão</vt:lpstr>
      <vt:lpstr>'Global (2)'!Área_de_Impressão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2023-10-03T17:31:03Z</cp:lastPrinted>
  <dcterms:created xsi:type="dcterms:W3CDTF">2018-01-31T17:09:16Z</dcterms:created>
  <dcterms:modified xsi:type="dcterms:W3CDTF">2023-10-09T12:11:37Z</dcterms:modified>
</cp:coreProperties>
</file>