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tai\Desktop\SWAP RADR\"/>
    </mc:Choice>
  </mc:AlternateContent>
  <xr:revisionPtr revIDLastSave="0" documentId="13_ncr:1_{643A364A-A1D9-431E-A4EE-7CEDCFDD7B49}" xr6:coauthVersionLast="36" xr6:coauthVersionMax="36" xr10:uidLastSave="{00000000-0000-0000-0000-000000000000}"/>
  <bookViews>
    <workbookView xWindow="0" yWindow="0" windowWidth="25200" windowHeight="11160" xr2:uid="{BFB39BC2-3CAA-4A33-B2F3-9524AADC12A0}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DataDictionary2" localSheetId="3" hidden="1">'[1]ACL VALIDATIONS 07-15'!#REF!</definedName>
    <definedName name="DataDictionary2" hidden="1">'[1]ACL VALIDATIONS 07-15'!#REF!</definedName>
    <definedName name="DateRange">OFFSET('[2]Report View'!$B$3,0,0,COUNTIF('[2]Report View'!$B$3:$B$14,"&lt;&gt;N/A"),1)</definedName>
    <definedName name="_xlnm.Print_Area" localSheetId="1">DataDictionary!$A$2:$D$164</definedName>
    <definedName name="_xlnm.Print_Area" localSheetId="0">'Release Summary'!$A$1:$C$7</definedName>
    <definedName name="TitleRegion1.a2.d26.4" localSheetId="1">DataDictionary3[[#Headers],[Cell]]</definedName>
    <definedName name="TitleRegion1.a2.d566.2">[3]!DataDictionary[[#Headers],[
Cell]]</definedName>
    <definedName name="TitleRegion1.a4.c5.1">ReleaseSummary358F[[#Headers],[REPORT MONTH]]</definedName>
    <definedName name="TitleRegion1.A7.FM66.4">Data!$A$7</definedName>
    <definedName name="Z_53B10681_B06D_11D2_92B8_00104BCA8B71_.wvu.Cols" localSheetId="3" hidden="1">'[1]ACL VALIDATIONS 07-15'!#REF!</definedName>
    <definedName name="Z_53B10681_B06D_11D2_92B8_00104BCA8B71_.wvu.Cols" localSheetId="1" hidden="1">'[4]ACL VALIDATIONS 07-15'!#REF!</definedName>
    <definedName name="Z_53B10681_B06D_11D2_92B8_00104BCA8B71_.wvu.Cols" hidden="1">'[1]ACL VALIDATIONS 07-15'!#REF!</definedName>
    <definedName name="Z_B3F13501_AFB0_11D2_9943_00104BC68B7D_.wvu.Cols" localSheetId="3" hidden="1">'[1]ACL VALIDATIONS 07-15'!#REF!</definedName>
    <definedName name="Z_B3F13501_AFB0_11D2_9943_00104BC68B7D_.wvu.Cols" localSheetId="1" hidden="1">'[4]ACL VALIDATIONS 07-15'!#REF!</definedName>
    <definedName name="Z_B3F13501_AFB0_11D2_9943_00104BC68B7D_.wvu.Cols" hidden="1">'[1]ACL VALIDATIONS 07-15'!#REF!</definedName>
    <definedName name="Z_D411FE81_CCBD_11D2_9105_00104B9EF16E_.wvu.Cols" localSheetId="3" hidden="1">'[1]ACL VALIDATIONS 07-15'!#REF!</definedName>
    <definedName name="Z_D411FE81_CCBD_11D2_9105_00104B9EF16E_.wvu.Cols" localSheetId="1" hidden="1">'[4]ACL VALIDATIONS 07-15'!#REF!</definedName>
    <definedName name="Z_D411FE81_CCBD_11D2_9105_00104B9EF16E_.wvu.Cols" hidden="1">'[1]ACL VALIDATIONS 07-15'!#REF!</definedName>
    <definedName name="Z_F94D19A1_B6D3_11D2_9134_00104BD18A22_.wvu.Cols" localSheetId="3" hidden="1">'[1]ACL VALIDATIONS 07-15'!#REF!</definedName>
    <definedName name="Z_F94D19A1_B6D3_11D2_9134_00104BD18A22_.wvu.Cols" localSheetId="1" hidden="1">'[4]ACL VALIDATIONS 07-15'!#REF!</definedName>
    <definedName name="Z_F94D19A1_B6D3_11D2_9134_00104BD18A22_.wvu.Cols" hidden="1">'[1]ACL VALIDATIONS 07-15'!#REF!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5" i="2" l="1"/>
  <c r="F66" i="3"/>
  <c r="E66" i="3"/>
  <c r="FD66" i="3"/>
  <c r="P66" i="3" l="1"/>
  <c r="AF66" i="3"/>
  <c r="AV66" i="3"/>
  <c r="BL66" i="3"/>
  <c r="CB66" i="3"/>
  <c r="CR66" i="3"/>
  <c r="DH66" i="3"/>
  <c r="DX66" i="3"/>
  <c r="EN66" i="3"/>
  <c r="FK66" i="3"/>
  <c r="FG66" i="3"/>
  <c r="FC66" i="3"/>
  <c r="EY66" i="3"/>
  <c r="EU66" i="3"/>
  <c r="EQ66" i="3"/>
  <c r="EM66" i="3"/>
  <c r="EI66" i="3"/>
  <c r="EE66" i="3"/>
  <c r="EA66" i="3"/>
  <c r="DW66" i="3"/>
  <c r="DS66" i="3"/>
  <c r="DO66" i="3"/>
  <c r="DK66" i="3"/>
  <c r="DG66" i="3"/>
  <c r="DC66" i="3"/>
  <c r="CY66" i="3"/>
  <c r="CU66" i="3"/>
  <c r="CQ66" i="3"/>
  <c r="CM66" i="3"/>
  <c r="CI66" i="3"/>
  <c r="CE66" i="3"/>
  <c r="CA66" i="3"/>
  <c r="BW66" i="3"/>
  <c r="BS66" i="3"/>
  <c r="BO66" i="3"/>
  <c r="BK66" i="3"/>
  <c r="BG66" i="3"/>
  <c r="BC66" i="3"/>
  <c r="AY66" i="3"/>
  <c r="AU66" i="3"/>
  <c r="AQ66" i="3"/>
  <c r="AM66" i="3"/>
  <c r="AI66" i="3"/>
  <c r="AE66" i="3"/>
  <c r="AA66" i="3"/>
  <c r="W66" i="3"/>
  <c r="S66" i="3"/>
  <c r="O66" i="3"/>
  <c r="K66" i="3"/>
  <c r="FJ66" i="3"/>
  <c r="FF66" i="3"/>
  <c r="FB66" i="3"/>
  <c r="EX66" i="3"/>
  <c r="ET66" i="3"/>
  <c r="EP66" i="3"/>
  <c r="EL66" i="3"/>
  <c r="EH66" i="3"/>
  <c r="ED66" i="3"/>
  <c r="DZ66" i="3"/>
  <c r="DV66" i="3"/>
  <c r="DR66" i="3"/>
  <c r="DN66" i="3"/>
  <c r="DJ66" i="3"/>
  <c r="DF66" i="3"/>
  <c r="DB66" i="3"/>
  <c r="CX66" i="3"/>
  <c r="CT66" i="3"/>
  <c r="CP66" i="3"/>
  <c r="CL66" i="3"/>
  <c r="CH66" i="3"/>
  <c r="CD66" i="3"/>
  <c r="BZ66" i="3"/>
  <c r="BV66" i="3"/>
  <c r="BR66" i="3"/>
  <c r="BN66" i="3"/>
  <c r="BJ66" i="3"/>
  <c r="BF66" i="3"/>
  <c r="BB66" i="3"/>
  <c r="AX66" i="3"/>
  <c r="AT66" i="3"/>
  <c r="AP66" i="3"/>
  <c r="AL66" i="3"/>
  <c r="AH66" i="3"/>
  <c r="AD66" i="3"/>
  <c r="Z66" i="3"/>
  <c r="V66" i="3"/>
  <c r="R66" i="3"/>
  <c r="N66" i="3"/>
  <c r="J66" i="3"/>
  <c r="FM66" i="3"/>
  <c r="FI66" i="3"/>
  <c r="FE66" i="3"/>
  <c r="FA66" i="3"/>
  <c r="EW66" i="3"/>
  <c r="ES66" i="3"/>
  <c r="EO66" i="3"/>
  <c r="EK66" i="3"/>
  <c r="EG66" i="3"/>
  <c r="EC66" i="3"/>
  <c r="DY66" i="3"/>
  <c r="DU66" i="3"/>
  <c r="DQ66" i="3"/>
  <c r="DM66" i="3"/>
  <c r="DI66" i="3"/>
  <c r="DE66" i="3"/>
  <c r="DA66" i="3"/>
  <c r="CW66" i="3"/>
  <c r="CS66" i="3"/>
  <c r="CO66" i="3"/>
  <c r="CK66" i="3"/>
  <c r="CG66" i="3"/>
  <c r="CC66" i="3"/>
  <c r="BY66" i="3"/>
  <c r="BU66" i="3"/>
  <c r="BQ66" i="3"/>
  <c r="BM66" i="3"/>
  <c r="BI66" i="3"/>
  <c r="BE66" i="3"/>
  <c r="BA66" i="3"/>
  <c r="AW66" i="3"/>
  <c r="AS66" i="3"/>
  <c r="AO66" i="3"/>
  <c r="AK66" i="3"/>
  <c r="AG66" i="3"/>
  <c r="AC66" i="3"/>
  <c r="Y66" i="3"/>
  <c r="U66" i="3"/>
  <c r="Q66" i="3"/>
  <c r="M66" i="3"/>
  <c r="I66" i="3"/>
  <c r="T66" i="3"/>
  <c r="AJ66" i="3"/>
  <c r="AZ66" i="3"/>
  <c r="BP66" i="3"/>
  <c r="CF66" i="3"/>
  <c r="CV66" i="3"/>
  <c r="DL66" i="3"/>
  <c r="EB66" i="3"/>
  <c r="ER66" i="3"/>
  <c r="FH66" i="3"/>
  <c r="H66" i="3"/>
  <c r="X66" i="3"/>
  <c r="AN66" i="3"/>
  <c r="BD66" i="3"/>
  <c r="BT66" i="3"/>
  <c r="CJ66" i="3"/>
  <c r="CZ66" i="3"/>
  <c r="DP66" i="3"/>
  <c r="EF66" i="3"/>
  <c r="EV66" i="3"/>
  <c r="FL66" i="3"/>
  <c r="L66" i="3"/>
  <c r="AB66" i="3"/>
  <c r="AR66" i="3"/>
  <c r="BH66" i="3"/>
  <c r="BX66" i="3"/>
  <c r="CN66" i="3"/>
  <c r="DD66" i="3"/>
  <c r="DT66" i="3"/>
  <c r="EJ66" i="3"/>
  <c r="EZ66" i="3"/>
  <c r="Q36" i="2" l="1" a="1"/>
  <c r="Q36" i="2" s="1"/>
  <c r="O29" i="2" a="1"/>
  <c r="O29" i="2" s="1"/>
  <c r="M24" i="2" a="1"/>
  <c r="M24" i="2" s="1"/>
  <c r="Q18" i="2" a="1"/>
  <c r="Q18" i="2" s="1"/>
  <c r="O13" i="2" a="1"/>
  <c r="O13" i="2" s="1"/>
  <c r="G36" i="2" a="1"/>
  <c r="G36" i="2" s="1"/>
  <c r="K29" i="2" a="1"/>
  <c r="K29" i="2" s="1"/>
  <c r="I24" i="2" a="1"/>
  <c r="I24" i="2" s="1"/>
  <c r="G19" i="2" a="1"/>
  <c r="G19" i="2" s="1"/>
  <c r="K13" i="2" a="1"/>
  <c r="K13" i="2" s="1"/>
  <c r="M39" i="2" a="1"/>
  <c r="M39" i="2" s="1"/>
  <c r="O30" i="2" a="1"/>
  <c r="O30" i="2" s="1"/>
  <c r="M25" i="2" a="1"/>
  <c r="M25" i="2" s="1"/>
  <c r="Q19" i="2" a="1"/>
  <c r="Q19" i="2" s="1"/>
  <c r="O14" i="2" a="1"/>
  <c r="O14" i="2" s="1"/>
  <c r="G37" i="2" a="1"/>
  <c r="G37" i="2" s="1"/>
  <c r="K30" i="2" a="1"/>
  <c r="K30" i="2" s="1"/>
  <c r="I25" i="2" a="1"/>
  <c r="I25" i="2" s="1"/>
  <c r="G20" i="2" a="1"/>
  <c r="G20" i="2" s="1"/>
  <c r="K14" i="2" a="1"/>
  <c r="K14" i="2" s="1"/>
  <c r="Q42" i="2" a="1"/>
  <c r="Q42" i="2" s="1"/>
  <c r="Q32" i="2" a="1"/>
  <c r="Q32" i="2" s="1"/>
  <c r="M27" i="2" a="1"/>
  <c r="M27" i="2" s="1"/>
  <c r="Q21" i="2" a="1"/>
  <c r="Q21" i="2" s="1"/>
  <c r="O16" i="2" a="1"/>
  <c r="O16" i="2" s="1"/>
  <c r="G41" i="2" a="1"/>
  <c r="G41" i="2" s="1"/>
  <c r="K32" i="2" a="1"/>
  <c r="K32" i="2" s="1"/>
  <c r="I27" i="2" a="1"/>
  <c r="I27" i="2" s="1"/>
  <c r="G22" i="2" a="1"/>
  <c r="G22" i="2" s="1"/>
  <c r="K16" i="2" a="1"/>
  <c r="K16" i="2" s="1"/>
  <c r="Q37" i="2" a="1"/>
  <c r="Q37" i="2" s="1"/>
  <c r="M30" i="2" a="1"/>
  <c r="M30" i="2" s="1"/>
  <c r="Q24" i="2" a="1"/>
  <c r="Q24" i="2" s="1"/>
  <c r="O19" i="2" a="1"/>
  <c r="O19" i="2" s="1"/>
  <c r="M14" i="2" a="1"/>
  <c r="M14" i="2" s="1"/>
  <c r="K36" i="2" a="1"/>
  <c r="K36" i="2" s="1"/>
  <c r="I30" i="2" a="1"/>
  <c r="I30" i="2" s="1"/>
  <c r="G25" i="2" a="1"/>
  <c r="G25" i="2" s="1"/>
  <c r="K19" i="2" a="1"/>
  <c r="K19" i="2" s="1"/>
  <c r="I14" i="2" a="1"/>
  <c r="I14" i="2" s="1"/>
  <c r="Q35" i="2" a="1"/>
  <c r="Q35" i="2" s="1"/>
  <c r="M35" i="2" a="1"/>
  <c r="M35" i="2" s="1"/>
  <c r="M28" i="2" a="1"/>
  <c r="M28" i="2" s="1"/>
  <c r="Q22" i="2" a="1"/>
  <c r="Q22" i="2" s="1"/>
  <c r="O17" i="2" a="1"/>
  <c r="O17" i="2" s="1"/>
  <c r="G42" i="2" a="1"/>
  <c r="G42" i="2" s="1"/>
  <c r="K34" i="2" a="1"/>
  <c r="K34" i="2" s="1"/>
  <c r="I28" i="2" a="1"/>
  <c r="I28" i="2" s="1"/>
  <c r="G23" i="2" a="1"/>
  <c r="G23" i="2" s="1"/>
  <c r="K17" i="2" a="1"/>
  <c r="K17" i="2" s="1"/>
  <c r="O36" i="2" a="1"/>
  <c r="O36" i="2" s="1"/>
  <c r="M29" i="2" a="1"/>
  <c r="M29" i="2" s="1"/>
  <c r="Q23" i="2" a="1"/>
  <c r="Q23" i="2" s="1"/>
  <c r="O18" i="2" a="1"/>
  <c r="O18" i="2" s="1"/>
  <c r="M13" i="2" a="1"/>
  <c r="M13" i="2" s="1"/>
  <c r="K35" i="2" a="1"/>
  <c r="K35" i="2" s="1"/>
  <c r="I29" i="2" a="1"/>
  <c r="I29" i="2" s="1"/>
  <c r="G24" i="2" a="1"/>
  <c r="G24" i="2" s="1"/>
  <c r="K18" i="2" a="1"/>
  <c r="K18" i="2" s="1"/>
  <c r="I13" i="2" a="1"/>
  <c r="I13" i="2" s="1"/>
  <c r="M41" i="2" a="1"/>
  <c r="M41" i="2" s="1"/>
  <c r="M31" i="2" a="1"/>
  <c r="M31" i="2" s="1"/>
  <c r="Q25" i="2" a="1"/>
  <c r="Q25" i="2" s="1"/>
  <c r="O20" i="2" a="1"/>
  <c r="O20" i="2" s="1"/>
  <c r="M15" i="2" a="1"/>
  <c r="M15" i="2" s="1"/>
  <c r="K37" i="2" a="1"/>
  <c r="K37" i="2" s="1"/>
  <c r="I31" i="2" a="1"/>
  <c r="I31" i="2" s="1"/>
  <c r="G26" i="2" a="1"/>
  <c r="G26" i="2" s="1"/>
  <c r="K20" i="2" a="1"/>
  <c r="K20" i="2" s="1"/>
  <c r="I15" i="2" a="1"/>
  <c r="I15" i="2" s="1"/>
  <c r="M36" i="2" a="1"/>
  <c r="M36" i="2" s="1"/>
  <c r="Q28" i="2" a="1"/>
  <c r="Q28" i="2" s="1"/>
  <c r="O23" i="2" a="1"/>
  <c r="O23" i="2" s="1"/>
  <c r="M18" i="2" a="1"/>
  <c r="M18" i="2" s="1"/>
  <c r="K42" i="2" a="1"/>
  <c r="K42" i="2" s="1"/>
  <c r="I35" i="2" a="1"/>
  <c r="I35" i="2" s="1"/>
  <c r="G29" i="2" a="1"/>
  <c r="G29" i="2" s="1"/>
  <c r="K23" i="2" a="1"/>
  <c r="K23" i="2" s="1"/>
  <c r="I18" i="2" a="1"/>
  <c r="I18" i="2" s="1"/>
  <c r="M37" i="2" a="1"/>
  <c r="M37" i="2" s="1"/>
  <c r="O42" i="2" a="1"/>
  <c r="O42" i="2" s="1"/>
  <c r="O32" i="2" a="1"/>
  <c r="O32" i="2" s="1"/>
  <c r="Q26" i="2" a="1"/>
  <c r="Q26" i="2" s="1"/>
  <c r="O21" i="2" a="1"/>
  <c r="O21" i="2" s="1"/>
  <c r="M16" i="2" a="1"/>
  <c r="M16" i="2" s="1"/>
  <c r="K39" i="2" a="1"/>
  <c r="K39" i="2" s="1"/>
  <c r="I32" i="2" a="1"/>
  <c r="I32" i="2" s="1"/>
  <c r="G27" i="2" a="1"/>
  <c r="G27" i="2" s="1"/>
  <c r="K21" i="2" a="1"/>
  <c r="K21" i="2" s="1"/>
  <c r="I16" i="2" a="1"/>
  <c r="I16" i="2" s="1"/>
  <c r="Q34" i="2" a="1"/>
  <c r="Q34" i="2" s="1"/>
  <c r="Q27" i="2" a="1"/>
  <c r="Q27" i="2" s="1"/>
  <c r="O22" i="2" a="1"/>
  <c r="O22" i="2" s="1"/>
  <c r="M17" i="2" a="1"/>
  <c r="M17" i="2" s="1"/>
  <c r="K41" i="2" a="1"/>
  <c r="K41" i="2" s="1"/>
  <c r="I34" i="2" a="1"/>
  <c r="I34" i="2" s="1"/>
  <c r="G28" i="2" a="1"/>
  <c r="G28" i="2" s="1"/>
  <c r="K22" i="2" a="1"/>
  <c r="K22" i="2" s="1"/>
  <c r="I17" i="2" a="1"/>
  <c r="I17" i="2" s="1"/>
  <c r="O37" i="2" a="1"/>
  <c r="O37" i="2" s="1"/>
  <c r="Q29" i="2" a="1"/>
  <c r="Q29" i="2" s="1"/>
  <c r="O24" i="2" a="1"/>
  <c r="O24" i="2" s="1"/>
  <c r="M19" i="2" a="1"/>
  <c r="M19" i="2" s="1"/>
  <c r="Q13" i="2" a="1"/>
  <c r="Q13" i="2" s="1"/>
  <c r="I36" i="2" a="1"/>
  <c r="I36" i="2" s="1"/>
  <c r="G30" i="2" a="1"/>
  <c r="G30" i="2" s="1"/>
  <c r="K24" i="2" a="1"/>
  <c r="K24" i="2" s="1"/>
  <c r="I19" i="2" a="1"/>
  <c r="I19" i="2" s="1"/>
  <c r="G14" i="2" a="1"/>
  <c r="G14" i="2" s="1"/>
  <c r="M34" i="2" a="1"/>
  <c r="M34" i="2" s="1"/>
  <c r="O27" i="2" a="1"/>
  <c r="O27" i="2" s="1"/>
  <c r="M22" i="2" a="1"/>
  <c r="M22" i="2" s="1"/>
  <c r="Q16" i="2" a="1"/>
  <c r="Q16" i="2" s="1"/>
  <c r="I41" i="2" a="1"/>
  <c r="I41" i="2" s="1"/>
  <c r="G34" i="2" a="1"/>
  <c r="G34" i="2" s="1"/>
  <c r="K27" i="2" a="1"/>
  <c r="K27" i="2" s="1"/>
  <c r="I22" i="2" a="1"/>
  <c r="I22" i="2" s="1"/>
  <c r="G17" i="2" a="1"/>
  <c r="G17" i="2" s="1"/>
  <c r="M32" i="2" a="1"/>
  <c r="M32" i="2" s="1"/>
  <c r="O39" i="2" a="1"/>
  <c r="O39" i="2" s="1"/>
  <c r="Q39" i="2" a="1"/>
  <c r="Q39" i="2" s="1"/>
  <c r="Q30" i="2" a="1"/>
  <c r="Q30" i="2" s="1"/>
  <c r="O25" i="2" a="1"/>
  <c r="O25" i="2" s="1"/>
  <c r="M20" i="2" a="1"/>
  <c r="M20" i="2" s="1"/>
  <c r="Q14" i="2" a="1"/>
  <c r="Q14" i="2" s="1"/>
  <c r="I37" i="2" a="1"/>
  <c r="I37" i="2" s="1"/>
  <c r="G31" i="2" a="1"/>
  <c r="G31" i="2" s="1"/>
  <c r="K25" i="2" a="1"/>
  <c r="K25" i="2" s="1"/>
  <c r="I20" i="2" a="1"/>
  <c r="I20" i="2" s="1"/>
  <c r="G15" i="2" a="1"/>
  <c r="G15" i="2" s="1"/>
  <c r="M42" i="2" a="1"/>
  <c r="M42" i="2" s="1"/>
  <c r="Q31" i="2" a="1"/>
  <c r="Q31" i="2" s="1"/>
  <c r="O26" i="2" a="1"/>
  <c r="O26" i="2" s="1"/>
  <c r="M21" i="2" a="1"/>
  <c r="M21" i="2" s="1"/>
  <c r="Q15" i="2" a="1"/>
  <c r="Q15" i="2" s="1"/>
  <c r="I39" i="2" a="1"/>
  <c r="I39" i="2" s="1"/>
  <c r="G32" i="2" a="1"/>
  <c r="G32" i="2" s="1"/>
  <c r="K26" i="2" a="1"/>
  <c r="K26" i="2" s="1"/>
  <c r="I21" i="2" a="1"/>
  <c r="I21" i="2" s="1"/>
  <c r="G16" i="2" a="1"/>
  <c r="G16" i="2" s="1"/>
  <c r="O35" i="2" a="1"/>
  <c r="O35" i="2" s="1"/>
  <c r="O28" i="2" a="1"/>
  <c r="O28" i="2" s="1"/>
  <c r="M23" i="2" a="1"/>
  <c r="M23" i="2" s="1"/>
  <c r="Q17" i="2" a="1"/>
  <c r="Q17" i="2" s="1"/>
  <c r="I42" i="2" a="1"/>
  <c r="I42" i="2" s="1"/>
  <c r="G35" i="2" a="1"/>
  <c r="G35" i="2" s="1"/>
  <c r="K28" i="2" a="1"/>
  <c r="K28" i="2" s="1"/>
  <c r="I23" i="2" a="1"/>
  <c r="I23" i="2" s="1"/>
  <c r="G18" i="2" a="1"/>
  <c r="G18" i="2" s="1"/>
  <c r="O41" i="2" a="1"/>
  <c r="O41" i="2" s="1"/>
  <c r="O31" i="2" a="1"/>
  <c r="O31" i="2" s="1"/>
  <c r="M26" i="2" a="1"/>
  <c r="M26" i="2" s="1"/>
  <c r="Q20" i="2" a="1"/>
  <c r="Q20" i="2" s="1"/>
  <c r="O15" i="2" a="1"/>
  <c r="O15" i="2" s="1"/>
  <c r="G39" i="2" a="1"/>
  <c r="G39" i="2" s="1"/>
  <c r="K31" i="2" a="1"/>
  <c r="K31" i="2" s="1"/>
  <c r="I26" i="2" a="1"/>
  <c r="I26" i="2" s="1"/>
  <c r="G21" i="2" a="1"/>
  <c r="G21" i="2" s="1"/>
  <c r="K15" i="2" a="1"/>
  <c r="K15" i="2" s="1"/>
  <c r="O34" i="2" a="1"/>
  <c r="O34" i="2" s="1"/>
  <c r="Q41" i="2" a="1"/>
  <c r="Q41" i="2" s="1"/>
  <c r="G13" i="2" l="1" a="1"/>
  <c r="G13" i="2" s="1"/>
  <c r="P46" i="2" l="1"/>
</calcChain>
</file>

<file path=xl/sharedStrings.xml><?xml version="1.0" encoding="utf-8"?>
<sst xmlns="http://schemas.openxmlformats.org/spreadsheetml/2006/main" count="1198" uniqueCount="405">
  <si>
    <t>CalFresh</t>
  </si>
  <si>
    <t>Participants by Race/Ethnicity</t>
  </si>
  <si>
    <t>Federal-Only Households</t>
  </si>
  <si>
    <t>Statewide</t>
  </si>
  <si>
    <t>DFA 358F</t>
  </si>
  <si>
    <t>Alameda</t>
  </si>
  <si>
    <t>Alpine</t>
  </si>
  <si>
    <t>Amador</t>
  </si>
  <si>
    <t>Butte</t>
  </si>
  <si>
    <t>Number of Federal-Only and Combined Households participating in CalFresh during July by race and assistance status.</t>
  </si>
  <si>
    <t>Calaveras</t>
  </si>
  <si>
    <t>Race</t>
  </si>
  <si>
    <t>A.  Number of Household Contacts by Race</t>
  </si>
  <si>
    <t>B.  Number of Hispanic or Latino Household Contacts Reported in A. by Race</t>
  </si>
  <si>
    <t>Colusa</t>
  </si>
  <si>
    <t>PAFS Households</t>
  </si>
  <si>
    <t>NAFS Households</t>
  </si>
  <si>
    <t>TOTAL</t>
  </si>
  <si>
    <t>Contra Costa</t>
  </si>
  <si>
    <t>1.  Household Contacts Who Marked Only One Race</t>
  </si>
  <si>
    <t>Del Norte</t>
  </si>
  <si>
    <t>American Indian or Alaska Native</t>
  </si>
  <si>
    <t>El Dorado</t>
  </si>
  <si>
    <t>Asian Categories</t>
  </si>
  <si>
    <t>Fresno</t>
  </si>
  <si>
    <t>Asian Indian</t>
  </si>
  <si>
    <t>Glenn</t>
  </si>
  <si>
    <t>Cambodian</t>
  </si>
  <si>
    <t>Humboldt</t>
  </si>
  <si>
    <t>Chinese</t>
  </si>
  <si>
    <t>Imperial</t>
  </si>
  <si>
    <t>Japanese</t>
  </si>
  <si>
    <t>Inyo</t>
  </si>
  <si>
    <t>Filipino</t>
  </si>
  <si>
    <t>Kern</t>
  </si>
  <si>
    <t>Korean</t>
  </si>
  <si>
    <t>Kings</t>
  </si>
  <si>
    <t>Laotian</t>
  </si>
  <si>
    <t>Lake</t>
  </si>
  <si>
    <t>Vietnamese</t>
  </si>
  <si>
    <t>Lassen</t>
  </si>
  <si>
    <r>
      <t xml:space="preserve">Other Asian </t>
    </r>
    <r>
      <rPr>
        <sz val="7"/>
        <rFont val="Arial"/>
        <family val="2"/>
      </rPr>
      <t>(not included above)</t>
    </r>
  </si>
  <si>
    <t>Los Angeles</t>
  </si>
  <si>
    <t>Reporting More Than One Asian Group</t>
  </si>
  <si>
    <t>Madera</t>
  </si>
  <si>
    <t>Black or African American</t>
  </si>
  <si>
    <t>Marin</t>
  </si>
  <si>
    <t>Native Hawaiian or Other Pacific Islander</t>
  </si>
  <si>
    <t>Mariposa</t>
  </si>
  <si>
    <t>Native Hawaiian</t>
  </si>
  <si>
    <t>Mendocino</t>
  </si>
  <si>
    <t>Guamanian</t>
  </si>
  <si>
    <t>Merced</t>
  </si>
  <si>
    <t>Samoan</t>
  </si>
  <si>
    <t>Modoc</t>
  </si>
  <si>
    <r>
      <t xml:space="preserve">Other Pacific Islander </t>
    </r>
    <r>
      <rPr>
        <sz val="7"/>
        <rFont val="Arial"/>
        <family val="2"/>
      </rPr>
      <t>(not included above)</t>
    </r>
  </si>
  <si>
    <t>Mono</t>
  </si>
  <si>
    <t>Reporting More Than One Native Hawaiian or Pacific Islander Group</t>
  </si>
  <si>
    <t>Riverside</t>
  </si>
  <si>
    <t>White</t>
  </si>
  <si>
    <t>Sacramento</t>
  </si>
  <si>
    <t>2.  Household Contacts Who Marked Two Races</t>
  </si>
  <si>
    <t>San Benito</t>
  </si>
  <si>
    <t>American Indian or Alaska Native and White</t>
  </si>
  <si>
    <t>San Bernardino</t>
  </si>
  <si>
    <t>Asian and White</t>
  </si>
  <si>
    <t>San Diego</t>
  </si>
  <si>
    <t>Black or African American and White</t>
  </si>
  <si>
    <t>San Francisco</t>
  </si>
  <si>
    <t>American Indian or Alaska Native and
    Black or African American</t>
  </si>
  <si>
    <t>San Joaquin</t>
  </si>
  <si>
    <t>3.  Other--Household Contacts Who Chose Racial Combinations Not Included Above</t>
  </si>
  <si>
    <t>San Luis Obispo</t>
  </si>
  <si>
    <t>Reporting Race(s) Not Included Above</t>
  </si>
  <si>
    <t>San Mateo</t>
  </si>
  <si>
    <t>4.  Nonreporting Household Contacts Where Worker Unable to Make Race Determination</t>
  </si>
  <si>
    <t>Santa Barbara</t>
  </si>
  <si>
    <t>Worker Unable to Determine Race</t>
  </si>
  <si>
    <t>Santa Clara</t>
  </si>
  <si>
    <t>5.  Totals</t>
  </si>
  <si>
    <t>Santa Cruz</t>
  </si>
  <si>
    <t>Shasta</t>
  </si>
  <si>
    <t>COMMENTS  a/</t>
  </si>
  <si>
    <t>Sierra</t>
  </si>
  <si>
    <t>Siskiyou</t>
  </si>
  <si>
    <t>CDSS Use Only: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</si>
  <si>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</si>
  <si>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</si>
  <si>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</si>
  <si>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</si>
  <si>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</si>
  <si>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</si>
  <si>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</si>
  <si>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</si>
  <si>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</si>
  <si>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</si>
  <si>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</si>
  <si>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CalFresh
Participants by Race/Ethnicity
Federal-Only Households
(DFA 358F)</t>
  </si>
  <si>
    <t>Number of Household Contacts By Race</t>
  </si>
  <si>
    <t>Number of Household Contacts By Race (Continued)</t>
  </si>
  <si>
    <t>Number of Hispanic or Latino Household Contacts Reported in Section A. By Race</t>
  </si>
  <si>
    <t>Number of Hispanic or Latino Household Contacts Reported in Section A. By Race (Continued)</t>
  </si>
  <si>
    <t>Number of Hispanic or Latino Household Contacts 
Reported in Section A. By Race (Continued)</t>
  </si>
  <si>
    <t>Household Contacts Who Marked Only One Race</t>
  </si>
  <si>
    <t>Household Contacts Who Marked Only One Race (Continued)</t>
  </si>
  <si>
    <t>Household Contracts Who Marked Two Races</t>
  </si>
  <si>
    <t>Other--Household Contacts Who Chose Racial Combinations Not Included Above</t>
  </si>
  <si>
    <t>Nonreporting Household Contacts Where Worker Unable to Make Race Determination</t>
  </si>
  <si>
    <t>TOTALS</t>
  </si>
  <si>
    <t>Asian Categories (Continued)</t>
  </si>
  <si>
    <t>Native Hawaiian or Other Pacific Islander (Continued)</t>
  </si>
  <si>
    <t>Asian Categories 
(Continued)</t>
  </si>
  <si>
    <t>Native Hawaiian or 
Other Pacific Islander</t>
  </si>
  <si>
    <t>American Indian or Alaskan Native</t>
  </si>
  <si>
    <t>Total Asian</t>
  </si>
  <si>
    <t>Other Asian</t>
  </si>
  <si>
    <t>More Than One Asian Group</t>
  </si>
  <si>
    <t>Black or 
African American</t>
  </si>
  <si>
    <t>Total Hawaiian or 
Other Pacific Islander</t>
  </si>
  <si>
    <t>Other Pacific Islander</t>
  </si>
  <si>
    <t>More Than One Native Hawaiian or Pacific Islander Group</t>
  </si>
  <si>
    <t>American Indian or Alaskan Native and White</t>
  </si>
  <si>
    <t>Black or African American
and White</t>
  </si>
  <si>
    <t>American Indian or Alaska Native and Black or African American</t>
  </si>
  <si>
    <t>Total</t>
  </si>
  <si>
    <t>American Indian or
Alaskan Native</t>
  </si>
  <si>
    <t>Native 
Hawaiian</t>
  </si>
  <si>
    <t>Other Pacific 
Islander</t>
  </si>
  <si>
    <t>Asian 
and White</t>
  </si>
  <si>
    <t>Black or African American 
and White</t>
  </si>
  <si>
    <t>PA</t>
  </si>
  <si>
    <t>NA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</si>
  <si>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</si>
  <si>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</si>
  <si>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</si>
  <si>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</si>
  <si>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</si>
  <si>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</si>
  <si>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</si>
  <si>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</si>
  <si>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</si>
  <si>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</si>
  <si>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7</t>
  </si>
  <si>
    <t>Cell 8</t>
  </si>
  <si>
    <t>Cell 9</t>
  </si>
  <si>
    <t>Cell 13</t>
  </si>
  <si>
    <t>Cell 14</t>
  </si>
  <si>
    <t>Cell 15</t>
  </si>
  <si>
    <t>Cell 19</t>
  </si>
  <si>
    <t>Cell 20</t>
  </si>
  <si>
    <t>Cell 21</t>
  </si>
  <si>
    <t>Cell 25</t>
  </si>
  <si>
    <t>Cell 26</t>
  </si>
  <si>
    <t>Cell 27</t>
  </si>
  <si>
    <t>Cell 31</t>
  </si>
  <si>
    <t>Cell 32</t>
  </si>
  <si>
    <t>Cell 33</t>
  </si>
  <si>
    <t>Cell 37</t>
  </si>
  <si>
    <t>Cell 38</t>
  </si>
  <si>
    <t>Cell 39</t>
  </si>
  <si>
    <t>Cell 43</t>
  </si>
  <si>
    <t>Cell 44</t>
  </si>
  <si>
    <t>Cell 45</t>
  </si>
  <si>
    <t>Cell 49</t>
  </si>
  <si>
    <t>Cell 50</t>
  </si>
  <si>
    <t>Cell 51</t>
  </si>
  <si>
    <t>Cell 55</t>
  </si>
  <si>
    <t>Cell 56</t>
  </si>
  <si>
    <t>Cell 57</t>
  </si>
  <si>
    <t>Cell 61</t>
  </si>
  <si>
    <t>Cell 62</t>
  </si>
  <si>
    <t>Cell 63</t>
  </si>
  <si>
    <t>Cell 67</t>
  </si>
  <si>
    <t>Cell 68</t>
  </si>
  <si>
    <t>Cell 69</t>
  </si>
  <si>
    <t>Cell 73</t>
  </si>
  <si>
    <t>Cell 74</t>
  </si>
  <si>
    <t>Cell 75</t>
  </si>
  <si>
    <t>Cell 79</t>
  </si>
  <si>
    <t>Cell 80</t>
  </si>
  <si>
    <t>Cell 81</t>
  </si>
  <si>
    <t>Cell 85</t>
  </si>
  <si>
    <t>Cell 86</t>
  </si>
  <si>
    <t>Cell 87</t>
  </si>
  <si>
    <t>Cell 91</t>
  </si>
  <si>
    <t>Cell 92</t>
  </si>
  <si>
    <t>Cell 93</t>
  </si>
  <si>
    <t>Cell 97</t>
  </si>
  <si>
    <t>Cell 98</t>
  </si>
  <si>
    <t>Cell 99</t>
  </si>
  <si>
    <t>Cell 103</t>
  </si>
  <si>
    <t>Cell 104</t>
  </si>
  <si>
    <t>Cell 105</t>
  </si>
  <si>
    <t>Cell 109</t>
  </si>
  <si>
    <t>Cell 110</t>
  </si>
  <si>
    <t>Cell 111</t>
  </si>
  <si>
    <t>Cell 115</t>
  </si>
  <si>
    <t>Cell 116</t>
  </si>
  <si>
    <t>Cell 117</t>
  </si>
  <si>
    <t>Cell 121</t>
  </si>
  <si>
    <t>Cell 122</t>
  </si>
  <si>
    <t>Cell 123</t>
  </si>
  <si>
    <t>Cell 127</t>
  </si>
  <si>
    <t>Cell 128</t>
  </si>
  <si>
    <t>Cell 129</t>
  </si>
  <si>
    <t>Cell 133</t>
  </si>
  <si>
    <t>Cell 134</t>
  </si>
  <si>
    <t>Cell 135</t>
  </si>
  <si>
    <t>Cell 139</t>
  </si>
  <si>
    <t>Cell 140</t>
  </si>
  <si>
    <t>Cell 141</t>
  </si>
  <si>
    <t>Cell 145</t>
  </si>
  <si>
    <t>Cell 146</t>
  </si>
  <si>
    <t>Cell 147</t>
  </si>
  <si>
    <t>Cell 151</t>
  </si>
  <si>
    <t>Cell 152</t>
  </si>
  <si>
    <t>Cell 153</t>
  </si>
  <si>
    <t>Cell 157</t>
  </si>
  <si>
    <t>Cell 158</t>
  </si>
  <si>
    <t>Cell 159</t>
  </si>
  <si>
    <t>Cell 4</t>
  </si>
  <si>
    <t>Cell 5</t>
  </si>
  <si>
    <t>Cell 6</t>
  </si>
  <si>
    <t>Cell 10</t>
  </si>
  <si>
    <t>Cell 11</t>
  </si>
  <si>
    <t>Cell 12</t>
  </si>
  <si>
    <t>Cell 16</t>
  </si>
  <si>
    <t>Cell 17</t>
  </si>
  <si>
    <t>Cell 18</t>
  </si>
  <si>
    <t>Cell 22</t>
  </si>
  <si>
    <t>Cell 23</t>
  </si>
  <si>
    <t>Cell 24</t>
  </si>
  <si>
    <t>Cell 28</t>
  </si>
  <si>
    <t>Cell 29</t>
  </si>
  <si>
    <t>Cell 30</t>
  </si>
  <si>
    <t>Cell 34</t>
  </si>
  <si>
    <t>Cell 35</t>
  </si>
  <si>
    <t>Cell 36</t>
  </si>
  <si>
    <t>Cell 40</t>
  </si>
  <si>
    <t>Cell 41</t>
  </si>
  <si>
    <t>Cell 42</t>
  </si>
  <si>
    <t>Cell 46</t>
  </si>
  <si>
    <t>Cell 47</t>
  </si>
  <si>
    <t>Cell 48</t>
  </si>
  <si>
    <t>Cell 52</t>
  </si>
  <si>
    <t>Cell 53</t>
  </si>
  <si>
    <t>Cell 54</t>
  </si>
  <si>
    <t>Cell 58</t>
  </si>
  <si>
    <t>Cell 59</t>
  </si>
  <si>
    <t>Cell 60</t>
  </si>
  <si>
    <t>Cell 64</t>
  </si>
  <si>
    <t>Cell 65</t>
  </si>
  <si>
    <t>Cell 66</t>
  </si>
  <si>
    <t>Cell 70</t>
  </si>
  <si>
    <t>Cell 71</t>
  </si>
  <si>
    <t>Cell 72</t>
  </si>
  <si>
    <t>Cell 76</t>
  </si>
  <si>
    <t>Cell 77</t>
  </si>
  <si>
    <t>Cell 78</t>
  </si>
  <si>
    <t>Cell 82</t>
  </si>
  <si>
    <t>Cell 83</t>
  </si>
  <si>
    <t>Cell 84</t>
  </si>
  <si>
    <t>Cell 88</t>
  </si>
  <si>
    <t>Cell 89</t>
  </si>
  <si>
    <t>Cell 90</t>
  </si>
  <si>
    <t>Cell 94</t>
  </si>
  <si>
    <t>Cell 95</t>
  </si>
  <si>
    <t>Cell 96</t>
  </si>
  <si>
    <t>Cell 100</t>
  </si>
  <si>
    <t>Cell 101</t>
  </si>
  <si>
    <t>Cell 102</t>
  </si>
  <si>
    <t>Cell 106</t>
  </si>
  <si>
    <t>Cell 107</t>
  </si>
  <si>
    <t>Cell 108</t>
  </si>
  <si>
    <t>Cell 112</t>
  </si>
  <si>
    <t>Cell 113</t>
  </si>
  <si>
    <t>Cell 114</t>
  </si>
  <si>
    <t>Cell 118</t>
  </si>
  <si>
    <t>Cell 119</t>
  </si>
  <si>
    <t>Cell 120</t>
  </si>
  <si>
    <t>Cell 124</t>
  </si>
  <si>
    <t>Cell 125</t>
  </si>
  <si>
    <t>Cell 126</t>
  </si>
  <si>
    <t>Cell 130</t>
  </si>
  <si>
    <t>Cell 131</t>
  </si>
  <si>
    <t>Cell 132</t>
  </si>
  <si>
    <t>Cell 136</t>
  </si>
  <si>
    <t>Cell 137</t>
  </si>
  <si>
    <t>Cell 138</t>
  </si>
  <si>
    <t>Cell 142</t>
  </si>
  <si>
    <t>Cell 143</t>
  </si>
  <si>
    <t>Cell 144</t>
  </si>
  <si>
    <t>Cell 148</t>
  </si>
  <si>
    <t>Cell 149</t>
  </si>
  <si>
    <t>Cell 150</t>
  </si>
  <si>
    <t>Cell 154</t>
  </si>
  <si>
    <t>Cell 155</t>
  </si>
  <si>
    <t>Cell 156</t>
  </si>
  <si>
    <t>Cell 160</t>
  </si>
  <si>
    <t>Cell 161</t>
  </si>
  <si>
    <t>Cell 162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</si>
  <si>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</si>
  <si>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</si>
  <si>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</si>
  <si>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</si>
  <si>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</si>
  <si>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</si>
  <si>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</si>
  <si>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</si>
  <si>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</si>
  <si>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</si>
  <si>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</si>
  <si>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</si>
  <si>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</si>
  <si>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</si>
  <si>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</si>
  <si>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</si>
  <si>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</si>
  <si>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</si>
  <si>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</si>
  <si>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</si>
  <si>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</si>
  <si>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</si>
  <si>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</si>
  <si>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</si>
  <si>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</si>
  <si>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</si>
  <si>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</si>
  <si>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Monterey</t>
  </si>
  <si>
    <t>28</t>
  </si>
  <si>
    <t>Napa</t>
  </si>
  <si>
    <t>29</t>
  </si>
  <si>
    <t>Nevada</t>
  </si>
  <si>
    <t>30</t>
  </si>
  <si>
    <t>Orange</t>
  </si>
  <si>
    <t>31</t>
  </si>
  <si>
    <t>Placer</t>
  </si>
  <si>
    <t>32</t>
  </si>
  <si>
    <t>Plumas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</si>
  <si>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</si>
  <si>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</si>
  <si>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</si>
  <si>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</si>
  <si>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</si>
  <si>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</si>
  <si>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</si>
  <si>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</si>
  <si>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</si>
  <si>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</si>
  <si>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</si>
  <si>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</si>
  <si>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</si>
  <si>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</si>
  <si>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</si>
  <si>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</si>
  <si>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</si>
  <si>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</si>
  <si>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</si>
  <si>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</si>
  <si>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</si>
  <si>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</si>
  <si>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</si>
  <si>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</si>
  <si>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</si>
  <si>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</si>
  <si>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</si>
  <si>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 (When Applicable) Column Description. Table Begins in next row.</t>
  </si>
  <si>
    <t>Cell</t>
  </si>
  <si>
    <t>Part</t>
  </si>
  <si>
    <t xml:space="preserve">Item </t>
  </si>
  <si>
    <t>Column</t>
  </si>
  <si>
    <t>1.  Household Contacts Who Marked Only One Race: American Indian or Alaska Native</t>
  </si>
  <si>
    <t>1.  Household Contacts Who Marked Only One Race: Asian Categories</t>
  </si>
  <si>
    <t>1.  Household Contacts Who Marked Only One Race: Asian Indian</t>
  </si>
  <si>
    <t>1.  Household Contacts Who Marked Only One Race: Cambodian</t>
  </si>
  <si>
    <t>1.  Household Contacts Who Marked Only One Race: Chinese</t>
  </si>
  <si>
    <t>1.  Household Contacts Who Marked Only One Race: Japanese</t>
  </si>
  <si>
    <t>1.  Household Contacts Who Marked Only One Race: Filipino</t>
  </si>
  <si>
    <t>1.  Household Contacts Who Marked Only One Race: Korean</t>
  </si>
  <si>
    <t>1.  Household Contacts Who Marked Only One Race: Laotian</t>
  </si>
  <si>
    <t>1.  Household Contacts Who Marked Only One Race: Vietnamese</t>
  </si>
  <si>
    <t>1.  Household Contacts Who Marked Only One Race: Other Asian (not included above)</t>
  </si>
  <si>
    <t>1.  Household Contacts Who Marked Only One Race: Reporting More Than One Asian Group</t>
  </si>
  <si>
    <t>1.  Household Contacts Who Marked Only One Race: Black or African American</t>
  </si>
  <si>
    <t>1.  Household Contacts Who Marked Only One Race: Native Hawaiian or Other Pacific Islander</t>
  </si>
  <si>
    <t>1.  Household Contacts Who Marked Only One Race: Native Hawaiian</t>
  </si>
  <si>
    <t>1.  Household Contacts Who Marked Only One Race: Guamanian</t>
  </si>
  <si>
    <t>1.  Household Contacts Who Marked Only One Race: Samoan</t>
  </si>
  <si>
    <t>1.  Household Contacts Who Marked Only One Race: Other Pacific Islander (not included above)</t>
  </si>
  <si>
    <t>1.  Household Contacts Who Marked Only One Race: Reporting More Than One Native Hawaiian or Pacific Islander Group</t>
  </si>
  <si>
    <t>1.  Household Contacts Who Marked Only One Race: White</t>
  </si>
  <si>
    <t>2.  Household Contacts Who Marked Two Races: American Indian or Alaska Native and White</t>
  </si>
  <si>
    <t>2.  Household Contacts Who Marked Two Races: Asian and White</t>
  </si>
  <si>
    <t>2.  Household Contacts Who Marked Two Races: Black or African American and White</t>
  </si>
  <si>
    <t>2.  Household Contacts Who Marked Two Races: American Indian or Alaska Native and
    Black or African American</t>
  </si>
  <si>
    <t>3.  Other--Household Contacts Who Chose Racial Combinations Not Included Above: Reporting Race(s) Not Included Above</t>
  </si>
  <si>
    <t>4.  Nonreporting Household Contacts Where Worker Unable to Make Race Determination: Worker Unable to Determine Race</t>
  </si>
  <si>
    <t>CalFresh
Participants by Race/Ethnicity
Federal-Only Households
DFA 358F</t>
  </si>
  <si>
    <t>REPORT MONTH</t>
  </si>
  <si>
    <t>RELEASE DATE</t>
  </si>
  <si>
    <t>All counties reporting</t>
  </si>
  <si>
    <t>This page is not accessible. Please refer to the sheet called 'Data' for an accessible data table.</t>
  </si>
  <si>
    <t>2017-18</t>
  </si>
  <si>
    <t>Accessible data table begins in Cell A7. Item descriptions are contained within input messages in Row 7.</t>
  </si>
  <si>
    <t>July 2017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</si>
</sst>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 yyyy"/>
    <numFmt numFmtId="165" formatCode="mmmyy"/>
    <numFmt numFmtId="166" formatCode="mmm\ yyyy"/>
    <numFmt numFmtId="167" formatCode="mmmm\ d\,\ yyyy"/>
    <numFmt numFmtId="168" formatCode="[$-409]mmmm\ d\,\ yyyy;@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Geneva"/>
    </font>
    <font>
      <sz val="11"/>
      <color theme="0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5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2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sz val="12"/>
      <color theme="1" tint="4.9989318521683403E-2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  <family val="2"/>
    </font>
    <font>
      <b/>
      <sz val="13"/>
      <name val="Arial"/>
      <family val="2"/>
    </font>
    <font>
      <b/>
      <sz val="13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gray0625"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7">
    <xf numFmtId="0" fontId="0" fillId="0" borderId="0"/>
    <xf numFmtId="0" fontId="3" fillId="0" borderId="0"/>
    <xf numFmtId="0" fontId="12" fillId="0" borderId="0"/>
    <xf numFmtId="0" fontId="1" fillId="0" borderId="0"/>
    <xf numFmtId="0" fontId="8" fillId="0" borderId="0"/>
    <xf numFmtId="0" fontId="22" fillId="0" borderId="0"/>
    <xf numFmtId="0" fontId="1" fillId="0" borderId="0"/>
  </cellStyleXfs>
  <cellXfs count="189">
    <xf numFmtId="0" fontId="0" fillId="0" borderId="0" xfId="0"/>
    <xf numFmtId="0" fontId="4" fillId="0" borderId="0" xfId="1" applyFont="1" applyProtection="1">
      <protection hidden="1"/>
    </xf>
    <xf numFmtId="0" fontId="5" fillId="0" borderId="0" xfId="1" applyFont="1" applyProtection="1">
      <protection hidden="1"/>
    </xf>
    <xf numFmtId="0" fontId="6" fillId="0" borderId="0" xfId="1" applyFont="1" applyProtection="1">
      <protection hidden="1"/>
    </xf>
    <xf numFmtId="0" fontId="7" fillId="0" borderId="0" xfId="1" applyFont="1" applyBorder="1" applyAlignment="1" applyProtection="1">
      <protection hidden="1"/>
    </xf>
    <xf numFmtId="0" fontId="7" fillId="0" borderId="0" xfId="1" applyFont="1" applyBorder="1" applyAlignment="1" applyProtection="1">
      <alignment horizontal="left"/>
      <protection hidden="1"/>
    </xf>
    <xf numFmtId="0" fontId="8" fillId="0" borderId="0" xfId="1" applyFont="1" applyProtection="1">
      <protection hidden="1"/>
    </xf>
    <xf numFmtId="0" fontId="10" fillId="0" borderId="0" xfId="1" applyFont="1" applyBorder="1" applyProtection="1">
      <protection hidden="1"/>
    </xf>
    <xf numFmtId="0" fontId="9" fillId="0" borderId="0" xfId="1" applyFont="1" applyBorder="1" applyAlignment="1" applyProtection="1">
      <protection hidden="1"/>
    </xf>
    <xf numFmtId="0" fontId="6" fillId="0" borderId="0" xfId="1" applyFont="1" applyAlignment="1" applyProtection="1">
      <alignment horizontal="left"/>
      <protection hidden="1"/>
    </xf>
    <xf numFmtId="164" fontId="6" fillId="0" borderId="0" xfId="1" applyNumberFormat="1" applyFont="1" applyAlignment="1" applyProtection="1">
      <alignment horizontal="left"/>
      <protection hidden="1"/>
    </xf>
    <xf numFmtId="0" fontId="7" fillId="0" borderId="0" xfId="1" applyFont="1" applyBorder="1" applyAlignment="1" applyProtection="1">
      <alignment vertical="top"/>
      <protection hidden="1"/>
    </xf>
    <xf numFmtId="0" fontId="7" fillId="0" borderId="0" xfId="1" applyFont="1" applyBorder="1" applyAlignment="1" applyProtection="1">
      <alignment horizontal="left" vertical="top"/>
      <protection hidden="1"/>
    </xf>
    <xf numFmtId="0" fontId="11" fillId="0" borderId="0" xfId="1" applyFont="1" applyBorder="1" applyAlignment="1" applyProtection="1">
      <protection hidden="1"/>
    </xf>
    <xf numFmtId="0" fontId="12" fillId="0" borderId="0" xfId="1" applyFont="1" applyAlignment="1" applyProtection="1">
      <alignment vertical="top"/>
      <protection hidden="1"/>
    </xf>
    <xf numFmtId="0" fontId="12" fillId="0" borderId="0" xfId="1" applyFont="1" applyProtection="1">
      <protection hidden="1"/>
    </xf>
    <xf numFmtId="0" fontId="12" fillId="0" borderId="0" xfId="1" applyFont="1" applyAlignment="1" applyProtection="1">
      <alignment vertical="center"/>
      <protection hidden="1"/>
    </xf>
    <xf numFmtId="0" fontId="16" fillId="3" borderId="7" xfId="1" applyFont="1" applyFill="1" applyBorder="1" applyAlignment="1" applyProtection="1">
      <alignment horizontal="left" vertical="center"/>
      <protection hidden="1"/>
    </xf>
    <xf numFmtId="0" fontId="16" fillId="3" borderId="2" xfId="1" applyFont="1" applyFill="1" applyBorder="1" applyAlignment="1" applyProtection="1">
      <alignment horizontal="left" vertical="center"/>
      <protection hidden="1"/>
    </xf>
    <xf numFmtId="0" fontId="15" fillId="3" borderId="2" xfId="1" applyFont="1" applyFill="1" applyBorder="1" applyAlignment="1" applyProtection="1">
      <alignment horizontal="center" vertical="center" wrapText="1"/>
      <protection hidden="1"/>
    </xf>
    <xf numFmtId="0" fontId="15" fillId="3" borderId="2" xfId="1" applyFont="1" applyFill="1" applyBorder="1" applyAlignment="1" applyProtection="1">
      <alignment horizontal="center" vertical="center"/>
      <protection hidden="1"/>
    </xf>
    <xf numFmtId="0" fontId="15" fillId="3" borderId="7" xfId="1" applyFont="1" applyFill="1" applyBorder="1" applyAlignment="1" applyProtection="1">
      <alignment horizontal="center" vertical="center" wrapText="1"/>
      <protection hidden="1"/>
    </xf>
    <xf numFmtId="0" fontId="15" fillId="3" borderId="3" xfId="1" applyFont="1" applyFill="1" applyBorder="1" applyAlignment="1" applyProtection="1">
      <alignment horizontal="center" vertical="center"/>
      <protection hidden="1"/>
    </xf>
    <xf numFmtId="0" fontId="13" fillId="0" borderId="1" xfId="1" applyFont="1" applyBorder="1" applyAlignment="1" applyProtection="1">
      <alignment horizontal="left" vertical="center"/>
      <protection hidden="1"/>
    </xf>
    <xf numFmtId="0" fontId="13" fillId="0" borderId="3" xfId="1" applyFont="1" applyBorder="1" applyAlignment="1" applyProtection="1">
      <alignment horizontal="left" vertical="center"/>
      <protection hidden="1"/>
    </xf>
    <xf numFmtId="0" fontId="13" fillId="0" borderId="3" xfId="1" applyFont="1" applyBorder="1" applyProtection="1">
      <protection hidden="1"/>
    </xf>
    <xf numFmtId="3" fontId="17" fillId="0" borderId="7" xfId="1" applyNumberFormat="1" applyFont="1" applyBorder="1" applyAlignment="1" applyProtection="1">
      <alignment horizontal="left" vertical="top"/>
      <protection hidden="1"/>
    </xf>
    <xf numFmtId="3" fontId="12" fillId="0" borderId="3" xfId="1" applyNumberFormat="1" applyFont="1" applyBorder="1" applyAlignment="1" applyProtection="1">
      <alignment horizontal="right"/>
      <protection locked="0" hidden="1"/>
    </xf>
    <xf numFmtId="3" fontId="17" fillId="0" borderId="1" xfId="1" applyNumberFormat="1" applyFont="1" applyBorder="1" applyAlignment="1" applyProtection="1">
      <alignment horizontal="left" vertical="top"/>
      <protection hidden="1"/>
    </xf>
    <xf numFmtId="3" fontId="17" fillId="0" borderId="1" xfId="1" applyNumberFormat="1" applyFont="1" applyFill="1" applyBorder="1" applyAlignment="1" applyProtection="1">
      <alignment horizontal="left" vertical="top"/>
      <protection hidden="1"/>
    </xf>
    <xf numFmtId="3" fontId="12" fillId="0" borderId="8" xfId="1" applyNumberFormat="1" applyFont="1" applyFill="1" applyBorder="1" applyAlignment="1" applyProtection="1">
      <alignment horizontal="right"/>
      <protection locked="0" hidden="1"/>
    </xf>
    <xf numFmtId="3" fontId="17" fillId="0" borderId="2" xfId="1" applyNumberFormat="1" applyFont="1" applyFill="1" applyBorder="1" applyAlignment="1" applyProtection="1">
      <alignment horizontal="left" vertical="top"/>
      <protection hidden="1"/>
    </xf>
    <xf numFmtId="0" fontId="13" fillId="0" borderId="2" xfId="1" applyFont="1" applyBorder="1" applyAlignment="1" applyProtection="1">
      <alignment horizontal="left" vertical="center"/>
      <protection hidden="1"/>
    </xf>
    <xf numFmtId="3" fontId="17" fillId="0" borderId="7" xfId="1" applyNumberFormat="1" applyFont="1" applyFill="1" applyBorder="1" applyAlignment="1" applyProtection="1">
      <alignment horizontal="left" vertical="top"/>
      <protection hidden="1"/>
    </xf>
    <xf numFmtId="3" fontId="17" fillId="0" borderId="9" xfId="1" applyNumberFormat="1" applyFont="1" applyFill="1" applyBorder="1" applyAlignment="1" applyProtection="1">
      <alignment horizontal="left" vertical="top"/>
      <protection hidden="1"/>
    </xf>
    <xf numFmtId="3" fontId="12" fillId="0" borderId="12" xfId="1" applyNumberFormat="1" applyFont="1" applyBorder="1" applyProtection="1">
      <protection locked="0" hidden="1"/>
    </xf>
    <xf numFmtId="3" fontId="12" fillId="0" borderId="0" xfId="1" applyNumberFormat="1" applyFont="1" applyBorder="1" applyProtection="1">
      <protection locked="0" hidden="1"/>
    </xf>
    <xf numFmtId="0" fontId="13" fillId="0" borderId="1" xfId="1" applyFont="1" applyBorder="1" applyProtection="1">
      <protection hidden="1"/>
    </xf>
    <xf numFmtId="0" fontId="13" fillId="0" borderId="0" xfId="1" applyFont="1" applyProtection="1">
      <protection hidden="1"/>
    </xf>
    <xf numFmtId="0" fontId="17" fillId="0" borderId="7" xfId="1" applyFont="1" applyBorder="1" applyAlignment="1" applyProtection="1">
      <alignment vertical="top"/>
      <protection hidden="1"/>
    </xf>
    <xf numFmtId="0" fontId="17" fillId="0" borderId="0" xfId="1" applyFont="1" applyAlignment="1" applyProtection="1">
      <alignment vertical="top"/>
      <protection hidden="1"/>
    </xf>
    <xf numFmtId="3" fontId="17" fillId="4" borderId="7" xfId="1" applyNumberFormat="1" applyFont="1" applyFill="1" applyBorder="1" applyAlignment="1" applyProtection="1">
      <alignment horizontal="left" vertical="top"/>
      <protection hidden="1"/>
    </xf>
    <xf numFmtId="3" fontId="17" fillId="4" borderId="1" xfId="1" applyNumberFormat="1" applyFont="1" applyFill="1" applyBorder="1" applyAlignment="1" applyProtection="1">
      <alignment horizontal="left" vertical="top"/>
      <protection hidden="1"/>
    </xf>
    <xf numFmtId="3" fontId="17" fillId="3" borderId="7" xfId="1" applyNumberFormat="1" applyFont="1" applyFill="1" applyBorder="1" applyAlignment="1" applyProtection="1">
      <alignment horizontal="left" vertical="top"/>
      <protection hidden="1"/>
    </xf>
    <xf numFmtId="3" fontId="12" fillId="3" borderId="2" xfId="1" applyNumberFormat="1" applyFont="1" applyFill="1" applyBorder="1" applyProtection="1">
      <protection hidden="1"/>
    </xf>
    <xf numFmtId="3" fontId="17" fillId="3" borderId="2" xfId="1" applyNumberFormat="1" applyFont="1" applyFill="1" applyBorder="1" applyAlignment="1" applyProtection="1">
      <alignment horizontal="left" vertical="top"/>
      <protection hidden="1"/>
    </xf>
    <xf numFmtId="3" fontId="12" fillId="3" borderId="3" xfId="1" applyNumberFormat="1" applyFont="1" applyFill="1" applyBorder="1" applyProtection="1">
      <protection hidden="1"/>
    </xf>
    <xf numFmtId="0" fontId="10" fillId="0" borderId="2" xfId="1" applyFont="1" applyBorder="1" applyAlignment="1" applyProtection="1">
      <alignment horizontal="left" vertical="center"/>
      <protection hidden="1"/>
    </xf>
    <xf numFmtId="0" fontId="10" fillId="0" borderId="3" xfId="1" applyFont="1" applyBorder="1" applyAlignment="1" applyProtection="1">
      <alignment horizontal="left" vertical="center"/>
      <protection hidden="1"/>
    </xf>
    <xf numFmtId="0" fontId="12" fillId="3" borderId="7" xfId="1" applyFont="1" applyFill="1" applyBorder="1" applyAlignment="1" applyProtection="1">
      <alignment horizontal="center" vertical="center"/>
      <protection hidden="1"/>
    </xf>
    <xf numFmtId="0" fontId="12" fillId="3" borderId="2" xfId="1" applyFont="1" applyFill="1" applyBorder="1" applyAlignment="1" applyProtection="1">
      <alignment horizontal="center" vertical="center"/>
      <protection hidden="1"/>
    </xf>
    <xf numFmtId="0" fontId="12" fillId="3" borderId="3" xfId="1" applyFont="1" applyFill="1" applyBorder="1" applyAlignment="1" applyProtection="1">
      <alignment horizontal="center" vertical="center"/>
      <protection hidden="1"/>
    </xf>
    <xf numFmtId="0" fontId="15" fillId="0" borderId="1" xfId="1" applyFont="1" applyBorder="1" applyProtection="1">
      <protection hidden="1"/>
    </xf>
    <xf numFmtId="0" fontId="16" fillId="0" borderId="2" xfId="1" applyFont="1" applyBorder="1" applyAlignment="1" applyProtection="1">
      <alignment horizontal="left" vertical="center"/>
      <protection hidden="1"/>
    </xf>
    <xf numFmtId="3" fontId="12" fillId="5" borderId="8" xfId="1" applyNumberFormat="1" applyFont="1" applyFill="1" applyBorder="1" applyAlignment="1" applyProtection="1">
      <alignment horizontal="right"/>
      <protection locked="0" hidden="1"/>
    </xf>
    <xf numFmtId="0" fontId="15" fillId="4" borderId="4" xfId="1" applyFont="1" applyFill="1" applyBorder="1" applyAlignment="1" applyProtection="1">
      <alignment horizontal="left" vertical="center"/>
      <protection hidden="1"/>
    </xf>
    <xf numFmtId="0" fontId="13" fillId="4" borderId="5" xfId="1" applyFont="1" applyFill="1" applyBorder="1" applyAlignment="1" applyProtection="1">
      <alignment horizontal="left" vertical="center"/>
      <protection hidden="1"/>
    </xf>
    <xf numFmtId="0" fontId="13" fillId="4" borderId="5" xfId="1" applyFont="1" applyFill="1" applyBorder="1" applyProtection="1">
      <protection hidden="1"/>
    </xf>
    <xf numFmtId="3" fontId="13" fillId="4" borderId="5" xfId="1" applyNumberFormat="1" applyFont="1" applyFill="1" applyBorder="1" applyProtection="1">
      <protection hidden="1"/>
    </xf>
    <xf numFmtId="0" fontId="12" fillId="0" borderId="13" xfId="1" applyFont="1" applyBorder="1" applyProtection="1">
      <protection hidden="1"/>
    </xf>
    <xf numFmtId="0" fontId="18" fillId="0" borderId="9" xfId="1" applyFont="1" applyBorder="1" applyAlignment="1" applyProtection="1">
      <alignment horizontal="left" vertical="top"/>
      <protection locked="0" hidden="1"/>
    </xf>
    <xf numFmtId="0" fontId="18" fillId="0" borderId="10" xfId="1" applyFont="1" applyBorder="1" applyAlignment="1" applyProtection="1">
      <alignment horizontal="left" vertical="top"/>
      <protection locked="0" hidden="1"/>
    </xf>
    <xf numFmtId="0" fontId="12" fillId="0" borderId="10" xfId="1" applyFont="1" applyBorder="1" applyAlignment="1" applyProtection="1">
      <alignment vertical="top"/>
      <protection hidden="1"/>
    </xf>
    <xf numFmtId="0" fontId="12" fillId="0" borderId="1" xfId="1" applyFont="1" applyBorder="1" applyAlignment="1" applyProtection="1">
      <alignment vertical="top"/>
      <protection hidden="1"/>
    </xf>
    <xf numFmtId="0" fontId="12" fillId="0" borderId="2" xfId="1" applyFont="1" applyBorder="1" applyAlignment="1" applyProtection="1">
      <alignment vertical="top"/>
      <protection hidden="1"/>
    </xf>
    <xf numFmtId="0" fontId="12" fillId="0" borderId="2" xfId="1" applyFont="1" applyBorder="1" applyAlignment="1" applyProtection="1">
      <alignment horizontal="right" vertical="top"/>
      <protection hidden="1"/>
    </xf>
    <xf numFmtId="165" fontId="2" fillId="0" borderId="0" xfId="3" applyNumberFormat="1" applyFont="1" applyFill="1"/>
    <xf numFmtId="0" fontId="1" fillId="5" borderId="0" xfId="3" applyFill="1"/>
    <xf numFmtId="0" fontId="1" fillId="5" borderId="0" xfId="3" applyNumberFormat="1" applyFill="1"/>
    <xf numFmtId="166" fontId="1" fillId="5" borderId="0" xfId="3" applyNumberFormat="1" applyFill="1"/>
    <xf numFmtId="0" fontId="1" fillId="5" borderId="0" xfId="3" applyFill="1" applyAlignment="1">
      <alignment horizontal="center"/>
    </xf>
    <xf numFmtId="0" fontId="1" fillId="0" borderId="0" xfId="3" applyFill="1"/>
    <xf numFmtId="0" fontId="20" fillId="5" borderId="15" xfId="4" applyFont="1" applyFill="1" applyBorder="1" applyAlignment="1">
      <alignment horizontal="center" vertical="center"/>
    </xf>
    <xf numFmtId="0" fontId="26" fillId="0" borderId="0" xfId="3" applyFont="1" applyFill="1"/>
    <xf numFmtId="0" fontId="22" fillId="5" borderId="4" xfId="5" applyNumberFormat="1" applyFont="1" applyFill="1" applyBorder="1" applyAlignment="1"/>
    <xf numFmtId="0" fontId="22" fillId="5" borderId="13" xfId="5" applyNumberFormat="1" applyFont="1" applyFill="1" applyBorder="1" applyAlignment="1"/>
    <xf numFmtId="166" fontId="22" fillId="5" borderId="4" xfId="5" applyNumberFormat="1" applyFont="1" applyFill="1" applyBorder="1" applyAlignment="1"/>
    <xf numFmtId="3" fontId="27" fillId="5" borderId="15" xfId="4" applyNumberFormat="1" applyFont="1" applyFill="1" applyBorder="1" applyAlignment="1">
      <alignment horizontal="center" vertical="center"/>
    </xf>
    <xf numFmtId="0" fontId="23" fillId="5" borderId="13" xfId="5" applyNumberFormat="1" applyFont="1" applyFill="1" applyBorder="1" applyAlignment="1"/>
    <xf numFmtId="165" fontId="1" fillId="0" borderId="0" xfId="3" applyNumberFormat="1" applyFont="1" applyFill="1"/>
    <xf numFmtId="0" fontId="28" fillId="0" borderId="0" xfId="6" applyFont="1" applyFill="1" applyAlignment="1">
      <alignment vertical="top"/>
    </xf>
    <xf numFmtId="0" fontId="28" fillId="0" borderId="0" xfId="6" applyFont="1" applyFill="1" applyAlignment="1">
      <alignment vertical="top" wrapText="1"/>
    </xf>
    <xf numFmtId="0" fontId="29" fillId="5" borderId="16" xfId="6" applyFont="1" applyFill="1" applyBorder="1" applyAlignment="1">
      <alignment vertical="top" wrapText="1"/>
    </xf>
    <xf numFmtId="0" fontId="29" fillId="5" borderId="17" xfId="6" applyFont="1" applyFill="1" applyBorder="1" applyAlignment="1">
      <alignment vertical="top" wrapText="1"/>
    </xf>
    <xf numFmtId="0" fontId="29" fillId="5" borderId="9" xfId="6" applyFont="1" applyFill="1" applyBorder="1" applyAlignment="1">
      <alignment vertical="top" wrapText="1"/>
    </xf>
    <xf numFmtId="0" fontId="30" fillId="0" borderId="0" xfId="6" applyFont="1" applyFill="1" applyAlignment="1">
      <alignment vertical="top"/>
    </xf>
    <xf numFmtId="0" fontId="29" fillId="5" borderId="3" xfId="6" applyFont="1" applyFill="1" applyBorder="1" applyAlignment="1">
      <alignment vertical="top" wrapText="1"/>
    </xf>
    <xf numFmtId="0" fontId="29" fillId="5" borderId="15" xfId="6" applyFont="1" applyFill="1" applyBorder="1" applyAlignment="1">
      <alignment vertical="top" wrapText="1"/>
    </xf>
    <xf numFmtId="0" fontId="31" fillId="5" borderId="1" xfId="6" applyFont="1" applyFill="1" applyBorder="1" applyAlignment="1">
      <alignment vertical="top" wrapText="1"/>
    </xf>
    <xf numFmtId="0" fontId="29" fillId="5" borderId="1" xfId="6" applyFont="1" applyFill="1" applyBorder="1" applyAlignment="1">
      <alignment vertical="top" wrapText="1"/>
    </xf>
    <xf numFmtId="0" fontId="29" fillId="5" borderId="13" xfId="6" applyFont="1" applyFill="1" applyBorder="1" applyAlignment="1">
      <alignment vertical="top" wrapText="1"/>
    </xf>
    <xf numFmtId="0" fontId="29" fillId="5" borderId="18" xfId="6" applyFont="1" applyFill="1" applyBorder="1" applyAlignment="1">
      <alignment vertical="top" wrapText="1"/>
    </xf>
    <xf numFmtId="0" fontId="3" fillId="0" borderId="0" xfId="1" applyFill="1"/>
    <xf numFmtId="0" fontId="30" fillId="0" borderId="0" xfId="6" applyFont="1" applyFill="1" applyAlignment="1">
      <alignment vertical="top" wrapText="1"/>
    </xf>
    <xf numFmtId="0" fontId="32" fillId="5" borderId="0" xfId="1" applyNumberFormat="1" applyFont="1" applyFill="1" applyBorder="1" applyAlignment="1" applyProtection="1">
      <protection locked="0" hidden="1"/>
    </xf>
    <xf numFmtId="0" fontId="5" fillId="5" borderId="0" xfId="1" applyFont="1" applyFill="1" applyBorder="1" applyAlignment="1">
      <alignment vertical="top"/>
    </xf>
    <xf numFmtId="0" fontId="5" fillId="0" borderId="0" xfId="1" applyFont="1" applyAlignment="1">
      <alignment vertical="top"/>
    </xf>
    <xf numFmtId="0" fontId="12" fillId="5" borderId="0" xfId="1" applyFont="1" applyFill="1" applyBorder="1" applyAlignment="1">
      <alignment vertical="top"/>
    </xf>
    <xf numFmtId="0" fontId="5" fillId="0" borderId="0" xfId="2" applyFont="1" applyAlignment="1" applyProtection="1">
      <alignment vertical="top" wrapText="1"/>
    </xf>
    <xf numFmtId="0" fontId="12" fillId="0" borderId="0" xfId="2" applyFont="1" applyAlignment="1" applyProtection="1">
      <alignment vertical="top"/>
    </xf>
    <xf numFmtId="0" fontId="5" fillId="0" borderId="0" xfId="2" applyFont="1" applyAlignment="1" applyProtection="1">
      <alignment vertical="top"/>
    </xf>
    <xf numFmtId="0" fontId="25" fillId="5" borderId="19" xfId="2" applyFont="1" applyFill="1" applyBorder="1" applyAlignment="1" applyProtection="1">
      <alignment horizontal="center" vertical="center"/>
    </xf>
    <xf numFmtId="0" fontId="25" fillId="5" borderId="20" xfId="2" applyFont="1" applyFill="1" applyBorder="1" applyAlignment="1" applyProtection="1">
      <alignment horizontal="center" vertical="center" wrapText="1"/>
    </xf>
    <xf numFmtId="0" fontId="25" fillId="5" borderId="21" xfId="2" applyFont="1" applyFill="1" applyBorder="1" applyAlignment="1" applyProtection="1">
      <alignment horizontal="left" vertical="center" wrapText="1"/>
    </xf>
    <xf numFmtId="167" fontId="12" fillId="5" borderId="0" xfId="1" applyNumberFormat="1" applyFont="1" applyFill="1" applyAlignment="1">
      <alignment vertical="top"/>
    </xf>
    <xf numFmtId="167" fontId="5" fillId="5" borderId="0" xfId="1" applyNumberFormat="1" applyFont="1" applyFill="1" applyAlignment="1">
      <alignment vertical="top"/>
    </xf>
    <xf numFmtId="49" fontId="35" fillId="0" borderId="0" xfId="1" applyNumberFormat="1" applyFont="1" applyAlignment="1" applyProtection="1">
      <alignment vertical="top"/>
      <protection locked="0"/>
    </xf>
    <xf numFmtId="164" fontId="5" fillId="0" borderId="0" xfId="1" applyNumberFormat="1" applyFont="1" applyAlignment="1">
      <alignment vertical="top"/>
    </xf>
    <xf numFmtId="164" fontId="27" fillId="5" borderId="22" xfId="2" quotePrefix="1" applyNumberFormat="1" applyFont="1" applyFill="1" applyBorder="1" applyAlignment="1" applyProtection="1">
      <alignment horizontal="center" vertical="center"/>
    </xf>
    <xf numFmtId="168" fontId="27" fillId="5" borderId="23" xfId="2" quotePrefix="1" applyNumberFormat="1" applyFont="1" applyFill="1" applyBorder="1" applyAlignment="1" applyProtection="1">
      <alignment horizontal="center" vertical="center"/>
      <protection locked="0"/>
    </xf>
    <xf numFmtId="0" fontId="27" fillId="5" borderId="24" xfId="2" applyFont="1" applyFill="1" applyBorder="1" applyAlignment="1" applyProtection="1">
      <alignment horizontal="left" vertical="center" wrapText="1"/>
      <protection locked="0"/>
    </xf>
    <xf numFmtId="0" fontId="12" fillId="5" borderId="0" xfId="1" quotePrefix="1" applyFont="1" applyFill="1" applyAlignment="1">
      <alignment horizontal="left" vertical="center"/>
    </xf>
    <xf numFmtId="0" fontId="5" fillId="5" borderId="0" xfId="1" quotePrefix="1" applyFont="1" applyFill="1" applyAlignment="1" applyProtection="1">
      <alignment horizontal="left" vertical="center"/>
      <protection locked="0"/>
    </xf>
    <xf numFmtId="14" fontId="5" fillId="0" borderId="0" xfId="1" applyNumberFormat="1" applyFont="1" applyAlignment="1">
      <alignment vertical="top"/>
    </xf>
    <xf numFmtId="0" fontId="5" fillId="0" borderId="0" xfId="1" applyFont="1" applyAlignment="1">
      <alignment vertical="top" wrapText="1"/>
    </xf>
    <xf numFmtId="0" fontId="12" fillId="0" borderId="0" xfId="2" applyProtection="1"/>
    <xf numFmtId="0" fontId="12" fillId="5" borderId="0" xfId="2" quotePrefix="1" applyFont="1" applyFill="1" applyAlignment="1" applyProtection="1">
      <alignment horizontal="right" vertical="center" wrapText="1"/>
    </xf>
    <xf numFmtId="0" fontId="12" fillId="5" borderId="0" xfId="2" applyFont="1" applyFill="1" applyAlignment="1" applyProtection="1">
      <alignment vertical="top"/>
    </xf>
    <xf numFmtId="49" fontId="9" fillId="0" borderId="0" xfId="1" applyNumberFormat="1" applyFont="1" applyBorder="1" applyProtection="1">
      <protection hidden="1"/>
    </xf>
    <xf numFmtId="3" fontId="27" fillId="5" borderId="18" xfId="4" applyNumberFormat="1" applyFont="1" applyFill="1" applyBorder="1" applyAlignment="1">
      <alignment horizontal="center" vertical="center"/>
    </xf>
    <xf numFmtId="165" fontId="22" fillId="5" borderId="5" xfId="5" applyNumberFormat="1" applyFont="1" applyFill="1" applyBorder="1" applyAlignment="1"/>
    <xf numFmtId="3" fontId="27" fillId="5" borderId="1" xfId="4" applyNumberFormat="1" applyFont="1" applyFill="1" applyBorder="1" applyAlignment="1">
      <alignment horizontal="center" vertical="center"/>
    </xf>
    <xf numFmtId="3" fontId="27" fillId="5" borderId="4" xfId="4" applyNumberFormat="1" applyFont="1" applyFill="1" applyBorder="1" applyAlignment="1">
      <alignment horizontal="center" vertical="center"/>
    </xf>
    <xf numFmtId="165" fontId="23" fillId="5" borderId="0" xfId="5" applyNumberFormat="1" applyFont="1" applyFill="1" applyBorder="1" applyAlignment="1"/>
    <xf numFmtId="0" fontId="24" fillId="5" borderId="9" xfId="5" applyNumberFormat="1" applyFont="1" applyFill="1" applyBorder="1" applyAlignment="1"/>
    <xf numFmtId="0" fontId="24" fillId="5" borderId="16" xfId="5" applyNumberFormat="1" applyFont="1" applyFill="1" applyBorder="1" applyAlignment="1"/>
    <xf numFmtId="0" fontId="24" fillId="5" borderId="12" xfId="5" applyNumberFormat="1" applyFont="1" applyFill="1" applyBorder="1" applyAlignment="1"/>
    <xf numFmtId="166" fontId="24" fillId="5" borderId="12" xfId="5" applyNumberFormat="1" applyFont="1" applyFill="1" applyBorder="1" applyAlignment="1"/>
    <xf numFmtId="3" fontId="25" fillId="5" borderId="17" xfId="4" applyNumberFormat="1" applyFont="1" applyFill="1" applyBorder="1" applyAlignment="1">
      <alignment horizontal="center" vertical="center"/>
    </xf>
    <xf numFmtId="3" fontId="25" fillId="5" borderId="9" xfId="4" applyNumberFormat="1" applyFont="1" applyFill="1" applyBorder="1" applyAlignment="1">
      <alignment horizontal="center" vertical="center"/>
    </xf>
    <xf numFmtId="0" fontId="33" fillId="0" borderId="4" xfId="2" applyFont="1" applyBorder="1" applyAlignment="1" applyProtection="1">
      <alignment horizontal="center" vertical="top" wrapText="1"/>
    </xf>
    <xf numFmtId="0" fontId="33" fillId="0" borderId="5" xfId="2" applyFont="1" applyBorder="1" applyAlignment="1" applyProtection="1">
      <alignment horizontal="center" vertical="top" wrapText="1"/>
    </xf>
    <xf numFmtId="0" fontId="33" fillId="0" borderId="13" xfId="2" applyFont="1" applyBorder="1" applyAlignment="1" applyProtection="1">
      <alignment horizontal="center" vertical="top" wrapText="1"/>
    </xf>
    <xf numFmtId="0" fontId="34" fillId="0" borderId="12" xfId="2" applyFont="1" applyBorder="1" applyAlignment="1" applyProtection="1">
      <alignment horizontal="center" vertical="center"/>
    </xf>
    <xf numFmtId="0" fontId="34" fillId="0" borderId="0" xfId="2" applyFont="1" applyBorder="1" applyAlignment="1" applyProtection="1">
      <alignment horizontal="center" vertical="center"/>
    </xf>
    <xf numFmtId="0" fontId="34" fillId="0" borderId="14" xfId="2" applyFont="1" applyBorder="1" applyAlignment="1" applyProtection="1">
      <alignment horizontal="center" vertical="center"/>
    </xf>
    <xf numFmtId="1" fontId="12" fillId="0" borderId="2" xfId="1" applyNumberFormat="1" applyFont="1" applyBorder="1" applyAlignment="1" applyProtection="1">
      <alignment horizontal="left" vertical="top"/>
      <protection hidden="1"/>
    </xf>
    <xf numFmtId="1" fontId="12" fillId="0" borderId="3" xfId="1" applyNumberFormat="1" applyFont="1" applyBorder="1" applyAlignment="1" applyProtection="1">
      <alignment horizontal="left" vertical="top"/>
      <protection hidden="1"/>
    </xf>
    <xf numFmtId="0" fontId="15" fillId="0" borderId="1" xfId="1" applyFont="1" applyBorder="1" applyAlignment="1" applyProtection="1">
      <alignment horizontal="left" vertical="center" wrapText="1"/>
      <protection hidden="1"/>
    </xf>
    <xf numFmtId="0" fontId="15" fillId="0" borderId="2" xfId="1" applyFont="1" applyBorder="1" applyAlignment="1" applyProtection="1">
      <alignment horizontal="left" vertical="center" wrapText="1"/>
      <protection hidden="1"/>
    </xf>
    <xf numFmtId="0" fontId="15" fillId="0" borderId="8" xfId="1" applyFont="1" applyBorder="1" applyAlignment="1" applyProtection="1">
      <alignment horizontal="left" vertical="center" wrapText="1"/>
      <protection hidden="1"/>
    </xf>
    <xf numFmtId="0" fontId="13" fillId="0" borderId="1" xfId="1" applyFont="1" applyBorder="1" applyAlignment="1" applyProtection="1">
      <alignment wrapText="1"/>
      <protection hidden="1"/>
    </xf>
    <xf numFmtId="0" fontId="13" fillId="0" borderId="2" xfId="1" applyFont="1" applyBorder="1" applyAlignment="1" applyProtection="1">
      <alignment wrapText="1"/>
      <protection hidden="1"/>
    </xf>
    <xf numFmtId="0" fontId="13" fillId="0" borderId="8" xfId="1" applyFont="1" applyBorder="1" applyAlignment="1" applyProtection="1">
      <alignment wrapText="1"/>
      <protection hidden="1"/>
    </xf>
    <xf numFmtId="0" fontId="12" fillId="2" borderId="1" xfId="1" applyFont="1" applyFill="1" applyBorder="1" applyProtection="1">
      <protection hidden="1"/>
    </xf>
    <xf numFmtId="0" fontId="12" fillId="2" borderId="2" xfId="1" applyFont="1" applyFill="1" applyBorder="1" applyProtection="1">
      <protection hidden="1"/>
    </xf>
    <xf numFmtId="0" fontId="12" fillId="2" borderId="3" xfId="1" applyFont="1" applyFill="1" applyBorder="1" applyProtection="1">
      <protection hidden="1"/>
    </xf>
    <xf numFmtId="0" fontId="13" fillId="4" borderId="12" xfId="1" applyFont="1" applyFill="1" applyBorder="1" applyAlignment="1" applyProtection="1">
      <alignment horizontal="left" vertical="top" wrapText="1"/>
      <protection hidden="1"/>
    </xf>
    <xf numFmtId="0" fontId="13" fillId="4" borderId="0" xfId="1" applyFont="1" applyFill="1" applyBorder="1" applyAlignment="1" applyProtection="1">
      <alignment horizontal="left" vertical="top" wrapText="1"/>
      <protection hidden="1"/>
    </xf>
    <xf numFmtId="0" fontId="13" fillId="4" borderId="14" xfId="1" applyFont="1" applyFill="1" applyBorder="1" applyAlignment="1" applyProtection="1">
      <alignment horizontal="left" vertical="top" wrapText="1"/>
      <protection hidden="1"/>
    </xf>
    <xf numFmtId="0" fontId="13" fillId="0" borderId="2" xfId="1" applyFont="1" applyBorder="1" applyAlignment="1" applyProtection="1">
      <alignment horizontal="left" vertical="center"/>
      <protection hidden="1"/>
    </xf>
    <xf numFmtId="0" fontId="13" fillId="0" borderId="8" xfId="1" applyFont="1" applyBorder="1" applyAlignment="1" applyProtection="1">
      <alignment horizontal="left" vertical="center"/>
      <protection hidden="1"/>
    </xf>
    <xf numFmtId="0" fontId="13" fillId="0" borderId="2" xfId="1" applyFont="1" applyBorder="1" applyAlignment="1" applyProtection="1">
      <alignment horizontal="left" vertical="center" wrapText="1"/>
      <protection hidden="1"/>
    </xf>
    <xf numFmtId="0" fontId="13" fillId="0" borderId="8" xfId="1" applyFont="1" applyBorder="1" applyAlignment="1" applyProtection="1">
      <alignment horizontal="left" vertical="center" wrapText="1"/>
      <protection hidden="1"/>
    </xf>
    <xf numFmtId="0" fontId="14" fillId="0" borderId="4" xfId="1" applyFont="1" applyBorder="1" applyAlignment="1" applyProtection="1">
      <alignment horizontal="center" vertical="center"/>
      <protection hidden="1"/>
    </xf>
    <xf numFmtId="0" fontId="14" fillId="0" borderId="5" xfId="1" applyFont="1" applyBorder="1" applyAlignment="1" applyProtection="1">
      <alignment horizontal="center" vertical="center"/>
      <protection hidden="1"/>
    </xf>
    <xf numFmtId="0" fontId="14" fillId="0" borderId="6" xfId="1" applyFont="1" applyBorder="1" applyAlignment="1" applyProtection="1">
      <alignment horizontal="center" vertical="center"/>
      <protection hidden="1"/>
    </xf>
    <xf numFmtId="0" fontId="14" fillId="0" borderId="9" xfId="1" applyFont="1" applyBorder="1" applyAlignment="1" applyProtection="1">
      <alignment horizontal="center" vertical="center"/>
      <protection hidden="1"/>
    </xf>
    <xf numFmtId="0" fontId="14" fillId="0" borderId="10" xfId="1" applyFont="1" applyBorder="1" applyAlignment="1" applyProtection="1">
      <alignment horizontal="center" vertical="center"/>
      <protection hidden="1"/>
    </xf>
    <xf numFmtId="0" fontId="14" fillId="0" borderId="11" xfId="1" applyFont="1" applyBorder="1" applyAlignment="1" applyProtection="1">
      <alignment horizontal="center" vertical="center"/>
      <protection hidden="1"/>
    </xf>
    <xf numFmtId="0" fontId="15" fillId="0" borderId="7" xfId="1" applyFont="1" applyBorder="1" applyAlignment="1" applyProtection="1">
      <alignment horizontal="center" vertical="center" wrapText="1"/>
      <protection hidden="1"/>
    </xf>
    <xf numFmtId="0" fontId="15" fillId="0" borderId="2" xfId="1" applyFont="1" applyBorder="1" applyAlignment="1" applyProtection="1">
      <alignment horizontal="center" vertical="center" wrapText="1"/>
      <protection hidden="1"/>
    </xf>
    <xf numFmtId="0" fontId="15" fillId="0" borderId="8" xfId="1" applyFont="1" applyBorder="1" applyAlignment="1" applyProtection="1">
      <alignment horizontal="center" vertical="center" wrapText="1"/>
      <protection hidden="1"/>
    </xf>
    <xf numFmtId="0" fontId="15" fillId="0" borderId="3" xfId="1" applyFont="1" applyBorder="1" applyAlignment="1" applyProtection="1">
      <alignment horizontal="center" vertical="center" wrapText="1"/>
      <protection hidden="1"/>
    </xf>
    <xf numFmtId="0" fontId="15" fillId="0" borderId="1" xfId="1" applyFont="1" applyBorder="1" applyAlignment="1" applyProtection="1">
      <alignment horizontal="center" vertical="center" wrapText="1"/>
      <protection hidden="1"/>
    </xf>
    <xf numFmtId="0" fontId="15" fillId="0" borderId="1" xfId="1" applyFont="1" applyBorder="1" applyAlignment="1" applyProtection="1">
      <alignment horizontal="center" vertical="center"/>
      <protection hidden="1"/>
    </xf>
    <xf numFmtId="0" fontId="15" fillId="0" borderId="8" xfId="1" applyFont="1" applyBorder="1" applyAlignment="1" applyProtection="1">
      <alignment horizontal="center" vertical="center"/>
      <protection hidden="1"/>
    </xf>
    <xf numFmtId="0" fontId="15" fillId="0" borderId="3" xfId="1" applyFont="1" applyBorder="1" applyAlignment="1" applyProtection="1">
      <alignment horizontal="center" vertical="center"/>
      <protection hidden="1"/>
    </xf>
    <xf numFmtId="0" fontId="9" fillId="0" borderId="0" xfId="1" applyFont="1" applyBorder="1" applyProtection="1">
      <protection hidden="1"/>
    </xf>
    <xf numFmtId="0" fontId="7" fillId="0" borderId="1" xfId="1" applyFont="1" applyBorder="1" applyAlignment="1" applyProtection="1">
      <alignment horizontal="center" vertical="center"/>
      <protection locked="0" hidden="1"/>
    </xf>
    <xf numFmtId="0" fontId="7" fillId="0" borderId="2" xfId="1" applyFont="1" applyBorder="1" applyAlignment="1" applyProtection="1">
      <alignment horizontal="center" vertical="center"/>
      <protection locked="0" hidden="1"/>
    </xf>
    <xf numFmtId="0" fontId="7" fillId="0" borderId="3" xfId="1" applyFont="1" applyBorder="1" applyAlignment="1" applyProtection="1">
      <alignment horizontal="center" vertical="center"/>
      <protection locked="0" hidden="1"/>
    </xf>
    <xf numFmtId="164" fontId="7" fillId="0" borderId="1" xfId="1" applyNumberFormat="1" applyFont="1" applyBorder="1" applyAlignment="1" applyProtection="1">
      <alignment horizontal="center" vertical="center" wrapText="1"/>
      <protection locked="0" hidden="1"/>
    </xf>
    <xf numFmtId="0" fontId="7" fillId="0" borderId="2" xfId="1" applyNumberFormat="1" applyFont="1" applyBorder="1" applyAlignment="1" applyProtection="1">
      <alignment horizontal="center" vertical="center" wrapText="1"/>
      <protection locked="0" hidden="1"/>
    </xf>
    <xf numFmtId="0" fontId="7" fillId="0" borderId="3" xfId="1" applyNumberFormat="1" applyFont="1" applyBorder="1" applyAlignment="1" applyProtection="1">
      <alignment horizontal="center" vertical="center" wrapText="1"/>
      <protection locked="0" hidden="1"/>
    </xf>
    <xf numFmtId="0" fontId="12" fillId="2" borderId="1" xfId="1" applyFont="1" applyFill="1" applyBorder="1" applyAlignment="1" applyProtection="1">
      <alignment vertical="top"/>
      <protection hidden="1"/>
    </xf>
    <xf numFmtId="0" fontId="12" fillId="2" borderId="2" xfId="1" applyFont="1" applyFill="1" applyBorder="1" applyAlignment="1" applyProtection="1">
      <alignment vertical="top"/>
      <protection hidden="1"/>
    </xf>
    <xf numFmtId="0" fontId="12" fillId="2" borderId="3" xfId="1" applyFont="1" applyFill="1" applyBorder="1" applyAlignment="1" applyProtection="1">
      <alignment vertical="top"/>
      <protection hidden="1"/>
    </xf>
    <xf numFmtId="0" fontId="13" fillId="0" borderId="1" xfId="1" applyFont="1" applyBorder="1" applyAlignment="1" applyProtection="1">
      <alignment horizontal="left" vertical="center" wrapText="1"/>
      <protection hidden="1"/>
    </xf>
    <xf numFmtId="0" fontId="13" fillId="0" borderId="3" xfId="1" applyFont="1" applyBorder="1" applyAlignment="1" applyProtection="1">
      <alignment horizontal="left" vertical="center" wrapText="1"/>
      <protection hidden="1"/>
    </xf>
    <xf numFmtId="0" fontId="20" fillId="5" borderId="15" xfId="4" applyFont="1" applyFill="1" applyBorder="1" applyAlignment="1">
      <alignment horizontal="center" vertical="center" wrapText="1"/>
    </xf>
    <xf numFmtId="0" fontId="20" fillId="5" borderId="15" xfId="4" applyFont="1" applyFill="1" applyBorder="1" applyAlignment="1">
      <alignment horizontal="center" vertical="center"/>
    </xf>
    <xf numFmtId="0" fontId="21" fillId="5" borderId="15" xfId="4" applyFont="1" applyFill="1" applyBorder="1" applyAlignment="1">
      <alignment horizontal="center" vertical="center"/>
    </xf>
    <xf numFmtId="0" fontId="19" fillId="5" borderId="4" xfId="3" applyFont="1" applyFill="1" applyBorder="1" applyAlignment="1">
      <alignment horizontal="center" vertical="center" wrapText="1"/>
    </xf>
    <xf numFmtId="0" fontId="19" fillId="5" borderId="5" xfId="3" applyFont="1" applyFill="1" applyBorder="1" applyAlignment="1">
      <alignment horizontal="center" vertical="center" wrapText="1"/>
    </xf>
    <xf numFmtId="0" fontId="19" fillId="5" borderId="12" xfId="3" applyFont="1" applyFill="1" applyBorder="1" applyAlignment="1">
      <alignment horizontal="center" vertical="center" wrapText="1"/>
    </xf>
    <xf numFmtId="0" fontId="19" fillId="5" borderId="0" xfId="3" applyFont="1" applyFill="1" applyBorder="1" applyAlignment="1">
      <alignment horizontal="center" vertical="center" wrapText="1"/>
    </xf>
    <xf numFmtId="0" fontId="19" fillId="5" borderId="9" xfId="3" applyFont="1" applyFill="1" applyBorder="1" applyAlignment="1">
      <alignment horizontal="center" vertical="center" wrapText="1"/>
    </xf>
    <xf numFmtId="0" fontId="19" fillId="5" borderId="10" xfId="3" applyFont="1" applyFill="1" applyBorder="1" applyAlignment="1">
      <alignment horizontal="center" vertical="center" wrapText="1"/>
    </xf>
  </cellXfs>
  <cellStyles count="7">
    <cellStyle name="Normal" xfId="0" builtinId="0"/>
    <cellStyle name="Normal 2" xfId="1" xr:uid="{4825F6CA-9753-4FC7-A061-D915CB55AAB5}"/>
    <cellStyle name="Normal 2 2 2" xfId="2" xr:uid="{C9FA5F98-88B3-43E0-913B-F8872ECD18E3}"/>
    <cellStyle name="Normal 73" xfId="6" xr:uid="{C8D1AE0C-50D6-44AA-94B5-741A433791A5}"/>
    <cellStyle name="Normal 74" xfId="3" xr:uid="{AB956690-E7A5-4B6A-997D-55A58180849B}"/>
    <cellStyle name="Normal 81" xfId="5" xr:uid="{24BAF53D-29E4-474F-8419-CD96F47A3648}"/>
    <cellStyle name="Normal_358 700f&amp;s 2" xfId="4" xr:uid="{902A9A8B-48AC-4A50-98BC-B2EE1F9494F5}"/>
  </cellStyles>
  <dxfs count="1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6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double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8" formatCode="[$-409]mmmm\ d\,\ yyyy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double">
          <color indexed="64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double">
          <color indexed="64"/>
        </top>
        <bottom/>
      </border>
      <protection locked="1" hidden="0"/>
    </dxf>
    <dxf>
      <border outline="0">
        <top style="double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>
          <fgColor indexed="64"/>
          <bgColor theme="0"/>
        </patternFill>
      </fill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rial"/>
        <scheme val="none"/>
      </font>
      <fill>
        <patternFill>
          <fgColor indexed="64"/>
          <bgColor theme="0"/>
        </patternFill>
      </fill>
    </dxf>
    <dxf>
      <font>
        <color auto="1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08%20WORKBOOKS\2017-18%20WORKBOOKS%20IN%20PROGRESS\Done\Release%20VBA%20Added\CW115A%20Workbook%20FY17-18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zz%20TECH%20TEAM\__County%20Data%20Formatting\Monthly%20-%20Done\WINS2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CalFresh\DFA358\Workbooks\_ABCD350%20Workbook%20July17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ease%20Summary%20358F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s\admd\Central%20Office\RSB\DS2\CalFresh\CF358\Workbooks\DFA358(F)(S)%20July17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DAYS LATE"/>
      <sheetName val="Jul County"/>
      <sheetName val="Jul Intake"/>
      <sheetName val="Jul Edits"/>
      <sheetName val="Aug County"/>
      <sheetName val="Aug Intake"/>
      <sheetName val="Aug Edits"/>
      <sheetName val="Sep County"/>
      <sheetName val="Sep Intake"/>
      <sheetName val="Sep Edits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Intake"/>
      <sheetName val="Feb Edits"/>
      <sheetName val="Mar County"/>
      <sheetName val="Mar Intake"/>
      <sheetName val="Mar Edits"/>
      <sheetName val="Apr County"/>
      <sheetName val="Apr Intake"/>
      <sheetName val="Apr Edits"/>
      <sheetName val="May County"/>
      <sheetName val="May Intake"/>
      <sheetName val="May Edits"/>
      <sheetName val="Jun County"/>
      <sheetName val="Jun Intake"/>
      <sheetName val="Jun Edits"/>
      <sheetName val="COUNTY SIZE DETERMINATION"/>
      <sheetName val="STAKEHOLDER MAP"/>
      <sheetName val="COMPARISON CELLS"/>
      <sheetName val="COMPARISONS County"/>
      <sheetName val="County Edit"/>
      <sheetName val="Prior Data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URRENT DATA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3">
          <cell r="B3">
            <v>42917</v>
          </cell>
        </row>
        <row r="4">
          <cell r="B4">
            <v>42948</v>
          </cell>
        </row>
        <row r="5">
          <cell r="B5" t="str">
            <v>N/A</v>
          </cell>
        </row>
        <row r="6">
          <cell r="B6" t="str">
            <v>N/A</v>
          </cell>
        </row>
        <row r="7">
          <cell r="B7" t="str">
            <v>N/A</v>
          </cell>
        </row>
        <row r="8">
          <cell r="B8" t="str">
            <v>N/A</v>
          </cell>
        </row>
        <row r="9">
          <cell r="B9" t="str">
            <v>N/A</v>
          </cell>
        </row>
        <row r="10">
          <cell r="B10" t="str">
            <v>N/A</v>
          </cell>
        </row>
        <row r="11">
          <cell r="B11" t="str">
            <v>N/A</v>
          </cell>
        </row>
        <row r="12">
          <cell r="B12" t="str">
            <v>N/A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HOME"/>
      <sheetName val="WORKBOOK SUMMARY"/>
      <sheetName val="CT Test"/>
      <sheetName val="Stakeholder Map"/>
      <sheetName val="COUNTY SIZE DETERMINATION"/>
      <sheetName val="Jul County A"/>
      <sheetName val="Jul County B1"/>
      <sheetName val="Jul County B2"/>
      <sheetName val="Jul Edits"/>
      <sheetName val="Jul Intake"/>
      <sheetName val="COMPARISONS County"/>
      <sheetName val="Jul KI Data"/>
      <sheetName val="CT Comparison Totals"/>
      <sheetName val="ACCESS"/>
      <sheetName val="Jul KI Graph"/>
      <sheetName val="PRIOR Jul Statewide"/>
      <sheetName val="PRIOR Jul County A"/>
      <sheetName val="PRIOR Jul County B1"/>
      <sheetName val="PRIOR Jul County B2"/>
      <sheetName val="Release Summary"/>
      <sheetName val="DataDictionary"/>
      <sheetName val="Report View"/>
      <sheetName val="Data"/>
      <sheetName val="RELEASE BACKSHEET"/>
      <sheetName val="_ABCD350 Workbook July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Summary 358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BOOK SUMMARY"/>
      <sheetName val="HOME"/>
      <sheetName val="Stakeholder Map"/>
      <sheetName val="358F Jul"/>
      <sheetName val="358F Edits"/>
      <sheetName val="358F Intake"/>
      <sheetName val="358S Jul"/>
      <sheetName val="358S Edits"/>
      <sheetName val="358S Intake"/>
      <sheetName val="Jul Edits DFA358F&amp;S 2of2"/>
      <sheetName val="COMPARISONS Cell"/>
      <sheetName val="COMPARISONS County"/>
      <sheetName val="DFA256 Jul16 (Data For Edit)"/>
      <sheetName val="FNS101Transmission Data"/>
      <sheetName val="FSN-101  Statewide (10-06)"/>
      <sheetName val="DFA358FComparedToFNS101 2015"/>
      <sheetName val="FNS-101 Submission Table"/>
      <sheetName val="COUNTY SIZE 358F-358S"/>
      <sheetName val="DFA 358S Access"/>
      <sheetName val="DFA 358F Access"/>
      <sheetName val="DAYS LATE"/>
      <sheetName val="Prior Ad Hoc Statewide"/>
      <sheetName val="Prior Ad Hoc County"/>
      <sheetName val="Release Summary 358F"/>
      <sheetName val="Report View 358F"/>
      <sheetName val="Data 358F"/>
      <sheetName val="RELEASE BACKSHEET 358F"/>
      <sheetName val="Release Summary 358S"/>
      <sheetName val="Report View 358S"/>
      <sheetName val="Data 358S"/>
      <sheetName val="DataDictionary"/>
      <sheetName val="RELEASE BACKSHEET 358S"/>
    </sheetNames>
    <sheetDataSet>
      <sheetData sheetId="0"/>
      <sheetData sheetId="1"/>
      <sheetData sheetId="2"/>
      <sheetData sheetId="3">
        <row r="68">
          <cell r="B68">
            <v>12</v>
          </cell>
          <cell r="C68">
            <v>131</v>
          </cell>
          <cell r="D68">
            <v>143</v>
          </cell>
          <cell r="E68">
            <v>39</v>
          </cell>
          <cell r="F68">
            <v>270</v>
          </cell>
          <cell r="G68">
            <v>309</v>
          </cell>
          <cell r="H68">
            <v>1</v>
          </cell>
          <cell r="I68">
            <v>13</v>
          </cell>
          <cell r="J68">
            <v>14</v>
          </cell>
          <cell r="K68">
            <v>2</v>
          </cell>
          <cell r="L68">
            <v>14</v>
          </cell>
          <cell r="M68">
            <v>16</v>
          </cell>
          <cell r="N68">
            <v>0</v>
          </cell>
          <cell r="O68">
            <v>4</v>
          </cell>
          <cell r="P68">
            <v>4</v>
          </cell>
          <cell r="Q68">
            <v>0</v>
          </cell>
          <cell r="R68">
            <v>4</v>
          </cell>
          <cell r="S68">
            <v>4</v>
          </cell>
          <cell r="T68">
            <v>3</v>
          </cell>
          <cell r="U68">
            <v>16</v>
          </cell>
          <cell r="V68">
            <v>19</v>
          </cell>
          <cell r="W68">
            <v>0</v>
          </cell>
          <cell r="X68">
            <v>1</v>
          </cell>
          <cell r="Y68">
            <v>1</v>
          </cell>
          <cell r="Z68">
            <v>19</v>
          </cell>
          <cell r="AA68">
            <v>104</v>
          </cell>
          <cell r="AB68">
            <v>123</v>
          </cell>
          <cell r="AC68">
            <v>0</v>
          </cell>
          <cell r="AD68">
            <v>7</v>
          </cell>
          <cell r="AE68">
            <v>7</v>
          </cell>
          <cell r="AF68">
            <v>12</v>
          </cell>
          <cell r="AG68">
            <v>93</v>
          </cell>
          <cell r="AH68">
            <v>105</v>
          </cell>
          <cell r="AI68">
            <v>2</v>
          </cell>
          <cell r="AJ68">
            <v>14</v>
          </cell>
          <cell r="AK68">
            <v>16</v>
          </cell>
          <cell r="AL68">
            <v>44</v>
          </cell>
          <cell r="AM68">
            <v>242</v>
          </cell>
          <cell r="AN68">
            <v>286</v>
          </cell>
          <cell r="AO68">
            <v>2</v>
          </cell>
          <cell r="AP68">
            <v>25</v>
          </cell>
          <cell r="AQ68">
            <v>27</v>
          </cell>
          <cell r="AR68">
            <v>1</v>
          </cell>
          <cell r="AS68">
            <v>4</v>
          </cell>
          <cell r="AT68">
            <v>5</v>
          </cell>
          <cell r="AU68">
            <v>1</v>
          </cell>
          <cell r="AV68">
            <v>14</v>
          </cell>
          <cell r="AW68">
            <v>15</v>
          </cell>
          <cell r="AX68">
            <v>0</v>
          </cell>
          <cell r="AY68">
            <v>4</v>
          </cell>
          <cell r="AZ68">
            <v>4</v>
          </cell>
          <cell r="BA68">
            <v>0</v>
          </cell>
          <cell r="BB68">
            <v>2</v>
          </cell>
          <cell r="BC68">
            <v>2</v>
          </cell>
          <cell r="BD68">
            <v>0</v>
          </cell>
          <cell r="BE68">
            <v>1</v>
          </cell>
          <cell r="BF68">
            <v>1</v>
          </cell>
          <cell r="BG68">
            <v>491</v>
          </cell>
          <cell r="BH68">
            <v>3348</v>
          </cell>
          <cell r="BI68">
            <v>3839</v>
          </cell>
          <cell r="BJ68">
            <v>20</v>
          </cell>
          <cell r="BK68">
            <v>163</v>
          </cell>
          <cell r="BL68">
            <v>183</v>
          </cell>
          <cell r="BM68">
            <v>5</v>
          </cell>
          <cell r="BN68">
            <v>25</v>
          </cell>
          <cell r="BO68">
            <v>30</v>
          </cell>
          <cell r="BP68">
            <v>12</v>
          </cell>
          <cell r="BQ68">
            <v>36</v>
          </cell>
          <cell r="BR68">
            <v>48</v>
          </cell>
          <cell r="BS68">
            <v>2</v>
          </cell>
          <cell r="BT68">
            <v>9</v>
          </cell>
          <cell r="BU68">
            <v>11</v>
          </cell>
          <cell r="BV68">
            <v>118</v>
          </cell>
          <cell r="BW68">
            <v>655</v>
          </cell>
          <cell r="BX68">
            <v>773</v>
          </cell>
          <cell r="BY68">
            <v>56</v>
          </cell>
          <cell r="BZ68">
            <v>316</v>
          </cell>
          <cell r="CA68">
            <v>372</v>
          </cell>
          <cell r="CB68">
            <v>801</v>
          </cell>
          <cell r="CC68">
            <v>5220</v>
          </cell>
          <cell r="CD68">
            <v>6021</v>
          </cell>
          <cell r="CE68">
            <v>4</v>
          </cell>
          <cell r="CF68">
            <v>23</v>
          </cell>
          <cell r="CG68">
            <v>27</v>
          </cell>
          <cell r="CH68">
            <v>2</v>
          </cell>
          <cell r="CI68">
            <v>9</v>
          </cell>
          <cell r="CJ68">
            <v>11</v>
          </cell>
          <cell r="CK68">
            <v>1</v>
          </cell>
          <cell r="CL68">
            <v>2</v>
          </cell>
          <cell r="CM68">
            <v>3</v>
          </cell>
          <cell r="CN68">
            <v>0</v>
          </cell>
          <cell r="CO68">
            <v>1</v>
          </cell>
          <cell r="CP68">
            <v>1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1</v>
          </cell>
          <cell r="CX68">
            <v>4</v>
          </cell>
          <cell r="CY68">
            <v>5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1</v>
          </cell>
          <cell r="DK68">
            <v>1</v>
          </cell>
          <cell r="DL68">
            <v>0</v>
          </cell>
          <cell r="DM68">
            <v>1</v>
          </cell>
          <cell r="DN68">
            <v>1</v>
          </cell>
          <cell r="DO68">
            <v>2</v>
          </cell>
          <cell r="DP68">
            <v>7</v>
          </cell>
          <cell r="DQ68">
            <v>9</v>
          </cell>
          <cell r="DR68">
            <v>0</v>
          </cell>
          <cell r="DS68">
            <v>3</v>
          </cell>
          <cell r="DT68">
            <v>3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2</v>
          </cell>
          <cell r="DZ68">
            <v>2</v>
          </cell>
          <cell r="EA68">
            <v>0</v>
          </cell>
          <cell r="EB68">
            <v>1</v>
          </cell>
          <cell r="EC68">
            <v>1</v>
          </cell>
          <cell r="ED68">
            <v>0</v>
          </cell>
          <cell r="EE68">
            <v>0</v>
          </cell>
          <cell r="EF68">
            <v>0</v>
          </cell>
          <cell r="EG68">
            <v>0</v>
          </cell>
          <cell r="EH68">
            <v>0</v>
          </cell>
          <cell r="EI68">
            <v>0</v>
          </cell>
          <cell r="EJ68">
            <v>34</v>
          </cell>
          <cell r="EK68">
            <v>231</v>
          </cell>
          <cell r="EL68">
            <v>265</v>
          </cell>
          <cell r="EM68">
            <v>3</v>
          </cell>
          <cell r="EN68">
            <v>16</v>
          </cell>
          <cell r="EO68">
            <v>19</v>
          </cell>
          <cell r="EP68">
            <v>1</v>
          </cell>
          <cell r="EQ68">
            <v>1</v>
          </cell>
          <cell r="ER68">
            <v>2</v>
          </cell>
          <cell r="ES68">
            <v>3</v>
          </cell>
          <cell r="ET68">
            <v>2</v>
          </cell>
          <cell r="EU68">
            <v>5</v>
          </cell>
          <cell r="EV68">
            <v>0</v>
          </cell>
          <cell r="EW68">
            <v>2</v>
          </cell>
          <cell r="EX68">
            <v>2</v>
          </cell>
          <cell r="EY68">
            <v>108</v>
          </cell>
          <cell r="EZ68">
            <v>597</v>
          </cell>
          <cell r="FA68">
            <v>705</v>
          </cell>
          <cell r="FB68">
            <v>39</v>
          </cell>
          <cell r="FC68">
            <v>203</v>
          </cell>
          <cell r="FD68">
            <v>242</v>
          </cell>
          <cell r="FE68">
            <v>196</v>
          </cell>
          <cell r="FF68">
            <v>1094</v>
          </cell>
          <cell r="FG68">
            <v>1290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E5A326-D5EE-4EEE-92F3-99ED28B57416}" name="ReleaseSummary358F" displayName="ReleaseSummary358F" ref="A4:C5" totalsRowShown="0" headerRowDxfId="189" dataDxfId="187" headerRowBorderDxfId="188" tableBorderDxfId="186" totalsRowBorderDxfId="185">
  <autoFilter ref="A4:C5" xr:uid="{00000000-0009-0000-0100-000006000000}">
    <filterColumn colId="0" hiddenButton="1"/>
    <filterColumn colId="1" hiddenButton="1"/>
    <filterColumn colId="2" hiddenButton="1"/>
  </autoFilter>
  <tableColumns count="3">
    <tableColumn id="1" xr3:uid="{A3B46C76-00B8-41E0-890A-2E406FB312F9}" name="REPORT MONTH" dataDxfId="184"/>
    <tableColumn id="2" xr3:uid="{3F5EBA38-DE0A-4DDE-BA2A-01413CA98816}" name="RELEASE DATE" dataDxfId="183"/>
    <tableColumn id="3" xr3:uid="{6EFD6093-170E-4A1A-B8E8-3A640E61E2E6}" name="COMMENTS  a/" dataDxfId="18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4C9F9-7C3D-4990-AE3D-89ADB5B86A03}" name="DataDictionary3" displayName="DataDictionary3" ref="A2:D164" totalsRowShown="0" headerRowDxfId="181" dataDxfId="179" headerRowBorderDxfId="180" tableBorderDxfId="178" totalsRowBorderDxfId="177">
  <autoFilter ref="A2:D164" xr:uid="{00000000-0009-0000-0100-000003000000}"/>
  <tableColumns count="4">
    <tableColumn id="1" xr3:uid="{A95A76C3-3419-414D-BD6F-90EFD7D7163A}" name="Cell" dataDxfId="176"/>
    <tableColumn id="2" xr3:uid="{8DF52504-71AD-4241-A9AE-2046F9E5BA40}" name="Part" dataDxfId="175"/>
    <tableColumn id="3" xr3:uid="{6B2E48B9-332C-489F-895B-8039526B3D16}" name="Item " dataDxfId="174"/>
    <tableColumn id="4" xr3:uid="{B2658EA6-6DDB-4F23-965E-4D228F3E2A84}" name="Column" dataDxfId="1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884AE5-8ECF-4F20-8AC4-70A8706F1BED}" name="DataTable" displayName="DataTable" ref="A7:FM66" totalsRowShown="0" headerRowDxfId="171" dataDxfId="170" tableBorderDxfId="169" headerRowCellStyle="Normal_358 700f&amp;s 2" dataCellStyle="Normal_358 700f&amp;s 2">
  <autoFilter ref="A7:FM66" xr:uid="{BD020144-6056-49FD-9778-8BE63E163A9B}"/>
  <tableColumns count="169">
    <tableColumn id="1" xr3:uid="{36282925-F0FF-4DA9-BF8A-71E960ACF176}" name="Date" dataDxfId="168" dataCellStyle="Normal 81"/>
    <tableColumn id="2" xr3:uid="{8975FB06-BACD-4F55-B0E4-11D8DA3C34A7}" name="County Name" dataDxfId="167" dataCellStyle="Normal 81"/>
    <tableColumn id="3" xr3:uid="{B8883DB8-5E20-4900-9446-233A0F8D2B29}" name=" " dataDxfId="166" dataCellStyle="Normal 81"/>
    <tableColumn id="4" xr3:uid="{9A8F7BB6-7543-4646-9A4F-495E6E9E1221}" name="County Code" dataDxfId="165" dataCellStyle="Normal 81"/>
    <tableColumn id="5" xr3:uid="{F6B87860-0614-43EB-B3DB-244560ACAA28}" name="SFY" dataDxfId="164" dataCellStyle="Normal 81"/>
    <tableColumn id="6" xr3:uid="{8A1BE3E6-2799-452A-91A7-7D52100CA6F6}" name="FFY" dataDxfId="163" dataCellStyle="Normal 81"/>
    <tableColumn id="7" xr3:uid="{591E3FE3-91BA-4DFA-BED4-B9B79187FA53}" name="Report Month" dataDxfId="162" dataCellStyle="Normal 81"/>
    <tableColumn id="8" xr3:uid="{96943A52-14BF-4259-9220-F7CE2E84F5B3}" name="Cell 1" dataDxfId="161" dataCellStyle="Normal_358 700f&amp;s 2"/>
    <tableColumn id="9" xr3:uid="{FC30C8D3-5AFB-4E21-8E59-435C1B51FCA1}" name="Cell 2" dataDxfId="160" dataCellStyle="Normal_358 700f&amp;s 2"/>
    <tableColumn id="10" xr3:uid="{E7F85871-C28B-49B0-8A25-A7E56405F359}" name="Cell 3" dataDxfId="159" dataCellStyle="Normal_358 700f&amp;s 2"/>
    <tableColumn id="11" xr3:uid="{42583F18-AB5F-4E92-9026-E845C5593B07}" name="Cell 7" dataDxfId="158" dataCellStyle="Normal_358 700f&amp;s 2"/>
    <tableColumn id="12" xr3:uid="{5043C81C-BCF6-4EB5-9B35-2843E142C211}" name="Cell 8" dataDxfId="157" dataCellStyle="Normal_358 700f&amp;s 2"/>
    <tableColumn id="13" xr3:uid="{FE74B16B-F3C2-4E2F-B2C7-709812901738}" name="Cell 9" dataDxfId="156" dataCellStyle="Normal_358 700f&amp;s 2"/>
    <tableColumn id="14" xr3:uid="{5D3DF49A-137B-42F3-B544-A36A2DD6FC52}" name="Cell 13" dataDxfId="155" dataCellStyle="Normal_358 700f&amp;s 2"/>
    <tableColumn id="15" xr3:uid="{71113713-95BE-4257-909B-2D3B8C82F830}" name="Cell 14" dataDxfId="154" dataCellStyle="Normal_358 700f&amp;s 2"/>
    <tableColumn id="16" xr3:uid="{69AB9CC9-40EC-4CA6-8785-9FE6D83A22C0}" name="Cell 15" dataDxfId="153" dataCellStyle="Normal_358 700f&amp;s 2"/>
    <tableColumn id="17" xr3:uid="{47241DA4-D918-419A-B6E7-A2386C42D4C2}" name="Cell 19" dataDxfId="152" dataCellStyle="Normal_358 700f&amp;s 2"/>
    <tableColumn id="18" xr3:uid="{15DB6C78-BE6C-4801-ABA8-1AB51F919F7E}" name="Cell 20" dataDxfId="151" dataCellStyle="Normal_358 700f&amp;s 2"/>
    <tableColumn id="19" xr3:uid="{81C35AC1-1F7B-4AAB-8D38-63135E68B596}" name="Cell 21" dataDxfId="150" dataCellStyle="Normal_358 700f&amp;s 2"/>
    <tableColumn id="20" xr3:uid="{7105EE67-1B55-4181-B1A8-84E6E387F6FB}" name="Cell 25" dataDxfId="149" dataCellStyle="Normal_358 700f&amp;s 2"/>
    <tableColumn id="21" xr3:uid="{98F79B11-0047-4484-A289-B3B3F280EE30}" name="Cell 26" dataDxfId="148" dataCellStyle="Normal_358 700f&amp;s 2"/>
    <tableColumn id="22" xr3:uid="{7ED35268-BBFC-4BB1-8735-3A2C8CAEFFBD}" name="Cell 27" dataDxfId="147" dataCellStyle="Normal_358 700f&amp;s 2"/>
    <tableColumn id="23" xr3:uid="{0C486104-CA72-4047-993F-A0B604039AEF}" name="Cell 31" dataDxfId="146" dataCellStyle="Normal_358 700f&amp;s 2"/>
    <tableColumn id="24" xr3:uid="{FFE8F984-8D04-464B-AD95-390C325D70D0}" name="Cell 32" dataDxfId="145" dataCellStyle="Normal_358 700f&amp;s 2"/>
    <tableColumn id="25" xr3:uid="{2C4F48E3-3F89-4191-ACC7-DFE99A2EF45C}" name="Cell 33" dataDxfId="144" dataCellStyle="Normal_358 700f&amp;s 2"/>
    <tableColumn id="26" xr3:uid="{953D91FE-1C40-4B2A-BDF1-85F9F3A54B95}" name="Cell 37" dataDxfId="143" dataCellStyle="Normal_358 700f&amp;s 2"/>
    <tableColumn id="27" xr3:uid="{ECDE45AF-107E-470E-8DA9-C90614BD862D}" name="Cell 38" dataDxfId="142" dataCellStyle="Normal_358 700f&amp;s 2"/>
    <tableColumn id="28" xr3:uid="{B0D97BD1-0FE5-4945-B4C7-F4BCF259E9BC}" name="Cell 39" dataDxfId="141" dataCellStyle="Normal_358 700f&amp;s 2"/>
    <tableColumn id="29" xr3:uid="{2D64DCCC-76EF-4443-A7CE-ADE0A783A0AD}" name="Cell 43" dataDxfId="140" dataCellStyle="Normal_358 700f&amp;s 2"/>
    <tableColumn id="30" xr3:uid="{A5B0DEB9-7F07-42CE-992B-F493576E4B61}" name="Cell 44" dataDxfId="139" dataCellStyle="Normal_358 700f&amp;s 2"/>
    <tableColumn id="31" xr3:uid="{51BAE30D-B73D-48FB-B612-C124F785D869}" name="Cell 45" dataDxfId="138" dataCellStyle="Normal_358 700f&amp;s 2"/>
    <tableColumn id="32" xr3:uid="{E87862BF-BAC3-422B-AB9A-7657E77645D2}" name="Cell 49" dataDxfId="137" dataCellStyle="Normal_358 700f&amp;s 2"/>
    <tableColumn id="33" xr3:uid="{8954EAF3-6D7D-408D-8867-92C46C236DDD}" name="Cell 50" dataDxfId="136" dataCellStyle="Normal_358 700f&amp;s 2"/>
    <tableColumn id="34" xr3:uid="{1BC4BFEB-C4F2-4D37-A2FE-AB18766A5EA2}" name="Cell 51" dataDxfId="135" dataCellStyle="Normal_358 700f&amp;s 2"/>
    <tableColumn id="35" xr3:uid="{D9E06785-8CF4-4EE3-AACA-B4235893116F}" name="Cell 55" dataDxfId="134" dataCellStyle="Normal_358 700f&amp;s 2"/>
    <tableColumn id="36" xr3:uid="{BBF34DFF-29C7-4519-818B-84F4D4FECF33}" name="Cell 56" dataDxfId="133" dataCellStyle="Normal_358 700f&amp;s 2"/>
    <tableColumn id="37" xr3:uid="{E09380E7-B9A2-46DC-AA97-1359B6EA1929}" name="Cell 57" dataDxfId="132" dataCellStyle="Normal_358 700f&amp;s 2"/>
    <tableColumn id="38" xr3:uid="{8CAE142E-2F75-4CAB-8F2F-F4FD2BFDF04E}" name="Cell 61" dataDxfId="131" dataCellStyle="Normal_358 700f&amp;s 2"/>
    <tableColumn id="39" xr3:uid="{792DE639-E272-4C40-BEF5-4C3F5542AC91}" name="Cell 62" dataDxfId="130" dataCellStyle="Normal_358 700f&amp;s 2"/>
    <tableColumn id="40" xr3:uid="{D5BAFF38-C9F7-4138-9E32-AE72257989D2}" name="Cell 63" dataDxfId="129" dataCellStyle="Normal_358 700f&amp;s 2"/>
    <tableColumn id="41" xr3:uid="{18F0A447-42B5-4B67-8016-737926231F22}" name="Cell 67" dataDxfId="128" dataCellStyle="Normal_358 700f&amp;s 2"/>
    <tableColumn id="42" xr3:uid="{F3969EFB-9EE4-4F02-8855-67DB3A00F589}" name="Cell 68" dataDxfId="127" dataCellStyle="Normal_358 700f&amp;s 2"/>
    <tableColumn id="43" xr3:uid="{93451210-BDDE-4AEC-8694-2D1A93BA4768}" name="Cell 69" dataDxfId="126" dataCellStyle="Normal_358 700f&amp;s 2"/>
    <tableColumn id="44" xr3:uid="{5B1A0D6E-88CB-463E-8A50-B4AD6DEF9357}" name="Cell 73" dataDxfId="125" dataCellStyle="Normal_358 700f&amp;s 2"/>
    <tableColumn id="45" xr3:uid="{D1FD0962-D10D-473B-80A5-1019713FC53A}" name="Cell 74" dataDxfId="124" dataCellStyle="Normal_358 700f&amp;s 2"/>
    <tableColumn id="46" xr3:uid="{8A8B99B9-1D13-4E82-AFDD-5791BCE6FE6E}" name="Cell 75" dataDxfId="123" dataCellStyle="Normal_358 700f&amp;s 2"/>
    <tableColumn id="47" xr3:uid="{DD37756B-968F-4859-BAA7-D6E3BFBBA418}" name="Cell 79" dataDxfId="122" dataCellStyle="Normal_358 700f&amp;s 2"/>
    <tableColumn id="48" xr3:uid="{C1B4D62A-1907-4A55-8947-AC2343BBF4F2}" name="Cell 80" dataDxfId="121" dataCellStyle="Normal_358 700f&amp;s 2"/>
    <tableColumn id="49" xr3:uid="{443505BF-60BD-4016-82CC-D44F5D20B6FA}" name="Cell 81" dataDxfId="120" dataCellStyle="Normal_358 700f&amp;s 2"/>
    <tableColumn id="50" xr3:uid="{18E26A9A-2572-42F7-96B9-AED24C8A250A}" name="Cell 85" dataDxfId="119" dataCellStyle="Normal_358 700f&amp;s 2"/>
    <tableColumn id="51" xr3:uid="{6AE095DE-E598-475A-8F46-CC25C6B651B9}" name="Cell 86" dataDxfId="118" dataCellStyle="Normal_358 700f&amp;s 2"/>
    <tableColumn id="52" xr3:uid="{8694D185-8AA1-497D-8D0F-83BEBF6A2AC5}" name="Cell 87" dataDxfId="117" dataCellStyle="Normal_358 700f&amp;s 2"/>
    <tableColumn id="53" xr3:uid="{3779A0AE-F166-48E2-9DC7-C5B94564423B}" name="Cell 91" dataDxfId="116" dataCellStyle="Normal_358 700f&amp;s 2"/>
    <tableColumn id="54" xr3:uid="{652CF20A-9B13-4CD9-A9D3-A73D296DC191}" name="Cell 92" dataDxfId="115" dataCellStyle="Normal_358 700f&amp;s 2"/>
    <tableColumn id="55" xr3:uid="{53E0A61F-4197-429A-9034-EEB964827FDA}" name="Cell 93" dataDxfId="114" dataCellStyle="Normal_358 700f&amp;s 2"/>
    <tableColumn id="56" xr3:uid="{B3B979AC-AD8B-4599-A30B-9025DB69454B}" name="Cell 97" dataDxfId="113" dataCellStyle="Normal_358 700f&amp;s 2"/>
    <tableColumn id="57" xr3:uid="{C3D6A48E-4750-407E-AA24-66D49EFB69BC}" name="Cell 98" dataDxfId="112" dataCellStyle="Normal_358 700f&amp;s 2"/>
    <tableColumn id="58" xr3:uid="{4D97B92D-795D-49E3-A101-741DE3264125}" name="Cell 99" dataDxfId="111" dataCellStyle="Normal_358 700f&amp;s 2"/>
    <tableColumn id="59" xr3:uid="{4FFB81F8-C95E-48CA-ABBD-427DE096D695}" name="Cell 103" dataDxfId="110" dataCellStyle="Normal_358 700f&amp;s 2"/>
    <tableColumn id="60" xr3:uid="{82378BA9-11D2-45FF-BA0B-561D248C90B5}" name="Cell 104" dataDxfId="109" dataCellStyle="Normal_358 700f&amp;s 2"/>
    <tableColumn id="61" xr3:uid="{83BADDF1-D1E3-40D9-B1BA-750A4B1FEAAD}" name="Cell 105" dataDxfId="108" dataCellStyle="Normal_358 700f&amp;s 2"/>
    <tableColumn id="62" xr3:uid="{9E08845A-B63D-4649-A7B2-777859F017F4}" name="Cell 109" dataDxfId="107" dataCellStyle="Normal_358 700f&amp;s 2"/>
    <tableColumn id="63" xr3:uid="{FEE2B17B-A073-4D81-931A-EFCD4B27C46C}" name="Cell 110" dataDxfId="106" dataCellStyle="Normal_358 700f&amp;s 2"/>
    <tableColumn id="64" xr3:uid="{C6C47F35-5ECC-473F-8C1A-68D5B41AE4C7}" name="Cell 111" dataDxfId="105" dataCellStyle="Normal_358 700f&amp;s 2"/>
    <tableColumn id="65" xr3:uid="{3B77AB81-8D70-4F34-9559-65A7FA8E7A7F}" name="Cell 115" dataDxfId="104" dataCellStyle="Normal_358 700f&amp;s 2"/>
    <tableColumn id="66" xr3:uid="{8CC08883-9277-4A3D-BF49-91D763EDC548}" name="Cell 116" dataDxfId="103" dataCellStyle="Normal_358 700f&amp;s 2"/>
    <tableColumn id="67" xr3:uid="{3461CB0B-1F7A-4EB3-B8CB-DC7DB365C591}" name="Cell 117" dataDxfId="102" dataCellStyle="Normal_358 700f&amp;s 2"/>
    <tableColumn id="68" xr3:uid="{92E24578-8748-4DA7-803D-59A80E89EC01}" name="Cell 121" dataDxfId="101" dataCellStyle="Normal_358 700f&amp;s 2"/>
    <tableColumn id="69" xr3:uid="{039D6348-00C6-408C-A905-611AAD10DAB9}" name="Cell 122" dataDxfId="100" dataCellStyle="Normal_358 700f&amp;s 2"/>
    <tableColumn id="70" xr3:uid="{7323717B-1ED4-4C65-9D5C-F0300C46D942}" name="Cell 123" dataDxfId="99" dataCellStyle="Normal_358 700f&amp;s 2"/>
    <tableColumn id="71" xr3:uid="{C1A2911B-EEF5-45DB-A2E5-02200D22745C}" name="Cell 127" dataDxfId="98" dataCellStyle="Normal_358 700f&amp;s 2"/>
    <tableColumn id="72" xr3:uid="{EE5F3074-1C8B-47B7-AE89-847144A327AF}" name="Cell 128" dataDxfId="97" dataCellStyle="Normal_358 700f&amp;s 2"/>
    <tableColumn id="73" xr3:uid="{F7140C0F-8DCA-4786-A83C-166B1904AE7B}" name="Cell 129" dataDxfId="96" dataCellStyle="Normal_358 700f&amp;s 2"/>
    <tableColumn id="74" xr3:uid="{90C018BB-7F78-4C36-8E75-84FB3522C1E8}" name="Cell 133" dataDxfId="95" dataCellStyle="Normal_358 700f&amp;s 2"/>
    <tableColumn id="75" xr3:uid="{D1D3C524-FD78-4012-831A-6B86A5362223}" name="Cell 134" dataDxfId="94" dataCellStyle="Normal_358 700f&amp;s 2"/>
    <tableColumn id="76" xr3:uid="{297DC1CF-54DC-4D13-822E-A4A555063198}" name="Cell 135" dataDxfId="93" dataCellStyle="Normal_358 700f&amp;s 2"/>
    <tableColumn id="77" xr3:uid="{C98E22FF-1096-4C6F-8A28-C5DDD6FD99AA}" name="Cell 139" dataDxfId="92" dataCellStyle="Normal_358 700f&amp;s 2"/>
    <tableColumn id="78" xr3:uid="{49107509-3130-4BEA-AD2D-B427F9A10CC2}" name="Cell 140" dataDxfId="91" dataCellStyle="Normal_358 700f&amp;s 2"/>
    <tableColumn id="79" xr3:uid="{4A6AEB9D-9541-4168-85DA-3FB09D645D4E}" name="Cell 141" dataDxfId="90" dataCellStyle="Normal_358 700f&amp;s 2"/>
    <tableColumn id="80" xr3:uid="{C473BD78-0F36-4078-9104-51D40D8212C3}" name="Cell 145" dataDxfId="89" dataCellStyle="Normal_358 700f&amp;s 2"/>
    <tableColumn id="81" xr3:uid="{DA4038DF-D88C-4D27-AEE8-8B7F55816245}" name="Cell 146" dataDxfId="88" dataCellStyle="Normal_358 700f&amp;s 2"/>
    <tableColumn id="82" xr3:uid="{AEDFB10D-75A4-4763-9933-C4691634A612}" name="Cell 147" dataDxfId="87" dataCellStyle="Normal_358 700f&amp;s 2"/>
    <tableColumn id="83" xr3:uid="{4F85AC29-FD8C-4534-8778-A525AF4ECDFD}" name="Cell 151" dataDxfId="86" dataCellStyle="Normal_358 700f&amp;s 2"/>
    <tableColumn id="84" xr3:uid="{F010CAEA-4566-4712-B7D7-A08CB25CB100}" name="Cell 152" dataDxfId="85" dataCellStyle="Normal_358 700f&amp;s 2"/>
    <tableColumn id="85" xr3:uid="{A15F750D-1DD8-43D6-AA58-155457816DC7}" name="Cell 153" dataDxfId="84" dataCellStyle="Normal_358 700f&amp;s 2"/>
    <tableColumn id="86" xr3:uid="{A900DD9B-3EC6-4BC0-9B1A-58AF78673F9A}" name="Cell 157" dataDxfId="83" dataCellStyle="Normal_358 700f&amp;s 2"/>
    <tableColumn id="87" xr3:uid="{BA1762DE-3885-4713-A52B-42ECFDF2045D}" name="Cell 158" dataDxfId="82" dataCellStyle="Normal_358 700f&amp;s 2"/>
    <tableColumn id="88" xr3:uid="{01F2BA6B-7910-4C6A-A3C0-BE5B73861AA4}" name="Cell 159" dataDxfId="81" dataCellStyle="Normal_358 700f&amp;s 2"/>
    <tableColumn id="89" xr3:uid="{51BD1278-DA3D-4BEE-BB4D-9016191FA7B8}" name="Cell 4" dataDxfId="80" dataCellStyle="Normal_358 700f&amp;s 2"/>
    <tableColumn id="90" xr3:uid="{D08D789F-EB45-41DE-B7D0-FD6E874C6E53}" name="Cell 5" dataDxfId="79" dataCellStyle="Normal_358 700f&amp;s 2"/>
    <tableColumn id="91" xr3:uid="{BEE1955C-35BC-4B25-854B-8E3C7702A1FC}" name="Cell 6" dataDxfId="78" dataCellStyle="Normal_358 700f&amp;s 2"/>
    <tableColumn id="92" xr3:uid="{6B5FD561-34D1-4C49-A8EB-8981E2CD7123}" name="Cell 10" dataDxfId="77" dataCellStyle="Normal_358 700f&amp;s 2"/>
    <tableColumn id="93" xr3:uid="{339E1213-8497-4836-BEDF-B4E9D7C3F189}" name="Cell 11" dataDxfId="76" dataCellStyle="Normal_358 700f&amp;s 2"/>
    <tableColumn id="94" xr3:uid="{6F06CE87-155D-4458-A164-CE20D9722757}" name="Cell 12" dataDxfId="75" dataCellStyle="Normal_358 700f&amp;s 2"/>
    <tableColumn id="95" xr3:uid="{8DF79D66-E90A-486D-8F0C-EFC320FB8554}" name="Cell 16" dataDxfId="74" dataCellStyle="Normal_358 700f&amp;s 2"/>
    <tableColumn id="96" xr3:uid="{149B0515-6194-436B-9349-044D85F54FA1}" name="Cell 17" dataDxfId="73" dataCellStyle="Normal_358 700f&amp;s 2"/>
    <tableColumn id="97" xr3:uid="{78775D81-D1C2-4460-B57D-8AA237215951}" name="Cell 18" dataDxfId="72" dataCellStyle="Normal_358 700f&amp;s 2"/>
    <tableColumn id="98" xr3:uid="{0FE66E68-752D-4C43-8918-617DC546D882}" name="Cell 22" dataDxfId="71" dataCellStyle="Normal_358 700f&amp;s 2"/>
    <tableColumn id="99" xr3:uid="{67A75218-7155-42CC-8FEA-5614B0B9C42E}" name="Cell 23" dataDxfId="70" dataCellStyle="Normal_358 700f&amp;s 2"/>
    <tableColumn id="100" xr3:uid="{92C74ABB-DD6F-4D3F-8C35-3FD21083348F}" name="Cell 24" dataDxfId="69" dataCellStyle="Normal_358 700f&amp;s 2"/>
    <tableColumn id="101" xr3:uid="{AE2BA25D-B371-4058-AE86-C3576B56D7C9}" name="Cell 28" dataDxfId="68" dataCellStyle="Normal_358 700f&amp;s 2"/>
    <tableColumn id="102" xr3:uid="{360655DB-B0DB-456A-A258-83C136151C01}" name="Cell 29" dataDxfId="67" dataCellStyle="Normal_358 700f&amp;s 2"/>
    <tableColumn id="103" xr3:uid="{1E7CE0FD-E35B-4ED2-AED4-27F1A00DC1C7}" name="Cell 30" dataDxfId="66" dataCellStyle="Normal_358 700f&amp;s 2"/>
    <tableColumn id="104" xr3:uid="{8ED06741-251D-40F7-BDC9-4FBA9093F301}" name="Cell 34" dataDxfId="65" dataCellStyle="Normal_358 700f&amp;s 2"/>
    <tableColumn id="105" xr3:uid="{07FADBA0-CE97-4885-AA65-09B05C50C196}" name="Cell 35" dataDxfId="64" dataCellStyle="Normal_358 700f&amp;s 2"/>
    <tableColumn id="106" xr3:uid="{9A7936E5-51A0-4645-A9D4-24444A6EAED4}" name="Cell 36" dataDxfId="63" dataCellStyle="Normal_358 700f&amp;s 2"/>
    <tableColumn id="107" xr3:uid="{6841C7FF-F126-4AA4-A886-13EBB5BFEC4A}" name="Cell 40" dataDxfId="62" dataCellStyle="Normal_358 700f&amp;s 2"/>
    <tableColumn id="108" xr3:uid="{9FE4D07E-DFCE-4B9E-B270-9AE73072CC4C}" name="Cell 41" dataDxfId="61" dataCellStyle="Normal_358 700f&amp;s 2"/>
    <tableColumn id="109" xr3:uid="{D9B8D69F-1348-4902-8832-0616F027FD2D}" name="Cell 42" dataDxfId="60" dataCellStyle="Normal_358 700f&amp;s 2"/>
    <tableColumn id="110" xr3:uid="{1BA39A19-595A-439E-A3E7-BE3B8C9AC03F}" name="Cell 46" dataDxfId="59" dataCellStyle="Normal_358 700f&amp;s 2"/>
    <tableColumn id="111" xr3:uid="{16F49BFD-856B-4528-9F64-0FF36988935A}" name="Cell 47" dataDxfId="58" dataCellStyle="Normal_358 700f&amp;s 2"/>
    <tableColumn id="112" xr3:uid="{41ED3DCC-C5C6-409E-8B69-C9A20FE778B9}" name="Cell 48" dataDxfId="57" dataCellStyle="Normal_358 700f&amp;s 2"/>
    <tableColumn id="113" xr3:uid="{93738689-23F9-43D6-8485-16E4BDC46F8C}" name="Cell 52" dataDxfId="56" dataCellStyle="Normal_358 700f&amp;s 2"/>
    <tableColumn id="114" xr3:uid="{C832C8EC-AF02-41C9-B2F3-C35A035B5B8E}" name="Cell 53" dataDxfId="55" dataCellStyle="Normal_358 700f&amp;s 2"/>
    <tableColumn id="115" xr3:uid="{8011C285-BC97-4E18-9B62-A5462564194C}" name="Cell 54" dataDxfId="54" dataCellStyle="Normal_358 700f&amp;s 2"/>
    <tableColumn id="116" xr3:uid="{AD28EF31-0FDE-4A16-866E-72A630B2F69E}" name="Cell 58" dataDxfId="53" dataCellStyle="Normal_358 700f&amp;s 2"/>
    <tableColumn id="117" xr3:uid="{B32C765D-1424-4B2E-AF5E-D47B311FCF20}" name="Cell 59" dataDxfId="52" dataCellStyle="Normal_358 700f&amp;s 2"/>
    <tableColumn id="118" xr3:uid="{6E7F13D5-9A3C-4F00-BD31-57EE8E3AE4D7}" name="Cell 60" dataDxfId="51" dataCellStyle="Normal_358 700f&amp;s 2"/>
    <tableColumn id="119" xr3:uid="{8FD139FD-889B-4309-ADA4-25C89B9830C6}" name="Cell 64" dataDxfId="50" dataCellStyle="Normal_358 700f&amp;s 2"/>
    <tableColumn id="120" xr3:uid="{CE9D75A6-8448-4952-BD1E-51DCE4E1677F}" name="Cell 65" dataDxfId="49" dataCellStyle="Normal_358 700f&amp;s 2"/>
    <tableColumn id="121" xr3:uid="{5A324ED1-756C-4835-BB53-64F2D79810B8}" name="Cell 66" dataDxfId="48" dataCellStyle="Normal_358 700f&amp;s 2"/>
    <tableColumn id="122" xr3:uid="{1145DF10-EF55-4FE8-A12F-85B1D3D226D2}" name="Cell 70" dataDxfId="47" dataCellStyle="Normal_358 700f&amp;s 2"/>
    <tableColumn id="123" xr3:uid="{DF3FBB84-D39F-434D-B396-B3E64ECB3F9A}" name="Cell 71" dataDxfId="46" dataCellStyle="Normal_358 700f&amp;s 2"/>
    <tableColumn id="124" xr3:uid="{4AA35B2F-AD2D-44A8-8017-B58E88A064D6}" name="Cell 72" dataDxfId="45" dataCellStyle="Normal_358 700f&amp;s 2"/>
    <tableColumn id="125" xr3:uid="{E1425B94-FED2-4E20-92BB-C5AA8D753F61}" name="Cell 76" dataDxfId="44" dataCellStyle="Normal_358 700f&amp;s 2"/>
    <tableColumn id="126" xr3:uid="{27A379D8-9BF9-413F-B15F-9F4D54FF8B05}" name="Cell 77" dataDxfId="43" dataCellStyle="Normal_358 700f&amp;s 2"/>
    <tableColumn id="127" xr3:uid="{E7A17D62-BF22-4E48-84A2-342624818B30}" name="Cell 78" dataDxfId="42" dataCellStyle="Normal_358 700f&amp;s 2"/>
    <tableColumn id="128" xr3:uid="{52595C63-D318-4263-9A7B-FAC3A211A304}" name="Cell 82" dataDxfId="41" dataCellStyle="Normal_358 700f&amp;s 2"/>
    <tableColumn id="129" xr3:uid="{BC1C09A6-A623-49B5-98ED-966A90EE1320}" name="Cell 83" dataDxfId="40" dataCellStyle="Normal_358 700f&amp;s 2"/>
    <tableColumn id="130" xr3:uid="{D076F07A-CEB2-49F4-A175-535F93A36F76}" name="Cell 84" dataDxfId="39" dataCellStyle="Normal_358 700f&amp;s 2"/>
    <tableColumn id="131" xr3:uid="{61C7C8F4-C735-45DA-899E-129E42267B6F}" name="Cell 88" dataDxfId="38" dataCellStyle="Normal_358 700f&amp;s 2"/>
    <tableColumn id="132" xr3:uid="{E4F75588-D282-4AF4-8A27-E8842D58B237}" name="Cell 89" dataDxfId="37" dataCellStyle="Normal_358 700f&amp;s 2"/>
    <tableColumn id="133" xr3:uid="{99B6C4E8-FD76-4A6B-A93E-68B986D295AE}" name="Cell 90" dataDxfId="36" dataCellStyle="Normal_358 700f&amp;s 2"/>
    <tableColumn id="134" xr3:uid="{23C2A391-660D-4447-929A-3CCC9EB042D1}" name="Cell 94" dataDxfId="35" dataCellStyle="Normal_358 700f&amp;s 2"/>
    <tableColumn id="135" xr3:uid="{5016AC90-259A-40F9-8792-DA478BBA6C26}" name="Cell 95" dataDxfId="34" dataCellStyle="Normal_358 700f&amp;s 2"/>
    <tableColumn id="136" xr3:uid="{92F2A10E-E173-42DD-986F-20AAFA62603F}" name="Cell 96" dataDxfId="33" dataCellStyle="Normal_358 700f&amp;s 2"/>
    <tableColumn id="137" xr3:uid="{04099A95-1187-48A1-9858-03452B66F8AA}" name="Cell 100" dataDxfId="32" dataCellStyle="Normal_358 700f&amp;s 2"/>
    <tableColumn id="138" xr3:uid="{92C284F1-FC6C-41A0-8EAC-B62C5447EF35}" name="Cell 101" dataDxfId="31" dataCellStyle="Normal_358 700f&amp;s 2"/>
    <tableColumn id="139" xr3:uid="{7667EEB1-76B1-4A64-B2EE-C0A4B17D9F42}" name="Cell 102" dataDxfId="30" dataCellStyle="Normal_358 700f&amp;s 2"/>
    <tableColumn id="140" xr3:uid="{1AE3C32F-F698-4973-BDB5-4E1D98E1DA1D}" name="Cell 106" dataDxfId="29" dataCellStyle="Normal_358 700f&amp;s 2"/>
    <tableColumn id="141" xr3:uid="{0B855392-222B-41B9-A773-33EF9EE3A800}" name="Cell 107" dataDxfId="28" dataCellStyle="Normal_358 700f&amp;s 2"/>
    <tableColumn id="142" xr3:uid="{3637B815-EE4D-498C-A53B-4450F4234E90}" name="Cell 108" dataDxfId="27" dataCellStyle="Normal_358 700f&amp;s 2"/>
    <tableColumn id="143" xr3:uid="{D3754387-FD72-4331-9AF9-69FD264EC39A}" name="Cell 112" dataDxfId="26" dataCellStyle="Normal_358 700f&amp;s 2"/>
    <tableColumn id="144" xr3:uid="{FC095F15-C37E-412C-85D4-4C97A60A1DE5}" name="Cell 113" dataDxfId="25" dataCellStyle="Normal_358 700f&amp;s 2"/>
    <tableColumn id="145" xr3:uid="{6E5B8C0A-34A1-4BE1-9469-09484811367A}" name="Cell 114" dataDxfId="24" dataCellStyle="Normal_358 700f&amp;s 2"/>
    <tableColumn id="146" xr3:uid="{FF395F89-C143-4B20-92F1-BBEA765EDC5B}" name="Cell 118" dataDxfId="23" dataCellStyle="Normal_358 700f&amp;s 2"/>
    <tableColumn id="147" xr3:uid="{1BD890F1-597C-48A0-AA5E-EE05A87CC765}" name="Cell 119" dataDxfId="22" dataCellStyle="Normal_358 700f&amp;s 2"/>
    <tableColumn id="148" xr3:uid="{B2D686FA-4723-434A-9291-E2165650670F}" name="Cell 120" dataDxfId="21" dataCellStyle="Normal_358 700f&amp;s 2"/>
    <tableColumn id="149" xr3:uid="{46CBC1EF-9B5A-4C05-B3E7-15A090DAF9B1}" name="Cell 124" dataDxfId="20" dataCellStyle="Normal_358 700f&amp;s 2"/>
    <tableColumn id="150" xr3:uid="{A698ADD4-DDF1-480D-9C0A-A24F7327E3A4}" name="Cell 125" dataDxfId="19" dataCellStyle="Normal_358 700f&amp;s 2"/>
    <tableColumn id="151" xr3:uid="{8C108882-B41B-4F0C-89E5-939326442FF9}" name="Cell 126" dataDxfId="18" dataCellStyle="Normal_358 700f&amp;s 2"/>
    <tableColumn id="152" xr3:uid="{8F4173D6-0788-4B2F-B825-D62641CAFE40}" name="Cell 130" dataDxfId="17" dataCellStyle="Normal_358 700f&amp;s 2"/>
    <tableColumn id="153" xr3:uid="{C0CA1B82-280F-4551-9909-CD9EFFD813DE}" name="Cell 131" dataDxfId="16" dataCellStyle="Normal_358 700f&amp;s 2"/>
    <tableColumn id="154" xr3:uid="{BF1E643F-2FDC-4AFC-AECC-9DC10BC9C20C}" name="Cell 132" dataDxfId="15" dataCellStyle="Normal_358 700f&amp;s 2"/>
    <tableColumn id="155" xr3:uid="{51BCCCF8-41F2-444B-9FA8-8C68D20C06CF}" name="Cell 136" dataDxfId="14" dataCellStyle="Normal_358 700f&amp;s 2"/>
    <tableColumn id="156" xr3:uid="{48F6F1FD-A807-4416-AE47-7D5AEA2FB3C7}" name="Cell 137" dataDxfId="13" dataCellStyle="Normal_358 700f&amp;s 2"/>
    <tableColumn id="157" xr3:uid="{9FBF4AD2-33DE-4320-A5B0-F11DCCFD9C60}" name="Cell 138" dataDxfId="12" dataCellStyle="Normal_358 700f&amp;s 2"/>
    <tableColumn id="158" xr3:uid="{0BAF2790-02A6-4CA7-9A78-2429FA6732E2}" name="Cell 142" dataDxfId="11" dataCellStyle="Normal_358 700f&amp;s 2"/>
    <tableColumn id="159" xr3:uid="{14A8EC53-EA86-4220-9D0B-0D7586230A18}" name="Cell 143" dataDxfId="10" dataCellStyle="Normal_358 700f&amp;s 2"/>
    <tableColumn id="160" xr3:uid="{D02F1F01-612E-4F8F-ACDC-A37E89A096DB}" name="Cell 144" dataDxfId="9" dataCellStyle="Normal_358 700f&amp;s 2"/>
    <tableColumn id="161" xr3:uid="{D81B225A-5208-4CCD-B499-1CD72FC8C984}" name="Cell 148" dataDxfId="8" dataCellStyle="Normal_358 700f&amp;s 2"/>
    <tableColumn id="162" xr3:uid="{55D62698-70BF-4198-BB61-B3394896C75B}" name="Cell 149" dataDxfId="7" dataCellStyle="Normal_358 700f&amp;s 2"/>
    <tableColumn id="163" xr3:uid="{2DDD2C18-6566-43C2-BC15-B8282B6F0AF1}" name="Cell 150" dataDxfId="6" dataCellStyle="Normal_358 700f&amp;s 2"/>
    <tableColumn id="164" xr3:uid="{29AFCBCC-A5E5-404F-8071-A5C291751492}" name="Cell 154" dataDxfId="5" dataCellStyle="Normal_358 700f&amp;s 2"/>
    <tableColumn id="165" xr3:uid="{C9ECF996-E6BC-416D-A375-34FC2D7C36D8}" name="Cell 155" dataDxfId="4" dataCellStyle="Normal_358 700f&amp;s 2"/>
    <tableColumn id="166" xr3:uid="{C7A0E5E6-C707-4913-A6AC-DE0A82579C5A}" name="Cell 156" dataDxfId="3" dataCellStyle="Normal_358 700f&amp;s 2"/>
    <tableColumn id="167" xr3:uid="{DDB040D3-BAA6-4219-886E-9D6DCF5107D2}" name="Cell 160" dataDxfId="2" dataCellStyle="Normal_358 700f&amp;s 2"/>
    <tableColumn id="168" xr3:uid="{2264423B-3ABE-4EBB-B3A0-9CC08F22CE89}" name="Cell 161" dataDxfId="1" dataCellStyle="Normal_358 700f&amp;s 2"/>
    <tableColumn id="169" xr3:uid="{257957AF-61BD-4D85-B341-51CC7960378A}" name="Cell 162" dataDxfId="0" dataCellStyle="Normal_358 700f&amp;s 2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FA358(F)(S) July17 Data updated through July 2017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90C4-5FC0-4FBE-924E-7F5833D03EC5}">
  <sheetPr codeName="Sheet13">
    <pageSetUpPr fitToPage="1"/>
  </sheetPr>
  <dimension ref="A1:J9"/>
  <sheetViews>
    <sheetView showGridLines="0" tabSelected="1" zoomScaleNormal="100" workbookViewId="0"/>
  </sheetViews>
  <sheetFormatPr defaultRowHeight="12.75"/>
  <cols>
    <col min="1" max="1" width="21.140625" style="99" bestFit="1" customWidth="1"/>
    <col min="2" max="2" width="27.5703125" style="99" bestFit="1" customWidth="1"/>
    <col min="3" max="3" width="67.140625" style="99" customWidth="1"/>
    <col min="4" max="4" width="3.42578125" style="117" customWidth="1"/>
    <col min="5" max="5" width="5" style="99" customWidth="1"/>
    <col min="6" max="7" width="9.140625" style="99" customWidth="1"/>
    <col min="8" max="8" width="9.28515625" style="99" customWidth="1"/>
    <col min="9" max="255" width="9.140625" style="99"/>
    <col min="256" max="256" width="15.85546875" style="99" bestFit="1" customWidth="1"/>
    <col min="257" max="257" width="14.5703125" style="99" bestFit="1" customWidth="1"/>
    <col min="258" max="258" width="24" style="99" bestFit="1" customWidth="1"/>
    <col min="259" max="259" width="69.7109375" style="99" customWidth="1"/>
    <col min="260" max="260" width="12.140625" style="99" customWidth="1"/>
    <col min="261" max="511" width="9.140625" style="99"/>
    <col min="512" max="512" width="15.85546875" style="99" bestFit="1" customWidth="1"/>
    <col min="513" max="513" width="14.5703125" style="99" bestFit="1" customWidth="1"/>
    <col min="514" max="514" width="24" style="99" bestFit="1" customWidth="1"/>
    <col min="515" max="515" width="69.7109375" style="99" customWidth="1"/>
    <col min="516" max="516" width="12.140625" style="99" customWidth="1"/>
    <col min="517" max="767" width="9.140625" style="99"/>
    <col min="768" max="768" width="15.85546875" style="99" bestFit="1" customWidth="1"/>
    <col min="769" max="769" width="14.5703125" style="99" bestFit="1" customWidth="1"/>
    <col min="770" max="770" width="24" style="99" bestFit="1" customWidth="1"/>
    <col min="771" max="771" width="69.7109375" style="99" customWidth="1"/>
    <col min="772" max="772" width="12.140625" style="99" customWidth="1"/>
    <col min="773" max="1023" width="9.140625" style="99"/>
    <col min="1024" max="1024" width="15.85546875" style="99" bestFit="1" customWidth="1"/>
    <col min="1025" max="1025" width="14.5703125" style="99" bestFit="1" customWidth="1"/>
    <col min="1026" max="1026" width="24" style="99" bestFit="1" customWidth="1"/>
    <col min="1027" max="1027" width="69.7109375" style="99" customWidth="1"/>
    <col min="1028" max="1028" width="12.140625" style="99" customWidth="1"/>
    <col min="1029" max="1279" width="9.140625" style="99"/>
    <col min="1280" max="1280" width="15.85546875" style="99" bestFit="1" customWidth="1"/>
    <col min="1281" max="1281" width="14.5703125" style="99" bestFit="1" customWidth="1"/>
    <col min="1282" max="1282" width="24" style="99" bestFit="1" customWidth="1"/>
    <col min="1283" max="1283" width="69.7109375" style="99" customWidth="1"/>
    <col min="1284" max="1284" width="12.140625" style="99" customWidth="1"/>
    <col min="1285" max="1535" width="9.140625" style="99"/>
    <col min="1536" max="1536" width="15.85546875" style="99" bestFit="1" customWidth="1"/>
    <col min="1537" max="1537" width="14.5703125" style="99" bestFit="1" customWidth="1"/>
    <col min="1538" max="1538" width="24" style="99" bestFit="1" customWidth="1"/>
    <col min="1539" max="1539" width="69.7109375" style="99" customWidth="1"/>
    <col min="1540" max="1540" width="12.140625" style="99" customWidth="1"/>
    <col min="1541" max="1791" width="9.140625" style="99"/>
    <col min="1792" max="1792" width="15.85546875" style="99" bestFit="1" customWidth="1"/>
    <col min="1793" max="1793" width="14.5703125" style="99" bestFit="1" customWidth="1"/>
    <col min="1794" max="1794" width="24" style="99" bestFit="1" customWidth="1"/>
    <col min="1795" max="1795" width="69.7109375" style="99" customWidth="1"/>
    <col min="1796" max="1796" width="12.140625" style="99" customWidth="1"/>
    <col min="1797" max="2047" width="9.140625" style="99"/>
    <col min="2048" max="2048" width="15.85546875" style="99" bestFit="1" customWidth="1"/>
    <col min="2049" max="2049" width="14.5703125" style="99" bestFit="1" customWidth="1"/>
    <col min="2050" max="2050" width="24" style="99" bestFit="1" customWidth="1"/>
    <col min="2051" max="2051" width="69.7109375" style="99" customWidth="1"/>
    <col min="2052" max="2052" width="12.140625" style="99" customWidth="1"/>
    <col min="2053" max="2303" width="9.140625" style="99"/>
    <col min="2304" max="2304" width="15.85546875" style="99" bestFit="1" customWidth="1"/>
    <col min="2305" max="2305" width="14.5703125" style="99" bestFit="1" customWidth="1"/>
    <col min="2306" max="2306" width="24" style="99" bestFit="1" customWidth="1"/>
    <col min="2307" max="2307" width="69.7109375" style="99" customWidth="1"/>
    <col min="2308" max="2308" width="12.140625" style="99" customWidth="1"/>
    <col min="2309" max="2559" width="9.140625" style="99"/>
    <col min="2560" max="2560" width="15.85546875" style="99" bestFit="1" customWidth="1"/>
    <col min="2561" max="2561" width="14.5703125" style="99" bestFit="1" customWidth="1"/>
    <col min="2562" max="2562" width="24" style="99" bestFit="1" customWidth="1"/>
    <col min="2563" max="2563" width="69.7109375" style="99" customWidth="1"/>
    <col min="2564" max="2564" width="12.140625" style="99" customWidth="1"/>
    <col min="2565" max="2815" width="9.140625" style="99"/>
    <col min="2816" max="2816" width="15.85546875" style="99" bestFit="1" customWidth="1"/>
    <col min="2817" max="2817" width="14.5703125" style="99" bestFit="1" customWidth="1"/>
    <col min="2818" max="2818" width="24" style="99" bestFit="1" customWidth="1"/>
    <col min="2819" max="2819" width="69.7109375" style="99" customWidth="1"/>
    <col min="2820" max="2820" width="12.140625" style="99" customWidth="1"/>
    <col min="2821" max="3071" width="9.140625" style="99"/>
    <col min="3072" max="3072" width="15.85546875" style="99" bestFit="1" customWidth="1"/>
    <col min="3073" max="3073" width="14.5703125" style="99" bestFit="1" customWidth="1"/>
    <col min="3074" max="3074" width="24" style="99" bestFit="1" customWidth="1"/>
    <col min="3075" max="3075" width="69.7109375" style="99" customWidth="1"/>
    <col min="3076" max="3076" width="12.140625" style="99" customWidth="1"/>
    <col min="3077" max="3327" width="9.140625" style="99"/>
    <col min="3328" max="3328" width="15.85546875" style="99" bestFit="1" customWidth="1"/>
    <col min="3329" max="3329" width="14.5703125" style="99" bestFit="1" customWidth="1"/>
    <col min="3330" max="3330" width="24" style="99" bestFit="1" customWidth="1"/>
    <col min="3331" max="3331" width="69.7109375" style="99" customWidth="1"/>
    <col min="3332" max="3332" width="12.140625" style="99" customWidth="1"/>
    <col min="3333" max="3583" width="9.140625" style="99"/>
    <col min="3584" max="3584" width="15.85546875" style="99" bestFit="1" customWidth="1"/>
    <col min="3585" max="3585" width="14.5703125" style="99" bestFit="1" customWidth="1"/>
    <col min="3586" max="3586" width="24" style="99" bestFit="1" customWidth="1"/>
    <col min="3587" max="3587" width="69.7109375" style="99" customWidth="1"/>
    <col min="3588" max="3588" width="12.140625" style="99" customWidth="1"/>
    <col min="3589" max="3839" width="9.140625" style="99"/>
    <col min="3840" max="3840" width="15.85546875" style="99" bestFit="1" customWidth="1"/>
    <col min="3841" max="3841" width="14.5703125" style="99" bestFit="1" customWidth="1"/>
    <col min="3842" max="3842" width="24" style="99" bestFit="1" customWidth="1"/>
    <col min="3843" max="3843" width="69.7109375" style="99" customWidth="1"/>
    <col min="3844" max="3844" width="12.140625" style="99" customWidth="1"/>
    <col min="3845" max="4095" width="9.140625" style="99"/>
    <col min="4096" max="4096" width="15.85546875" style="99" bestFit="1" customWidth="1"/>
    <col min="4097" max="4097" width="14.5703125" style="99" bestFit="1" customWidth="1"/>
    <col min="4098" max="4098" width="24" style="99" bestFit="1" customWidth="1"/>
    <col min="4099" max="4099" width="69.7109375" style="99" customWidth="1"/>
    <col min="4100" max="4100" width="12.140625" style="99" customWidth="1"/>
    <col min="4101" max="4351" width="9.140625" style="99"/>
    <col min="4352" max="4352" width="15.85546875" style="99" bestFit="1" customWidth="1"/>
    <col min="4353" max="4353" width="14.5703125" style="99" bestFit="1" customWidth="1"/>
    <col min="4354" max="4354" width="24" style="99" bestFit="1" customWidth="1"/>
    <col min="4355" max="4355" width="69.7109375" style="99" customWidth="1"/>
    <col min="4356" max="4356" width="12.140625" style="99" customWidth="1"/>
    <col min="4357" max="4607" width="9.140625" style="99"/>
    <col min="4608" max="4608" width="15.85546875" style="99" bestFit="1" customWidth="1"/>
    <col min="4609" max="4609" width="14.5703125" style="99" bestFit="1" customWidth="1"/>
    <col min="4610" max="4610" width="24" style="99" bestFit="1" customWidth="1"/>
    <col min="4611" max="4611" width="69.7109375" style="99" customWidth="1"/>
    <col min="4612" max="4612" width="12.140625" style="99" customWidth="1"/>
    <col min="4613" max="4863" width="9.140625" style="99"/>
    <col min="4864" max="4864" width="15.85546875" style="99" bestFit="1" customWidth="1"/>
    <col min="4865" max="4865" width="14.5703125" style="99" bestFit="1" customWidth="1"/>
    <col min="4866" max="4866" width="24" style="99" bestFit="1" customWidth="1"/>
    <col min="4867" max="4867" width="69.7109375" style="99" customWidth="1"/>
    <col min="4868" max="4868" width="12.140625" style="99" customWidth="1"/>
    <col min="4869" max="5119" width="9.140625" style="99"/>
    <col min="5120" max="5120" width="15.85546875" style="99" bestFit="1" customWidth="1"/>
    <col min="5121" max="5121" width="14.5703125" style="99" bestFit="1" customWidth="1"/>
    <col min="5122" max="5122" width="24" style="99" bestFit="1" customWidth="1"/>
    <col min="5123" max="5123" width="69.7109375" style="99" customWidth="1"/>
    <col min="5124" max="5124" width="12.140625" style="99" customWidth="1"/>
    <col min="5125" max="5375" width="9.140625" style="99"/>
    <col min="5376" max="5376" width="15.85546875" style="99" bestFit="1" customWidth="1"/>
    <col min="5377" max="5377" width="14.5703125" style="99" bestFit="1" customWidth="1"/>
    <col min="5378" max="5378" width="24" style="99" bestFit="1" customWidth="1"/>
    <col min="5379" max="5379" width="69.7109375" style="99" customWidth="1"/>
    <col min="5380" max="5380" width="12.140625" style="99" customWidth="1"/>
    <col min="5381" max="5631" width="9.140625" style="99"/>
    <col min="5632" max="5632" width="15.85546875" style="99" bestFit="1" customWidth="1"/>
    <col min="5633" max="5633" width="14.5703125" style="99" bestFit="1" customWidth="1"/>
    <col min="5634" max="5634" width="24" style="99" bestFit="1" customWidth="1"/>
    <col min="5635" max="5635" width="69.7109375" style="99" customWidth="1"/>
    <col min="5636" max="5636" width="12.140625" style="99" customWidth="1"/>
    <col min="5637" max="5887" width="9.140625" style="99"/>
    <col min="5888" max="5888" width="15.85546875" style="99" bestFit="1" customWidth="1"/>
    <col min="5889" max="5889" width="14.5703125" style="99" bestFit="1" customWidth="1"/>
    <col min="5890" max="5890" width="24" style="99" bestFit="1" customWidth="1"/>
    <col min="5891" max="5891" width="69.7109375" style="99" customWidth="1"/>
    <col min="5892" max="5892" width="12.140625" style="99" customWidth="1"/>
    <col min="5893" max="6143" width="9.140625" style="99"/>
    <col min="6144" max="6144" width="15.85546875" style="99" bestFit="1" customWidth="1"/>
    <col min="6145" max="6145" width="14.5703125" style="99" bestFit="1" customWidth="1"/>
    <col min="6146" max="6146" width="24" style="99" bestFit="1" customWidth="1"/>
    <col min="6147" max="6147" width="69.7109375" style="99" customWidth="1"/>
    <col min="6148" max="6148" width="12.140625" style="99" customWidth="1"/>
    <col min="6149" max="6399" width="9.140625" style="99"/>
    <col min="6400" max="6400" width="15.85546875" style="99" bestFit="1" customWidth="1"/>
    <col min="6401" max="6401" width="14.5703125" style="99" bestFit="1" customWidth="1"/>
    <col min="6402" max="6402" width="24" style="99" bestFit="1" customWidth="1"/>
    <col min="6403" max="6403" width="69.7109375" style="99" customWidth="1"/>
    <col min="6404" max="6404" width="12.140625" style="99" customWidth="1"/>
    <col min="6405" max="6655" width="9.140625" style="99"/>
    <col min="6656" max="6656" width="15.85546875" style="99" bestFit="1" customWidth="1"/>
    <col min="6657" max="6657" width="14.5703125" style="99" bestFit="1" customWidth="1"/>
    <col min="6658" max="6658" width="24" style="99" bestFit="1" customWidth="1"/>
    <col min="6659" max="6659" width="69.7109375" style="99" customWidth="1"/>
    <col min="6660" max="6660" width="12.140625" style="99" customWidth="1"/>
    <col min="6661" max="6911" width="9.140625" style="99"/>
    <col min="6912" max="6912" width="15.85546875" style="99" bestFit="1" customWidth="1"/>
    <col min="6913" max="6913" width="14.5703125" style="99" bestFit="1" customWidth="1"/>
    <col min="6914" max="6914" width="24" style="99" bestFit="1" customWidth="1"/>
    <col min="6915" max="6915" width="69.7109375" style="99" customWidth="1"/>
    <col min="6916" max="6916" width="12.140625" style="99" customWidth="1"/>
    <col min="6917" max="7167" width="9.140625" style="99"/>
    <col min="7168" max="7168" width="15.85546875" style="99" bestFit="1" customWidth="1"/>
    <col min="7169" max="7169" width="14.5703125" style="99" bestFit="1" customWidth="1"/>
    <col min="7170" max="7170" width="24" style="99" bestFit="1" customWidth="1"/>
    <col min="7171" max="7171" width="69.7109375" style="99" customWidth="1"/>
    <col min="7172" max="7172" width="12.140625" style="99" customWidth="1"/>
    <col min="7173" max="7423" width="9.140625" style="99"/>
    <col min="7424" max="7424" width="15.85546875" style="99" bestFit="1" customWidth="1"/>
    <col min="7425" max="7425" width="14.5703125" style="99" bestFit="1" customWidth="1"/>
    <col min="7426" max="7426" width="24" style="99" bestFit="1" customWidth="1"/>
    <col min="7427" max="7427" width="69.7109375" style="99" customWidth="1"/>
    <col min="7428" max="7428" width="12.140625" style="99" customWidth="1"/>
    <col min="7429" max="7679" width="9.140625" style="99"/>
    <col min="7680" max="7680" width="15.85546875" style="99" bestFit="1" customWidth="1"/>
    <col min="7681" max="7681" width="14.5703125" style="99" bestFit="1" customWidth="1"/>
    <col min="7682" max="7682" width="24" style="99" bestFit="1" customWidth="1"/>
    <col min="7683" max="7683" width="69.7109375" style="99" customWidth="1"/>
    <col min="7684" max="7684" width="12.140625" style="99" customWidth="1"/>
    <col min="7685" max="7935" width="9.140625" style="99"/>
    <col min="7936" max="7936" width="15.85546875" style="99" bestFit="1" customWidth="1"/>
    <col min="7937" max="7937" width="14.5703125" style="99" bestFit="1" customWidth="1"/>
    <col min="7938" max="7938" width="24" style="99" bestFit="1" customWidth="1"/>
    <col min="7939" max="7939" width="69.7109375" style="99" customWidth="1"/>
    <col min="7940" max="7940" width="12.140625" style="99" customWidth="1"/>
    <col min="7941" max="8191" width="9.140625" style="99"/>
    <col min="8192" max="8192" width="15.85546875" style="99" bestFit="1" customWidth="1"/>
    <col min="8193" max="8193" width="14.5703125" style="99" bestFit="1" customWidth="1"/>
    <col min="8194" max="8194" width="24" style="99" bestFit="1" customWidth="1"/>
    <col min="8195" max="8195" width="69.7109375" style="99" customWidth="1"/>
    <col min="8196" max="8196" width="12.140625" style="99" customWidth="1"/>
    <col min="8197" max="8447" width="9.140625" style="99"/>
    <col min="8448" max="8448" width="15.85546875" style="99" bestFit="1" customWidth="1"/>
    <col min="8449" max="8449" width="14.5703125" style="99" bestFit="1" customWidth="1"/>
    <col min="8450" max="8450" width="24" style="99" bestFit="1" customWidth="1"/>
    <col min="8451" max="8451" width="69.7109375" style="99" customWidth="1"/>
    <col min="8452" max="8452" width="12.140625" style="99" customWidth="1"/>
    <col min="8453" max="8703" width="9.140625" style="99"/>
    <col min="8704" max="8704" width="15.85546875" style="99" bestFit="1" customWidth="1"/>
    <col min="8705" max="8705" width="14.5703125" style="99" bestFit="1" customWidth="1"/>
    <col min="8706" max="8706" width="24" style="99" bestFit="1" customWidth="1"/>
    <col min="8707" max="8707" width="69.7109375" style="99" customWidth="1"/>
    <col min="8708" max="8708" width="12.140625" style="99" customWidth="1"/>
    <col min="8709" max="8959" width="9.140625" style="99"/>
    <col min="8960" max="8960" width="15.85546875" style="99" bestFit="1" customWidth="1"/>
    <col min="8961" max="8961" width="14.5703125" style="99" bestFit="1" customWidth="1"/>
    <col min="8962" max="8962" width="24" style="99" bestFit="1" customWidth="1"/>
    <col min="8963" max="8963" width="69.7109375" style="99" customWidth="1"/>
    <col min="8964" max="8964" width="12.140625" style="99" customWidth="1"/>
    <col min="8965" max="9215" width="9.140625" style="99"/>
    <col min="9216" max="9216" width="15.85546875" style="99" bestFit="1" customWidth="1"/>
    <col min="9217" max="9217" width="14.5703125" style="99" bestFit="1" customWidth="1"/>
    <col min="9218" max="9218" width="24" style="99" bestFit="1" customWidth="1"/>
    <col min="9219" max="9219" width="69.7109375" style="99" customWidth="1"/>
    <col min="9220" max="9220" width="12.140625" style="99" customWidth="1"/>
    <col min="9221" max="9471" width="9.140625" style="99"/>
    <col min="9472" max="9472" width="15.85546875" style="99" bestFit="1" customWidth="1"/>
    <col min="9473" max="9473" width="14.5703125" style="99" bestFit="1" customWidth="1"/>
    <col min="9474" max="9474" width="24" style="99" bestFit="1" customWidth="1"/>
    <col min="9475" max="9475" width="69.7109375" style="99" customWidth="1"/>
    <col min="9476" max="9476" width="12.140625" style="99" customWidth="1"/>
    <col min="9477" max="9727" width="9.140625" style="99"/>
    <col min="9728" max="9728" width="15.85546875" style="99" bestFit="1" customWidth="1"/>
    <col min="9729" max="9729" width="14.5703125" style="99" bestFit="1" customWidth="1"/>
    <col min="9730" max="9730" width="24" style="99" bestFit="1" customWidth="1"/>
    <col min="9731" max="9731" width="69.7109375" style="99" customWidth="1"/>
    <col min="9732" max="9732" width="12.140625" style="99" customWidth="1"/>
    <col min="9733" max="9983" width="9.140625" style="99"/>
    <col min="9984" max="9984" width="15.85546875" style="99" bestFit="1" customWidth="1"/>
    <col min="9985" max="9985" width="14.5703125" style="99" bestFit="1" customWidth="1"/>
    <col min="9986" max="9986" width="24" style="99" bestFit="1" customWidth="1"/>
    <col min="9987" max="9987" width="69.7109375" style="99" customWidth="1"/>
    <col min="9988" max="9988" width="12.140625" style="99" customWidth="1"/>
    <col min="9989" max="10239" width="9.140625" style="99"/>
    <col min="10240" max="10240" width="15.85546875" style="99" bestFit="1" customWidth="1"/>
    <col min="10241" max="10241" width="14.5703125" style="99" bestFit="1" customWidth="1"/>
    <col min="10242" max="10242" width="24" style="99" bestFit="1" customWidth="1"/>
    <col min="10243" max="10243" width="69.7109375" style="99" customWidth="1"/>
    <col min="10244" max="10244" width="12.140625" style="99" customWidth="1"/>
    <col min="10245" max="10495" width="9.140625" style="99"/>
    <col min="10496" max="10496" width="15.85546875" style="99" bestFit="1" customWidth="1"/>
    <col min="10497" max="10497" width="14.5703125" style="99" bestFit="1" customWidth="1"/>
    <col min="10498" max="10498" width="24" style="99" bestFit="1" customWidth="1"/>
    <col min="10499" max="10499" width="69.7109375" style="99" customWidth="1"/>
    <col min="10500" max="10500" width="12.140625" style="99" customWidth="1"/>
    <col min="10501" max="10751" width="9.140625" style="99"/>
    <col min="10752" max="10752" width="15.85546875" style="99" bestFit="1" customWidth="1"/>
    <col min="10753" max="10753" width="14.5703125" style="99" bestFit="1" customWidth="1"/>
    <col min="10754" max="10754" width="24" style="99" bestFit="1" customWidth="1"/>
    <col min="10755" max="10755" width="69.7109375" style="99" customWidth="1"/>
    <col min="10756" max="10756" width="12.140625" style="99" customWidth="1"/>
    <col min="10757" max="11007" width="9.140625" style="99"/>
    <col min="11008" max="11008" width="15.85546875" style="99" bestFit="1" customWidth="1"/>
    <col min="11009" max="11009" width="14.5703125" style="99" bestFit="1" customWidth="1"/>
    <col min="11010" max="11010" width="24" style="99" bestFit="1" customWidth="1"/>
    <col min="11011" max="11011" width="69.7109375" style="99" customWidth="1"/>
    <col min="11012" max="11012" width="12.140625" style="99" customWidth="1"/>
    <col min="11013" max="11263" width="9.140625" style="99"/>
    <col min="11264" max="11264" width="15.85546875" style="99" bestFit="1" customWidth="1"/>
    <col min="11265" max="11265" width="14.5703125" style="99" bestFit="1" customWidth="1"/>
    <col min="11266" max="11266" width="24" style="99" bestFit="1" customWidth="1"/>
    <col min="11267" max="11267" width="69.7109375" style="99" customWidth="1"/>
    <col min="11268" max="11268" width="12.140625" style="99" customWidth="1"/>
    <col min="11269" max="11519" width="9.140625" style="99"/>
    <col min="11520" max="11520" width="15.85546875" style="99" bestFit="1" customWidth="1"/>
    <col min="11521" max="11521" width="14.5703125" style="99" bestFit="1" customWidth="1"/>
    <col min="11522" max="11522" width="24" style="99" bestFit="1" customWidth="1"/>
    <col min="11523" max="11523" width="69.7109375" style="99" customWidth="1"/>
    <col min="11524" max="11524" width="12.140625" style="99" customWidth="1"/>
    <col min="11525" max="11775" width="9.140625" style="99"/>
    <col min="11776" max="11776" width="15.85546875" style="99" bestFit="1" customWidth="1"/>
    <col min="11777" max="11777" width="14.5703125" style="99" bestFit="1" customWidth="1"/>
    <col min="11778" max="11778" width="24" style="99" bestFit="1" customWidth="1"/>
    <col min="11779" max="11779" width="69.7109375" style="99" customWidth="1"/>
    <col min="11780" max="11780" width="12.140625" style="99" customWidth="1"/>
    <col min="11781" max="12031" width="9.140625" style="99"/>
    <col min="12032" max="12032" width="15.85546875" style="99" bestFit="1" customWidth="1"/>
    <col min="12033" max="12033" width="14.5703125" style="99" bestFit="1" customWidth="1"/>
    <col min="12034" max="12034" width="24" style="99" bestFit="1" customWidth="1"/>
    <col min="12035" max="12035" width="69.7109375" style="99" customWidth="1"/>
    <col min="12036" max="12036" width="12.140625" style="99" customWidth="1"/>
    <col min="12037" max="12287" width="9.140625" style="99"/>
    <col min="12288" max="12288" width="15.85546875" style="99" bestFit="1" customWidth="1"/>
    <col min="12289" max="12289" width="14.5703125" style="99" bestFit="1" customWidth="1"/>
    <col min="12290" max="12290" width="24" style="99" bestFit="1" customWidth="1"/>
    <col min="12291" max="12291" width="69.7109375" style="99" customWidth="1"/>
    <col min="12292" max="12292" width="12.140625" style="99" customWidth="1"/>
    <col min="12293" max="12543" width="9.140625" style="99"/>
    <col min="12544" max="12544" width="15.85546875" style="99" bestFit="1" customWidth="1"/>
    <col min="12545" max="12545" width="14.5703125" style="99" bestFit="1" customWidth="1"/>
    <col min="12546" max="12546" width="24" style="99" bestFit="1" customWidth="1"/>
    <col min="12547" max="12547" width="69.7109375" style="99" customWidth="1"/>
    <col min="12548" max="12548" width="12.140625" style="99" customWidth="1"/>
    <col min="12549" max="12799" width="9.140625" style="99"/>
    <col min="12800" max="12800" width="15.85546875" style="99" bestFit="1" customWidth="1"/>
    <col min="12801" max="12801" width="14.5703125" style="99" bestFit="1" customWidth="1"/>
    <col min="12802" max="12802" width="24" style="99" bestFit="1" customWidth="1"/>
    <col min="12803" max="12803" width="69.7109375" style="99" customWidth="1"/>
    <col min="12804" max="12804" width="12.140625" style="99" customWidth="1"/>
    <col min="12805" max="13055" width="9.140625" style="99"/>
    <col min="13056" max="13056" width="15.85546875" style="99" bestFit="1" customWidth="1"/>
    <col min="13057" max="13057" width="14.5703125" style="99" bestFit="1" customWidth="1"/>
    <col min="13058" max="13058" width="24" style="99" bestFit="1" customWidth="1"/>
    <col min="13059" max="13059" width="69.7109375" style="99" customWidth="1"/>
    <col min="13060" max="13060" width="12.140625" style="99" customWidth="1"/>
    <col min="13061" max="13311" width="9.140625" style="99"/>
    <col min="13312" max="13312" width="15.85546875" style="99" bestFit="1" customWidth="1"/>
    <col min="13313" max="13313" width="14.5703125" style="99" bestFit="1" customWidth="1"/>
    <col min="13314" max="13314" width="24" style="99" bestFit="1" customWidth="1"/>
    <col min="13315" max="13315" width="69.7109375" style="99" customWidth="1"/>
    <col min="13316" max="13316" width="12.140625" style="99" customWidth="1"/>
    <col min="13317" max="13567" width="9.140625" style="99"/>
    <col min="13568" max="13568" width="15.85546875" style="99" bestFit="1" customWidth="1"/>
    <col min="13569" max="13569" width="14.5703125" style="99" bestFit="1" customWidth="1"/>
    <col min="13570" max="13570" width="24" style="99" bestFit="1" customWidth="1"/>
    <col min="13571" max="13571" width="69.7109375" style="99" customWidth="1"/>
    <col min="13572" max="13572" width="12.140625" style="99" customWidth="1"/>
    <col min="13573" max="13823" width="9.140625" style="99"/>
    <col min="13824" max="13824" width="15.85546875" style="99" bestFit="1" customWidth="1"/>
    <col min="13825" max="13825" width="14.5703125" style="99" bestFit="1" customWidth="1"/>
    <col min="13826" max="13826" width="24" style="99" bestFit="1" customWidth="1"/>
    <col min="13827" max="13827" width="69.7109375" style="99" customWidth="1"/>
    <col min="13828" max="13828" width="12.140625" style="99" customWidth="1"/>
    <col min="13829" max="14079" width="9.140625" style="99"/>
    <col min="14080" max="14080" width="15.85546875" style="99" bestFit="1" customWidth="1"/>
    <col min="14081" max="14081" width="14.5703125" style="99" bestFit="1" customWidth="1"/>
    <col min="14082" max="14082" width="24" style="99" bestFit="1" customWidth="1"/>
    <col min="14083" max="14083" width="69.7109375" style="99" customWidth="1"/>
    <col min="14084" max="14084" width="12.140625" style="99" customWidth="1"/>
    <col min="14085" max="14335" width="9.140625" style="99"/>
    <col min="14336" max="14336" width="15.85546875" style="99" bestFit="1" customWidth="1"/>
    <col min="14337" max="14337" width="14.5703125" style="99" bestFit="1" customWidth="1"/>
    <col min="14338" max="14338" width="24" style="99" bestFit="1" customWidth="1"/>
    <col min="14339" max="14339" width="69.7109375" style="99" customWidth="1"/>
    <col min="14340" max="14340" width="12.140625" style="99" customWidth="1"/>
    <col min="14341" max="14591" width="9.140625" style="99"/>
    <col min="14592" max="14592" width="15.85546875" style="99" bestFit="1" customWidth="1"/>
    <col min="14593" max="14593" width="14.5703125" style="99" bestFit="1" customWidth="1"/>
    <col min="14594" max="14594" width="24" style="99" bestFit="1" customWidth="1"/>
    <col min="14595" max="14595" width="69.7109375" style="99" customWidth="1"/>
    <col min="14596" max="14596" width="12.140625" style="99" customWidth="1"/>
    <col min="14597" max="14847" width="9.140625" style="99"/>
    <col min="14848" max="14848" width="15.85546875" style="99" bestFit="1" customWidth="1"/>
    <col min="14849" max="14849" width="14.5703125" style="99" bestFit="1" customWidth="1"/>
    <col min="14850" max="14850" width="24" style="99" bestFit="1" customWidth="1"/>
    <col min="14851" max="14851" width="69.7109375" style="99" customWidth="1"/>
    <col min="14852" max="14852" width="12.140625" style="99" customWidth="1"/>
    <col min="14853" max="15103" width="9.140625" style="99"/>
    <col min="15104" max="15104" width="15.85546875" style="99" bestFit="1" customWidth="1"/>
    <col min="15105" max="15105" width="14.5703125" style="99" bestFit="1" customWidth="1"/>
    <col min="15106" max="15106" width="24" style="99" bestFit="1" customWidth="1"/>
    <col min="15107" max="15107" width="69.7109375" style="99" customWidth="1"/>
    <col min="15108" max="15108" width="12.140625" style="99" customWidth="1"/>
    <col min="15109" max="15359" width="9.140625" style="99"/>
    <col min="15360" max="15360" width="15.85546875" style="99" bestFit="1" customWidth="1"/>
    <col min="15361" max="15361" width="14.5703125" style="99" bestFit="1" customWidth="1"/>
    <col min="15362" max="15362" width="24" style="99" bestFit="1" customWidth="1"/>
    <col min="15363" max="15363" width="69.7109375" style="99" customWidth="1"/>
    <col min="15364" max="15364" width="12.140625" style="99" customWidth="1"/>
    <col min="15365" max="15615" width="9.140625" style="99"/>
    <col min="15616" max="15616" width="15.85546875" style="99" bestFit="1" customWidth="1"/>
    <col min="15617" max="15617" width="14.5703125" style="99" bestFit="1" customWidth="1"/>
    <col min="15618" max="15618" width="24" style="99" bestFit="1" customWidth="1"/>
    <col min="15619" max="15619" width="69.7109375" style="99" customWidth="1"/>
    <col min="15620" max="15620" width="12.140625" style="99" customWidth="1"/>
    <col min="15621" max="15871" width="9.140625" style="99"/>
    <col min="15872" max="15872" width="15.85546875" style="99" bestFit="1" customWidth="1"/>
    <col min="15873" max="15873" width="14.5703125" style="99" bestFit="1" customWidth="1"/>
    <col min="15874" max="15874" width="24" style="99" bestFit="1" customWidth="1"/>
    <col min="15875" max="15875" width="69.7109375" style="99" customWidth="1"/>
    <col min="15876" max="15876" width="12.140625" style="99" customWidth="1"/>
    <col min="15877" max="16127" width="9.140625" style="99"/>
    <col min="16128" max="16128" width="15.85546875" style="99" bestFit="1" customWidth="1"/>
    <col min="16129" max="16129" width="14.5703125" style="99" bestFit="1" customWidth="1"/>
    <col min="16130" max="16130" width="24" style="99" bestFit="1" customWidth="1"/>
    <col min="16131" max="16131" width="69.7109375" style="99" customWidth="1"/>
    <col min="16132" max="16132" width="12.140625" style="99" customWidth="1"/>
    <col min="16133" max="16384" width="9.140625" style="99"/>
  </cols>
  <sheetData>
    <row r="1" spans="1:10" s="96" customFormat="1">
      <c r="A1" s="94"/>
      <c r="B1" s="94"/>
      <c r="C1" s="94"/>
      <c r="D1" s="95"/>
      <c r="E1" s="95"/>
    </row>
    <row r="2" spans="1:10" ht="68.25" customHeight="1">
      <c r="A2" s="130" t="s">
        <v>397</v>
      </c>
      <c r="B2" s="131"/>
      <c r="C2" s="132"/>
      <c r="D2" s="97"/>
      <c r="E2" s="95"/>
      <c r="F2" s="98"/>
      <c r="G2" s="98"/>
      <c r="J2" s="100"/>
    </row>
    <row r="3" spans="1:10" ht="22.5" customHeight="1">
      <c r="A3" s="133" t="s">
        <v>404</v>
      </c>
      <c r="B3" s="134"/>
      <c r="C3" s="135"/>
      <c r="D3" s="97"/>
      <c r="E3" s="95"/>
    </row>
    <row r="4" spans="1:10" ht="16.5" thickBot="1">
      <c r="A4" s="101" t="s">
        <v>398</v>
      </c>
      <c r="B4" s="102" t="s">
        <v>399</v>
      </c>
      <c r="C4" s="103" t="s">
        <v>82</v>
      </c>
      <c r="D4" s="104"/>
      <c r="E4" s="105"/>
      <c r="F4" s="106"/>
      <c r="G4" s="107"/>
    </row>
    <row r="5" spans="1:10" ht="30" customHeight="1" thickTop="1">
      <c r="A5" s="108">
        <v>42917</v>
      </c>
      <c r="B5" s="109">
        <v>42999</v>
      </c>
      <c r="C5" s="110" t="s">
        <v>400</v>
      </c>
      <c r="D5" s="111"/>
      <c r="E5" s="112"/>
      <c r="F5" s="113"/>
      <c r="G5" s="114"/>
      <c r="H5" s="100"/>
    </row>
    <row r="8" spans="1:10">
      <c r="B8" s="115"/>
      <c r="D8" s="116"/>
    </row>
    <row r="9" spans="1:10">
      <c r="D9" s="116"/>
    </row>
  </sheetData>
  <mergeCells count="2">
    <mergeCell ref="A2:C2"/>
    <mergeCell ref="A3:C3"/>
  </mergeCells>
  <conditionalFormatting sqref="B5:C5">
    <cfRule type="expression" dxfId="190" priority="1">
      <formula>$B5=""</formula>
    </cfRule>
  </conditionalFormatting>
  <printOptions horizontalCentered="1"/>
  <pageMargins left="0.7" right="0.7" top="1.25" bottom="1.25" header="0.3" footer="0.3"/>
  <pageSetup scale="78" orientation="portrait" r:id="rId1"/>
  <headerFooter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5D30-5DF1-4674-B78E-A7E776C285BE}">
  <sheetPr codeName="Sheet10"/>
  <dimension ref="A1:D275"/>
  <sheetViews>
    <sheetView zoomScale="70" zoomScaleNormal="70" workbookViewId="0">
      <selection activeCell="D164" sqref="D164"/>
    </sheetView>
  </sheetViews>
  <sheetFormatPr defaultColWidth="9.140625" defaultRowHeight="15.75"/>
  <cols>
    <col min="1" max="1" width="9.140625" style="85"/>
    <col min="2" max="2" width="76" style="85" customWidth="1"/>
    <col min="3" max="3" width="69.28515625" style="93" customWidth="1"/>
    <col min="4" max="4" width="18.5703125" style="85" bestFit="1" customWidth="1"/>
    <col min="5" max="16384" width="9.140625" style="85"/>
  </cols>
  <sheetData>
    <row r="1" spans="1:4" s="80" customFormat="1">
      <c r="A1" s="80" t="s">
        <v>366</v>
      </c>
      <c r="C1" s="81"/>
    </row>
    <row r="2" spans="1:4">
      <c r="A2" s="82" t="s">
        <v>367</v>
      </c>
      <c r="B2" s="83" t="s">
        <v>368</v>
      </c>
      <c r="C2" s="83" t="s">
        <v>369</v>
      </c>
      <c r="D2" s="84" t="s">
        <v>370</v>
      </c>
    </row>
    <row r="3" spans="1:4" ht="31.5">
      <c r="A3" s="86">
        <v>1</v>
      </c>
      <c r="B3" s="87" t="s">
        <v>12</v>
      </c>
      <c r="C3" s="87" t="s">
        <v>371</v>
      </c>
      <c r="D3" s="88" t="s">
        <v>15</v>
      </c>
    </row>
    <row r="4" spans="1:4" ht="31.5">
      <c r="A4" s="86">
        <v>2</v>
      </c>
      <c r="B4" s="87" t="s">
        <v>12</v>
      </c>
      <c r="C4" s="87" t="s">
        <v>371</v>
      </c>
      <c r="D4" s="88" t="s">
        <v>16</v>
      </c>
    </row>
    <row r="5" spans="1:4" ht="31.5">
      <c r="A5" s="86">
        <v>3</v>
      </c>
      <c r="B5" s="87" t="s">
        <v>12</v>
      </c>
      <c r="C5" s="87" t="s">
        <v>371</v>
      </c>
      <c r="D5" s="88" t="s">
        <v>17</v>
      </c>
    </row>
    <row r="6" spans="1:4" ht="31.5">
      <c r="A6" s="86">
        <v>4</v>
      </c>
      <c r="B6" s="87" t="s">
        <v>13</v>
      </c>
      <c r="C6" s="87" t="s">
        <v>371</v>
      </c>
      <c r="D6" s="88" t="s">
        <v>15</v>
      </c>
    </row>
    <row r="7" spans="1:4" ht="31.5">
      <c r="A7" s="86">
        <v>5</v>
      </c>
      <c r="B7" s="87" t="s">
        <v>13</v>
      </c>
      <c r="C7" s="87" t="s">
        <v>371</v>
      </c>
      <c r="D7" s="88" t="s">
        <v>16</v>
      </c>
    </row>
    <row r="8" spans="1:4" ht="31.5">
      <c r="A8" s="86">
        <v>6</v>
      </c>
      <c r="B8" s="87" t="s">
        <v>13</v>
      </c>
      <c r="C8" s="87" t="s">
        <v>371</v>
      </c>
      <c r="D8" s="88" t="s">
        <v>17</v>
      </c>
    </row>
    <row r="9" spans="1:4">
      <c r="A9" s="86">
        <v>7</v>
      </c>
      <c r="B9" s="87" t="s">
        <v>12</v>
      </c>
      <c r="C9" s="87" t="s">
        <v>372</v>
      </c>
      <c r="D9" s="88" t="s">
        <v>15</v>
      </c>
    </row>
    <row r="10" spans="1:4">
      <c r="A10" s="86">
        <v>8</v>
      </c>
      <c r="B10" s="87" t="s">
        <v>12</v>
      </c>
      <c r="C10" s="87" t="s">
        <v>372</v>
      </c>
      <c r="D10" s="88" t="s">
        <v>16</v>
      </c>
    </row>
    <row r="11" spans="1:4">
      <c r="A11" s="86">
        <v>9</v>
      </c>
      <c r="B11" s="87" t="s">
        <v>12</v>
      </c>
      <c r="C11" s="87" t="s">
        <v>372</v>
      </c>
      <c r="D11" s="88" t="s">
        <v>17</v>
      </c>
    </row>
    <row r="12" spans="1:4">
      <c r="A12" s="86">
        <v>10</v>
      </c>
      <c r="B12" s="87" t="s">
        <v>13</v>
      </c>
      <c r="C12" s="87" t="s">
        <v>372</v>
      </c>
      <c r="D12" s="88" t="s">
        <v>15</v>
      </c>
    </row>
    <row r="13" spans="1:4">
      <c r="A13" s="86">
        <v>11</v>
      </c>
      <c r="B13" s="87" t="s">
        <v>13</v>
      </c>
      <c r="C13" s="87" t="s">
        <v>372</v>
      </c>
      <c r="D13" s="88" t="s">
        <v>16</v>
      </c>
    </row>
    <row r="14" spans="1:4">
      <c r="A14" s="86">
        <v>12</v>
      </c>
      <c r="B14" s="87" t="s">
        <v>13</v>
      </c>
      <c r="C14" s="87" t="s">
        <v>372</v>
      </c>
      <c r="D14" s="88" t="s">
        <v>17</v>
      </c>
    </row>
    <row r="15" spans="1:4">
      <c r="A15" s="86">
        <v>13</v>
      </c>
      <c r="B15" s="87" t="s">
        <v>12</v>
      </c>
      <c r="C15" s="87" t="s">
        <v>373</v>
      </c>
      <c r="D15" s="89" t="s">
        <v>15</v>
      </c>
    </row>
    <row r="16" spans="1:4">
      <c r="A16" s="86">
        <v>14</v>
      </c>
      <c r="B16" s="87" t="s">
        <v>12</v>
      </c>
      <c r="C16" s="87" t="s">
        <v>373</v>
      </c>
      <c r="D16" s="89" t="s">
        <v>16</v>
      </c>
    </row>
    <row r="17" spans="1:4">
      <c r="A17" s="86">
        <v>15</v>
      </c>
      <c r="B17" s="87" t="s">
        <v>12</v>
      </c>
      <c r="C17" s="87" t="s">
        <v>373</v>
      </c>
      <c r="D17" s="89" t="s">
        <v>17</v>
      </c>
    </row>
    <row r="18" spans="1:4">
      <c r="A18" s="86">
        <v>16</v>
      </c>
      <c r="B18" s="87" t="s">
        <v>13</v>
      </c>
      <c r="C18" s="87" t="s">
        <v>373</v>
      </c>
      <c r="D18" s="89" t="s">
        <v>15</v>
      </c>
    </row>
    <row r="19" spans="1:4">
      <c r="A19" s="86">
        <v>17</v>
      </c>
      <c r="B19" s="87" t="s">
        <v>13</v>
      </c>
      <c r="C19" s="87" t="s">
        <v>373</v>
      </c>
      <c r="D19" s="89" t="s">
        <v>16</v>
      </c>
    </row>
    <row r="20" spans="1:4">
      <c r="A20" s="86">
        <v>18</v>
      </c>
      <c r="B20" s="87" t="s">
        <v>13</v>
      </c>
      <c r="C20" s="87" t="s">
        <v>373</v>
      </c>
      <c r="D20" s="89" t="s">
        <v>17</v>
      </c>
    </row>
    <row r="21" spans="1:4">
      <c r="A21" s="86">
        <v>19</v>
      </c>
      <c r="B21" s="87" t="s">
        <v>12</v>
      </c>
      <c r="C21" s="87" t="s">
        <v>374</v>
      </c>
      <c r="D21" s="89" t="s">
        <v>15</v>
      </c>
    </row>
    <row r="22" spans="1:4">
      <c r="A22" s="86">
        <v>20</v>
      </c>
      <c r="B22" s="87" t="s">
        <v>12</v>
      </c>
      <c r="C22" s="87" t="s">
        <v>374</v>
      </c>
      <c r="D22" s="89" t="s">
        <v>16</v>
      </c>
    </row>
    <row r="23" spans="1:4">
      <c r="A23" s="86">
        <v>21</v>
      </c>
      <c r="B23" s="87" t="s">
        <v>12</v>
      </c>
      <c r="C23" s="87" t="s">
        <v>374</v>
      </c>
      <c r="D23" s="89" t="s">
        <v>17</v>
      </c>
    </row>
    <row r="24" spans="1:4">
      <c r="A24" s="86">
        <v>22</v>
      </c>
      <c r="B24" s="87" t="s">
        <v>13</v>
      </c>
      <c r="C24" s="87" t="s">
        <v>374</v>
      </c>
      <c r="D24" s="89" t="s">
        <v>15</v>
      </c>
    </row>
    <row r="25" spans="1:4">
      <c r="A25" s="86">
        <v>23</v>
      </c>
      <c r="B25" s="87" t="s">
        <v>13</v>
      </c>
      <c r="C25" s="87" t="s">
        <v>374</v>
      </c>
      <c r="D25" s="89" t="s">
        <v>16</v>
      </c>
    </row>
    <row r="26" spans="1:4">
      <c r="A26" s="90">
        <v>24</v>
      </c>
      <c r="B26" s="87" t="s">
        <v>13</v>
      </c>
      <c r="C26" s="91" t="s">
        <v>374</v>
      </c>
      <c r="D26" s="89" t="s">
        <v>17</v>
      </c>
    </row>
    <row r="27" spans="1:4">
      <c r="A27" s="86">
        <v>25</v>
      </c>
      <c r="B27" s="87" t="s">
        <v>12</v>
      </c>
      <c r="C27" s="87" t="s">
        <v>375</v>
      </c>
      <c r="D27" s="89" t="s">
        <v>15</v>
      </c>
    </row>
    <row r="28" spans="1:4">
      <c r="A28" s="86">
        <v>26</v>
      </c>
      <c r="B28" s="87" t="s">
        <v>12</v>
      </c>
      <c r="C28" s="87" t="s">
        <v>375</v>
      </c>
      <c r="D28" s="89" t="s">
        <v>16</v>
      </c>
    </row>
    <row r="29" spans="1:4">
      <c r="A29" s="86">
        <v>27</v>
      </c>
      <c r="B29" s="87" t="s">
        <v>12</v>
      </c>
      <c r="C29" s="87" t="s">
        <v>375</v>
      </c>
      <c r="D29" s="89" t="s">
        <v>17</v>
      </c>
    </row>
    <row r="30" spans="1:4">
      <c r="A30" s="86">
        <v>28</v>
      </c>
      <c r="B30" s="87" t="s">
        <v>13</v>
      </c>
      <c r="C30" s="87" t="s">
        <v>375</v>
      </c>
      <c r="D30" s="89" t="s">
        <v>15</v>
      </c>
    </row>
    <row r="31" spans="1:4">
      <c r="A31" s="86">
        <v>29</v>
      </c>
      <c r="B31" s="87" t="s">
        <v>13</v>
      </c>
      <c r="C31" s="87" t="s">
        <v>375</v>
      </c>
      <c r="D31" s="89" t="s">
        <v>16</v>
      </c>
    </row>
    <row r="32" spans="1:4">
      <c r="A32" s="86">
        <v>30</v>
      </c>
      <c r="B32" s="87" t="s">
        <v>13</v>
      </c>
      <c r="C32" s="87" t="s">
        <v>375</v>
      </c>
      <c r="D32" s="89" t="s">
        <v>17</v>
      </c>
    </row>
    <row r="33" spans="1:4">
      <c r="A33" s="86">
        <v>31</v>
      </c>
      <c r="B33" s="87" t="s">
        <v>12</v>
      </c>
      <c r="C33" s="87" t="s">
        <v>376</v>
      </c>
      <c r="D33" s="89" t="s">
        <v>15</v>
      </c>
    </row>
    <row r="34" spans="1:4">
      <c r="A34" s="86">
        <v>32</v>
      </c>
      <c r="B34" s="87" t="s">
        <v>12</v>
      </c>
      <c r="C34" s="87" t="s">
        <v>376</v>
      </c>
      <c r="D34" s="89" t="s">
        <v>16</v>
      </c>
    </row>
    <row r="35" spans="1:4">
      <c r="A35" s="86">
        <v>33</v>
      </c>
      <c r="B35" s="87" t="s">
        <v>12</v>
      </c>
      <c r="C35" s="87" t="s">
        <v>376</v>
      </c>
      <c r="D35" s="89" t="s">
        <v>17</v>
      </c>
    </row>
    <row r="36" spans="1:4">
      <c r="A36" s="86">
        <v>34</v>
      </c>
      <c r="B36" s="87" t="s">
        <v>13</v>
      </c>
      <c r="C36" s="87" t="s">
        <v>376</v>
      </c>
      <c r="D36" s="89" t="s">
        <v>15</v>
      </c>
    </row>
    <row r="37" spans="1:4">
      <c r="A37" s="86">
        <v>35</v>
      </c>
      <c r="B37" s="87" t="s">
        <v>13</v>
      </c>
      <c r="C37" s="87" t="s">
        <v>376</v>
      </c>
      <c r="D37" s="89" t="s">
        <v>16</v>
      </c>
    </row>
    <row r="38" spans="1:4">
      <c r="A38" s="86">
        <v>36</v>
      </c>
      <c r="B38" s="87" t="s">
        <v>13</v>
      </c>
      <c r="C38" s="87" t="s">
        <v>376</v>
      </c>
      <c r="D38" s="89" t="s">
        <v>17</v>
      </c>
    </row>
    <row r="39" spans="1:4">
      <c r="A39" s="86">
        <v>37</v>
      </c>
      <c r="B39" s="87" t="s">
        <v>12</v>
      </c>
      <c r="C39" s="87" t="s">
        <v>377</v>
      </c>
      <c r="D39" s="89" t="s">
        <v>15</v>
      </c>
    </row>
    <row r="40" spans="1:4">
      <c r="A40" s="86">
        <v>38</v>
      </c>
      <c r="B40" s="87" t="s">
        <v>12</v>
      </c>
      <c r="C40" s="87" t="s">
        <v>377</v>
      </c>
      <c r="D40" s="89" t="s">
        <v>16</v>
      </c>
    </row>
    <row r="41" spans="1:4">
      <c r="A41" s="86">
        <v>39</v>
      </c>
      <c r="B41" s="87" t="s">
        <v>12</v>
      </c>
      <c r="C41" s="87" t="s">
        <v>377</v>
      </c>
      <c r="D41" s="89" t="s">
        <v>17</v>
      </c>
    </row>
    <row r="42" spans="1:4">
      <c r="A42" s="86">
        <v>40</v>
      </c>
      <c r="B42" s="87" t="s">
        <v>13</v>
      </c>
      <c r="C42" s="87" t="s">
        <v>377</v>
      </c>
      <c r="D42" s="89" t="s">
        <v>15</v>
      </c>
    </row>
    <row r="43" spans="1:4">
      <c r="A43" s="86">
        <v>41</v>
      </c>
      <c r="B43" s="87" t="s">
        <v>13</v>
      </c>
      <c r="C43" s="87" t="s">
        <v>377</v>
      </c>
      <c r="D43" s="89" t="s">
        <v>16</v>
      </c>
    </row>
    <row r="44" spans="1:4">
      <c r="A44" s="86">
        <v>42</v>
      </c>
      <c r="B44" s="87" t="s">
        <v>13</v>
      </c>
      <c r="C44" s="87" t="s">
        <v>377</v>
      </c>
      <c r="D44" s="89" t="s">
        <v>17</v>
      </c>
    </row>
    <row r="45" spans="1:4">
      <c r="A45" s="86">
        <v>43</v>
      </c>
      <c r="B45" s="87" t="s">
        <v>12</v>
      </c>
      <c r="C45" s="87" t="s">
        <v>378</v>
      </c>
      <c r="D45" s="89" t="s">
        <v>15</v>
      </c>
    </row>
    <row r="46" spans="1:4">
      <c r="A46" s="86">
        <v>44</v>
      </c>
      <c r="B46" s="87" t="s">
        <v>12</v>
      </c>
      <c r="C46" s="87" t="s">
        <v>378</v>
      </c>
      <c r="D46" s="89" t="s">
        <v>16</v>
      </c>
    </row>
    <row r="47" spans="1:4">
      <c r="A47" s="86">
        <v>45</v>
      </c>
      <c r="B47" s="87" t="s">
        <v>12</v>
      </c>
      <c r="C47" s="87" t="s">
        <v>378</v>
      </c>
      <c r="D47" s="89" t="s">
        <v>17</v>
      </c>
    </row>
    <row r="48" spans="1:4">
      <c r="A48" s="86">
        <v>46</v>
      </c>
      <c r="B48" s="87" t="s">
        <v>13</v>
      </c>
      <c r="C48" s="87" t="s">
        <v>378</v>
      </c>
      <c r="D48" s="89" t="s">
        <v>15</v>
      </c>
    </row>
    <row r="49" spans="1:4">
      <c r="A49" s="86">
        <v>47</v>
      </c>
      <c r="B49" s="87" t="s">
        <v>13</v>
      </c>
      <c r="C49" s="87" t="s">
        <v>378</v>
      </c>
      <c r="D49" s="89" t="s">
        <v>16</v>
      </c>
    </row>
    <row r="50" spans="1:4">
      <c r="A50" s="90">
        <v>48</v>
      </c>
      <c r="B50" s="87" t="s">
        <v>13</v>
      </c>
      <c r="C50" s="87" t="s">
        <v>378</v>
      </c>
      <c r="D50" s="89" t="s">
        <v>17</v>
      </c>
    </row>
    <row r="51" spans="1:4">
      <c r="A51" s="86">
        <v>49</v>
      </c>
      <c r="B51" s="87" t="s">
        <v>12</v>
      </c>
      <c r="C51" s="87" t="s">
        <v>379</v>
      </c>
      <c r="D51" s="89" t="s">
        <v>15</v>
      </c>
    </row>
    <row r="52" spans="1:4">
      <c r="A52" s="86">
        <v>50</v>
      </c>
      <c r="B52" s="87" t="s">
        <v>12</v>
      </c>
      <c r="C52" s="87" t="s">
        <v>379</v>
      </c>
      <c r="D52" s="89" t="s">
        <v>16</v>
      </c>
    </row>
    <row r="53" spans="1:4">
      <c r="A53" s="86">
        <v>51</v>
      </c>
      <c r="B53" s="87" t="s">
        <v>12</v>
      </c>
      <c r="C53" s="87" t="s">
        <v>379</v>
      </c>
      <c r="D53" s="89" t="s">
        <v>17</v>
      </c>
    </row>
    <row r="54" spans="1:4">
      <c r="A54" s="86">
        <v>52</v>
      </c>
      <c r="B54" s="87" t="s">
        <v>13</v>
      </c>
      <c r="C54" s="87" t="s">
        <v>379</v>
      </c>
      <c r="D54" s="89" t="s">
        <v>15</v>
      </c>
    </row>
    <row r="55" spans="1:4">
      <c r="A55" s="86">
        <v>53</v>
      </c>
      <c r="B55" s="87" t="s">
        <v>13</v>
      </c>
      <c r="C55" s="87" t="s">
        <v>379</v>
      </c>
      <c r="D55" s="89" t="s">
        <v>16</v>
      </c>
    </row>
    <row r="56" spans="1:4">
      <c r="A56" s="86">
        <v>54</v>
      </c>
      <c r="B56" s="87" t="s">
        <v>13</v>
      </c>
      <c r="C56" s="87" t="s">
        <v>379</v>
      </c>
      <c r="D56" s="89" t="s">
        <v>17</v>
      </c>
    </row>
    <row r="57" spans="1:4">
      <c r="A57" s="86">
        <v>55</v>
      </c>
      <c r="B57" s="87" t="s">
        <v>12</v>
      </c>
      <c r="C57" s="87" t="s">
        <v>380</v>
      </c>
      <c r="D57" s="89" t="s">
        <v>15</v>
      </c>
    </row>
    <row r="58" spans="1:4">
      <c r="A58" s="86">
        <v>56</v>
      </c>
      <c r="B58" s="87" t="s">
        <v>12</v>
      </c>
      <c r="C58" s="87" t="s">
        <v>380</v>
      </c>
      <c r="D58" s="89" t="s">
        <v>16</v>
      </c>
    </row>
    <row r="59" spans="1:4">
      <c r="A59" s="86">
        <v>57</v>
      </c>
      <c r="B59" s="87" t="s">
        <v>12</v>
      </c>
      <c r="C59" s="87" t="s">
        <v>380</v>
      </c>
      <c r="D59" s="89" t="s">
        <v>17</v>
      </c>
    </row>
    <row r="60" spans="1:4">
      <c r="A60" s="86">
        <v>58</v>
      </c>
      <c r="B60" s="87" t="s">
        <v>13</v>
      </c>
      <c r="C60" s="87" t="s">
        <v>380</v>
      </c>
      <c r="D60" s="89" t="s">
        <v>15</v>
      </c>
    </row>
    <row r="61" spans="1:4">
      <c r="A61" s="86">
        <v>59</v>
      </c>
      <c r="B61" s="87" t="s">
        <v>13</v>
      </c>
      <c r="C61" s="87" t="s">
        <v>380</v>
      </c>
      <c r="D61" s="89" t="s">
        <v>16</v>
      </c>
    </row>
    <row r="62" spans="1:4">
      <c r="A62" s="86">
        <v>60</v>
      </c>
      <c r="B62" s="87" t="s">
        <v>13</v>
      </c>
      <c r="C62" s="87" t="s">
        <v>380</v>
      </c>
      <c r="D62" s="89" t="s">
        <v>17</v>
      </c>
    </row>
    <row r="63" spans="1:4" ht="31.5">
      <c r="A63" s="86">
        <v>61</v>
      </c>
      <c r="B63" s="87" t="s">
        <v>12</v>
      </c>
      <c r="C63" s="87" t="s">
        <v>381</v>
      </c>
      <c r="D63" s="89" t="s">
        <v>15</v>
      </c>
    </row>
    <row r="64" spans="1:4" ht="31.5">
      <c r="A64" s="86">
        <v>62</v>
      </c>
      <c r="B64" s="87" t="s">
        <v>12</v>
      </c>
      <c r="C64" s="87" t="s">
        <v>381</v>
      </c>
      <c r="D64" s="89" t="s">
        <v>16</v>
      </c>
    </row>
    <row r="65" spans="1:4" ht="31.5">
      <c r="A65" s="86">
        <v>63</v>
      </c>
      <c r="B65" s="87" t="s">
        <v>12</v>
      </c>
      <c r="C65" s="87" t="s">
        <v>381</v>
      </c>
      <c r="D65" s="89" t="s">
        <v>17</v>
      </c>
    </row>
    <row r="66" spans="1:4" ht="31.5">
      <c r="A66" s="86">
        <v>64</v>
      </c>
      <c r="B66" s="87" t="s">
        <v>13</v>
      </c>
      <c r="C66" s="87" t="s">
        <v>381</v>
      </c>
      <c r="D66" s="89" t="s">
        <v>15</v>
      </c>
    </row>
    <row r="67" spans="1:4" ht="31.5">
      <c r="A67" s="86">
        <v>65</v>
      </c>
      <c r="B67" s="87" t="s">
        <v>13</v>
      </c>
      <c r="C67" s="87" t="s">
        <v>381</v>
      </c>
      <c r="D67" s="89" t="s">
        <v>16</v>
      </c>
    </row>
    <row r="68" spans="1:4" ht="31.5">
      <c r="A68" s="86">
        <v>66</v>
      </c>
      <c r="B68" s="87" t="s">
        <v>13</v>
      </c>
      <c r="C68" s="87" t="s">
        <v>381</v>
      </c>
      <c r="D68" s="89" t="s">
        <v>17</v>
      </c>
    </row>
    <row r="69" spans="1:4" ht="31.5">
      <c r="A69" s="86">
        <v>67</v>
      </c>
      <c r="B69" s="87" t="s">
        <v>12</v>
      </c>
      <c r="C69" s="87" t="s">
        <v>382</v>
      </c>
      <c r="D69" s="89" t="s">
        <v>15</v>
      </c>
    </row>
    <row r="70" spans="1:4" ht="31.5">
      <c r="A70" s="86">
        <v>68</v>
      </c>
      <c r="B70" s="87" t="s">
        <v>12</v>
      </c>
      <c r="C70" s="87" t="s">
        <v>382</v>
      </c>
      <c r="D70" s="89" t="s">
        <v>16</v>
      </c>
    </row>
    <row r="71" spans="1:4" ht="31.5">
      <c r="A71" s="86">
        <v>69</v>
      </c>
      <c r="B71" s="87" t="s">
        <v>12</v>
      </c>
      <c r="C71" s="87" t="s">
        <v>382</v>
      </c>
      <c r="D71" s="89" t="s">
        <v>17</v>
      </c>
    </row>
    <row r="72" spans="1:4" ht="31.5">
      <c r="A72" s="86">
        <v>70</v>
      </c>
      <c r="B72" s="87" t="s">
        <v>13</v>
      </c>
      <c r="C72" s="87" t="s">
        <v>382</v>
      </c>
      <c r="D72" s="89" t="s">
        <v>15</v>
      </c>
    </row>
    <row r="73" spans="1:4" ht="31.5">
      <c r="A73" s="86">
        <v>71</v>
      </c>
      <c r="B73" s="87" t="s">
        <v>13</v>
      </c>
      <c r="C73" s="87" t="s">
        <v>382</v>
      </c>
      <c r="D73" s="89" t="s">
        <v>16</v>
      </c>
    </row>
    <row r="74" spans="1:4" ht="31.5">
      <c r="A74" s="90">
        <v>72</v>
      </c>
      <c r="B74" s="87" t="s">
        <v>13</v>
      </c>
      <c r="C74" s="87" t="s">
        <v>382</v>
      </c>
      <c r="D74" s="89" t="s">
        <v>17</v>
      </c>
    </row>
    <row r="75" spans="1:4" ht="31.5">
      <c r="A75" s="86">
        <v>73</v>
      </c>
      <c r="B75" s="87" t="s">
        <v>12</v>
      </c>
      <c r="C75" s="87" t="s">
        <v>383</v>
      </c>
      <c r="D75" s="89" t="s">
        <v>15</v>
      </c>
    </row>
    <row r="76" spans="1:4" ht="31.5">
      <c r="A76" s="86">
        <v>74</v>
      </c>
      <c r="B76" s="87" t="s">
        <v>12</v>
      </c>
      <c r="C76" s="87" t="s">
        <v>383</v>
      </c>
      <c r="D76" s="89" t="s">
        <v>16</v>
      </c>
    </row>
    <row r="77" spans="1:4" ht="31.5">
      <c r="A77" s="86">
        <v>75</v>
      </c>
      <c r="B77" s="87" t="s">
        <v>12</v>
      </c>
      <c r="C77" s="87" t="s">
        <v>383</v>
      </c>
      <c r="D77" s="89" t="s">
        <v>17</v>
      </c>
    </row>
    <row r="78" spans="1:4" ht="31.5">
      <c r="A78" s="86">
        <v>76</v>
      </c>
      <c r="B78" s="87" t="s">
        <v>13</v>
      </c>
      <c r="C78" s="87" t="s">
        <v>383</v>
      </c>
      <c r="D78" s="89" t="s">
        <v>15</v>
      </c>
    </row>
    <row r="79" spans="1:4" ht="31.5">
      <c r="A79" s="86">
        <v>77</v>
      </c>
      <c r="B79" s="87" t="s">
        <v>13</v>
      </c>
      <c r="C79" s="87" t="s">
        <v>383</v>
      </c>
      <c r="D79" s="89" t="s">
        <v>16</v>
      </c>
    </row>
    <row r="80" spans="1:4" ht="31.5">
      <c r="A80" s="86">
        <v>78</v>
      </c>
      <c r="B80" s="87" t="s">
        <v>13</v>
      </c>
      <c r="C80" s="87" t="s">
        <v>383</v>
      </c>
      <c r="D80" s="89" t="s">
        <v>17</v>
      </c>
    </row>
    <row r="81" spans="1:4" ht="31.5">
      <c r="A81" s="86">
        <v>79</v>
      </c>
      <c r="B81" s="87" t="s">
        <v>12</v>
      </c>
      <c r="C81" s="87" t="s">
        <v>384</v>
      </c>
      <c r="D81" s="89" t="s">
        <v>15</v>
      </c>
    </row>
    <row r="82" spans="1:4" ht="31.5">
      <c r="A82" s="86">
        <v>80</v>
      </c>
      <c r="B82" s="87" t="s">
        <v>12</v>
      </c>
      <c r="C82" s="87" t="s">
        <v>384</v>
      </c>
      <c r="D82" s="89" t="s">
        <v>16</v>
      </c>
    </row>
    <row r="83" spans="1:4" ht="31.5">
      <c r="A83" s="86">
        <v>81</v>
      </c>
      <c r="B83" s="87" t="s">
        <v>12</v>
      </c>
      <c r="C83" s="87" t="s">
        <v>384</v>
      </c>
      <c r="D83" s="89" t="s">
        <v>17</v>
      </c>
    </row>
    <row r="84" spans="1:4" ht="31.5">
      <c r="A84" s="86">
        <v>82</v>
      </c>
      <c r="B84" s="87" t="s">
        <v>13</v>
      </c>
      <c r="C84" s="87" t="s">
        <v>384</v>
      </c>
      <c r="D84" s="89" t="s">
        <v>15</v>
      </c>
    </row>
    <row r="85" spans="1:4" ht="31.5">
      <c r="A85" s="86">
        <v>83</v>
      </c>
      <c r="B85" s="87" t="s">
        <v>13</v>
      </c>
      <c r="C85" s="87" t="s">
        <v>384</v>
      </c>
      <c r="D85" s="89" t="s">
        <v>16</v>
      </c>
    </row>
    <row r="86" spans="1:4" ht="31.5">
      <c r="A86" s="86">
        <v>84</v>
      </c>
      <c r="B86" s="87" t="s">
        <v>13</v>
      </c>
      <c r="C86" s="87" t="s">
        <v>384</v>
      </c>
      <c r="D86" s="89" t="s">
        <v>17</v>
      </c>
    </row>
    <row r="87" spans="1:4">
      <c r="A87" s="86">
        <v>85</v>
      </c>
      <c r="B87" s="87" t="s">
        <v>12</v>
      </c>
      <c r="C87" s="87" t="s">
        <v>385</v>
      </c>
      <c r="D87" s="89" t="s">
        <v>15</v>
      </c>
    </row>
    <row r="88" spans="1:4">
      <c r="A88" s="86">
        <v>86</v>
      </c>
      <c r="B88" s="87" t="s">
        <v>12</v>
      </c>
      <c r="C88" s="87" t="s">
        <v>385</v>
      </c>
      <c r="D88" s="89" t="s">
        <v>16</v>
      </c>
    </row>
    <row r="89" spans="1:4">
      <c r="A89" s="86">
        <v>87</v>
      </c>
      <c r="B89" s="87" t="s">
        <v>12</v>
      </c>
      <c r="C89" s="87" t="s">
        <v>385</v>
      </c>
      <c r="D89" s="89" t="s">
        <v>17</v>
      </c>
    </row>
    <row r="90" spans="1:4">
      <c r="A90" s="86">
        <v>88</v>
      </c>
      <c r="B90" s="87" t="s">
        <v>13</v>
      </c>
      <c r="C90" s="87" t="s">
        <v>385</v>
      </c>
      <c r="D90" s="89" t="s">
        <v>15</v>
      </c>
    </row>
    <row r="91" spans="1:4">
      <c r="A91" s="86">
        <v>89</v>
      </c>
      <c r="B91" s="87" t="s">
        <v>13</v>
      </c>
      <c r="C91" s="87" t="s">
        <v>385</v>
      </c>
      <c r="D91" s="89" t="s">
        <v>16</v>
      </c>
    </row>
    <row r="92" spans="1:4">
      <c r="A92" s="86">
        <v>90</v>
      </c>
      <c r="B92" s="87" t="s">
        <v>13</v>
      </c>
      <c r="C92" s="87" t="s">
        <v>385</v>
      </c>
      <c r="D92" s="89" t="s">
        <v>17</v>
      </c>
    </row>
    <row r="93" spans="1:4">
      <c r="A93" s="86">
        <v>91</v>
      </c>
      <c r="B93" s="87" t="s">
        <v>12</v>
      </c>
      <c r="C93" s="87" t="s">
        <v>386</v>
      </c>
      <c r="D93" s="89" t="s">
        <v>15</v>
      </c>
    </row>
    <row r="94" spans="1:4">
      <c r="A94" s="86">
        <v>92</v>
      </c>
      <c r="B94" s="87" t="s">
        <v>12</v>
      </c>
      <c r="C94" s="87" t="s">
        <v>386</v>
      </c>
      <c r="D94" s="89" t="s">
        <v>16</v>
      </c>
    </row>
    <row r="95" spans="1:4">
      <c r="A95" s="86">
        <v>93</v>
      </c>
      <c r="B95" s="87" t="s">
        <v>12</v>
      </c>
      <c r="C95" s="87" t="s">
        <v>386</v>
      </c>
      <c r="D95" s="89" t="s">
        <v>17</v>
      </c>
    </row>
    <row r="96" spans="1:4">
      <c r="A96" s="86">
        <v>94</v>
      </c>
      <c r="B96" s="87" t="s">
        <v>13</v>
      </c>
      <c r="C96" s="87" t="s">
        <v>386</v>
      </c>
      <c r="D96" s="89" t="s">
        <v>15</v>
      </c>
    </row>
    <row r="97" spans="1:4">
      <c r="A97" s="86">
        <v>95</v>
      </c>
      <c r="B97" s="87" t="s">
        <v>13</v>
      </c>
      <c r="C97" s="87" t="s">
        <v>386</v>
      </c>
      <c r="D97" s="89" t="s">
        <v>16</v>
      </c>
    </row>
    <row r="98" spans="1:4">
      <c r="A98" s="90">
        <v>96</v>
      </c>
      <c r="B98" s="87" t="s">
        <v>13</v>
      </c>
      <c r="C98" s="87" t="s">
        <v>386</v>
      </c>
      <c r="D98" s="89" t="s">
        <v>17</v>
      </c>
    </row>
    <row r="99" spans="1:4">
      <c r="A99" s="86">
        <v>97</v>
      </c>
      <c r="B99" s="87" t="s">
        <v>12</v>
      </c>
      <c r="C99" s="87" t="s">
        <v>387</v>
      </c>
      <c r="D99" s="89" t="s">
        <v>15</v>
      </c>
    </row>
    <row r="100" spans="1:4">
      <c r="A100" s="86">
        <v>98</v>
      </c>
      <c r="B100" s="87" t="s">
        <v>12</v>
      </c>
      <c r="C100" s="87" t="s">
        <v>387</v>
      </c>
      <c r="D100" s="89" t="s">
        <v>16</v>
      </c>
    </row>
    <row r="101" spans="1:4">
      <c r="A101" s="86">
        <v>99</v>
      </c>
      <c r="B101" s="87" t="s">
        <v>12</v>
      </c>
      <c r="C101" s="87" t="s">
        <v>387</v>
      </c>
      <c r="D101" s="89" t="s">
        <v>17</v>
      </c>
    </row>
    <row r="102" spans="1:4">
      <c r="A102" s="86">
        <v>100</v>
      </c>
      <c r="B102" s="87" t="s">
        <v>13</v>
      </c>
      <c r="C102" s="87" t="s">
        <v>387</v>
      </c>
      <c r="D102" s="89" t="s">
        <v>15</v>
      </c>
    </row>
    <row r="103" spans="1:4">
      <c r="A103" s="86">
        <v>101</v>
      </c>
      <c r="B103" s="87" t="s">
        <v>13</v>
      </c>
      <c r="C103" s="87" t="s">
        <v>387</v>
      </c>
      <c r="D103" s="89" t="s">
        <v>16</v>
      </c>
    </row>
    <row r="104" spans="1:4">
      <c r="A104" s="86">
        <v>102</v>
      </c>
      <c r="B104" s="87" t="s">
        <v>13</v>
      </c>
      <c r="C104" s="87" t="s">
        <v>387</v>
      </c>
      <c r="D104" s="89" t="s">
        <v>17</v>
      </c>
    </row>
    <row r="105" spans="1:4" ht="31.5">
      <c r="A105" s="86">
        <v>103</v>
      </c>
      <c r="B105" s="87" t="s">
        <v>12</v>
      </c>
      <c r="C105" s="87" t="s">
        <v>388</v>
      </c>
      <c r="D105" s="89" t="s">
        <v>15</v>
      </c>
    </row>
    <row r="106" spans="1:4" ht="31.5">
      <c r="A106" s="86">
        <v>104</v>
      </c>
      <c r="B106" s="87" t="s">
        <v>12</v>
      </c>
      <c r="C106" s="87" t="s">
        <v>388</v>
      </c>
      <c r="D106" s="89" t="s">
        <v>16</v>
      </c>
    </row>
    <row r="107" spans="1:4" ht="31.5">
      <c r="A107" s="86">
        <v>105</v>
      </c>
      <c r="B107" s="87" t="s">
        <v>12</v>
      </c>
      <c r="C107" s="87" t="s">
        <v>388</v>
      </c>
      <c r="D107" s="89" t="s">
        <v>17</v>
      </c>
    </row>
    <row r="108" spans="1:4" ht="31.5">
      <c r="A108" s="86">
        <v>106</v>
      </c>
      <c r="B108" s="87" t="s">
        <v>13</v>
      </c>
      <c r="C108" s="87" t="s">
        <v>388</v>
      </c>
      <c r="D108" s="89" t="s">
        <v>15</v>
      </c>
    </row>
    <row r="109" spans="1:4" ht="31.5">
      <c r="A109" s="86">
        <v>107</v>
      </c>
      <c r="B109" s="87" t="s">
        <v>13</v>
      </c>
      <c r="C109" s="87" t="s">
        <v>388</v>
      </c>
      <c r="D109" s="89" t="s">
        <v>16</v>
      </c>
    </row>
    <row r="110" spans="1:4" ht="31.5">
      <c r="A110" s="86">
        <v>108</v>
      </c>
      <c r="B110" s="87" t="s">
        <v>13</v>
      </c>
      <c r="C110" s="87" t="s">
        <v>388</v>
      </c>
      <c r="D110" s="89" t="s">
        <v>17</v>
      </c>
    </row>
    <row r="111" spans="1:4" ht="31.5">
      <c r="A111" s="86">
        <v>109</v>
      </c>
      <c r="B111" s="87" t="s">
        <v>12</v>
      </c>
      <c r="C111" s="87" t="s">
        <v>389</v>
      </c>
      <c r="D111" s="89" t="s">
        <v>15</v>
      </c>
    </row>
    <row r="112" spans="1:4" ht="31.5">
      <c r="A112" s="86">
        <v>110</v>
      </c>
      <c r="B112" s="87" t="s">
        <v>12</v>
      </c>
      <c r="C112" s="87" t="s">
        <v>389</v>
      </c>
      <c r="D112" s="89" t="s">
        <v>16</v>
      </c>
    </row>
    <row r="113" spans="1:4" ht="31.5">
      <c r="A113" s="86">
        <v>111</v>
      </c>
      <c r="B113" s="87" t="s">
        <v>12</v>
      </c>
      <c r="C113" s="87" t="s">
        <v>389</v>
      </c>
      <c r="D113" s="89" t="s">
        <v>17</v>
      </c>
    </row>
    <row r="114" spans="1:4" ht="31.5">
      <c r="A114" s="86">
        <v>112</v>
      </c>
      <c r="B114" s="87" t="s">
        <v>13</v>
      </c>
      <c r="C114" s="87" t="s">
        <v>389</v>
      </c>
      <c r="D114" s="89" t="s">
        <v>15</v>
      </c>
    </row>
    <row r="115" spans="1:4" ht="31.5">
      <c r="A115" s="86">
        <v>113</v>
      </c>
      <c r="B115" s="87" t="s">
        <v>13</v>
      </c>
      <c r="C115" s="87" t="s">
        <v>389</v>
      </c>
      <c r="D115" s="89" t="s">
        <v>16</v>
      </c>
    </row>
    <row r="116" spans="1:4" ht="31.5">
      <c r="A116" s="86">
        <v>114</v>
      </c>
      <c r="B116" s="87" t="s">
        <v>13</v>
      </c>
      <c r="C116" s="87" t="s">
        <v>389</v>
      </c>
      <c r="D116" s="89" t="s">
        <v>17</v>
      </c>
    </row>
    <row r="117" spans="1:4">
      <c r="A117" s="86">
        <v>115</v>
      </c>
      <c r="B117" s="87" t="s">
        <v>12</v>
      </c>
      <c r="C117" s="87" t="s">
        <v>390</v>
      </c>
      <c r="D117" s="89" t="s">
        <v>15</v>
      </c>
    </row>
    <row r="118" spans="1:4">
      <c r="A118" s="86">
        <v>116</v>
      </c>
      <c r="B118" s="87" t="s">
        <v>12</v>
      </c>
      <c r="C118" s="87" t="s">
        <v>390</v>
      </c>
      <c r="D118" s="89" t="s">
        <v>16</v>
      </c>
    </row>
    <row r="119" spans="1:4">
      <c r="A119" s="86">
        <v>117</v>
      </c>
      <c r="B119" s="87" t="s">
        <v>12</v>
      </c>
      <c r="C119" s="87" t="s">
        <v>390</v>
      </c>
      <c r="D119" s="89" t="s">
        <v>17</v>
      </c>
    </row>
    <row r="120" spans="1:4">
      <c r="A120" s="86">
        <v>118</v>
      </c>
      <c r="B120" s="87" t="s">
        <v>13</v>
      </c>
      <c r="C120" s="87" t="s">
        <v>390</v>
      </c>
      <c r="D120" s="89" t="s">
        <v>15</v>
      </c>
    </row>
    <row r="121" spans="1:4">
      <c r="A121" s="86">
        <v>119</v>
      </c>
      <c r="B121" s="87" t="s">
        <v>13</v>
      </c>
      <c r="C121" s="87" t="s">
        <v>390</v>
      </c>
      <c r="D121" s="89" t="s">
        <v>16</v>
      </c>
    </row>
    <row r="122" spans="1:4">
      <c r="A122" s="86">
        <v>120</v>
      </c>
      <c r="B122" s="87" t="s">
        <v>13</v>
      </c>
      <c r="C122" s="87" t="s">
        <v>390</v>
      </c>
      <c r="D122" s="89" t="s">
        <v>17</v>
      </c>
    </row>
    <row r="123" spans="1:4" ht="31.5">
      <c r="A123" s="86">
        <v>121</v>
      </c>
      <c r="B123" s="87" t="s">
        <v>12</v>
      </c>
      <c r="C123" s="87" t="s">
        <v>391</v>
      </c>
      <c r="D123" s="89" t="s">
        <v>15</v>
      </c>
    </row>
    <row r="124" spans="1:4" ht="31.5">
      <c r="A124" s="86">
        <v>122</v>
      </c>
      <c r="B124" s="87" t="s">
        <v>12</v>
      </c>
      <c r="C124" s="87" t="s">
        <v>391</v>
      </c>
      <c r="D124" s="89" t="s">
        <v>16</v>
      </c>
    </row>
    <row r="125" spans="1:4" ht="31.5">
      <c r="A125" s="86">
        <v>123</v>
      </c>
      <c r="B125" s="87" t="s">
        <v>12</v>
      </c>
      <c r="C125" s="87" t="s">
        <v>391</v>
      </c>
      <c r="D125" s="89" t="s">
        <v>17</v>
      </c>
    </row>
    <row r="126" spans="1:4" ht="31.5">
      <c r="A126" s="86">
        <v>124</v>
      </c>
      <c r="B126" s="87" t="s">
        <v>13</v>
      </c>
      <c r="C126" s="87" t="s">
        <v>391</v>
      </c>
      <c r="D126" s="89" t="s">
        <v>15</v>
      </c>
    </row>
    <row r="127" spans="1:4" ht="31.5">
      <c r="A127" s="86">
        <v>125</v>
      </c>
      <c r="B127" s="87" t="s">
        <v>13</v>
      </c>
      <c r="C127" s="87" t="s">
        <v>391</v>
      </c>
      <c r="D127" s="89" t="s">
        <v>16</v>
      </c>
    </row>
    <row r="128" spans="1:4" ht="31.5">
      <c r="A128" s="86">
        <v>126</v>
      </c>
      <c r="B128" s="87" t="s">
        <v>13</v>
      </c>
      <c r="C128" s="87" t="s">
        <v>391</v>
      </c>
      <c r="D128" s="89" t="s">
        <v>17</v>
      </c>
    </row>
    <row r="129" spans="1:4">
      <c r="A129" s="86">
        <v>127</v>
      </c>
      <c r="B129" s="87" t="s">
        <v>12</v>
      </c>
      <c r="C129" s="87" t="s">
        <v>392</v>
      </c>
      <c r="D129" s="89" t="s">
        <v>15</v>
      </c>
    </row>
    <row r="130" spans="1:4">
      <c r="A130" s="86">
        <v>128</v>
      </c>
      <c r="B130" s="87" t="s">
        <v>12</v>
      </c>
      <c r="C130" s="87" t="s">
        <v>392</v>
      </c>
      <c r="D130" s="89" t="s">
        <v>16</v>
      </c>
    </row>
    <row r="131" spans="1:4">
      <c r="A131" s="86">
        <v>129</v>
      </c>
      <c r="B131" s="87" t="s">
        <v>12</v>
      </c>
      <c r="C131" s="87" t="s">
        <v>392</v>
      </c>
      <c r="D131" s="89" t="s">
        <v>17</v>
      </c>
    </row>
    <row r="132" spans="1:4">
      <c r="A132" s="86">
        <v>130</v>
      </c>
      <c r="B132" s="87" t="s">
        <v>13</v>
      </c>
      <c r="C132" s="87" t="s">
        <v>392</v>
      </c>
      <c r="D132" s="89" t="s">
        <v>15</v>
      </c>
    </row>
    <row r="133" spans="1:4">
      <c r="A133" s="86">
        <v>131</v>
      </c>
      <c r="B133" s="87" t="s">
        <v>13</v>
      </c>
      <c r="C133" s="87" t="s">
        <v>392</v>
      </c>
      <c r="D133" s="89" t="s">
        <v>16</v>
      </c>
    </row>
    <row r="134" spans="1:4">
      <c r="A134" s="86">
        <v>132</v>
      </c>
      <c r="B134" s="87" t="s">
        <v>13</v>
      </c>
      <c r="C134" s="87" t="s">
        <v>392</v>
      </c>
      <c r="D134" s="89" t="s">
        <v>17</v>
      </c>
    </row>
    <row r="135" spans="1:4" ht="31.5">
      <c r="A135" s="86">
        <v>133</v>
      </c>
      <c r="B135" s="87" t="s">
        <v>12</v>
      </c>
      <c r="C135" s="87" t="s">
        <v>393</v>
      </c>
      <c r="D135" s="89" t="s">
        <v>15</v>
      </c>
    </row>
    <row r="136" spans="1:4" ht="31.5">
      <c r="A136" s="86">
        <v>134</v>
      </c>
      <c r="B136" s="87" t="s">
        <v>12</v>
      </c>
      <c r="C136" s="87" t="s">
        <v>393</v>
      </c>
      <c r="D136" s="89" t="s">
        <v>16</v>
      </c>
    </row>
    <row r="137" spans="1:4" ht="31.5">
      <c r="A137" s="86">
        <v>135</v>
      </c>
      <c r="B137" s="87" t="s">
        <v>12</v>
      </c>
      <c r="C137" s="87" t="s">
        <v>393</v>
      </c>
      <c r="D137" s="89" t="s">
        <v>17</v>
      </c>
    </row>
    <row r="138" spans="1:4" ht="31.5">
      <c r="A138" s="86">
        <v>136</v>
      </c>
      <c r="B138" s="87" t="s">
        <v>13</v>
      </c>
      <c r="C138" s="87" t="s">
        <v>393</v>
      </c>
      <c r="D138" s="89" t="s">
        <v>15</v>
      </c>
    </row>
    <row r="139" spans="1:4" ht="31.5">
      <c r="A139" s="86">
        <v>137</v>
      </c>
      <c r="B139" s="87" t="s">
        <v>13</v>
      </c>
      <c r="C139" s="87" t="s">
        <v>393</v>
      </c>
      <c r="D139" s="89" t="s">
        <v>16</v>
      </c>
    </row>
    <row r="140" spans="1:4" ht="31.5">
      <c r="A140" s="86">
        <v>138</v>
      </c>
      <c r="B140" s="87" t="s">
        <v>13</v>
      </c>
      <c r="C140" s="87" t="s">
        <v>393</v>
      </c>
      <c r="D140" s="89" t="s">
        <v>17</v>
      </c>
    </row>
    <row r="141" spans="1:4" ht="47.25">
      <c r="A141" s="86">
        <v>139</v>
      </c>
      <c r="B141" s="87" t="s">
        <v>12</v>
      </c>
      <c r="C141" s="87" t="s">
        <v>394</v>
      </c>
      <c r="D141" s="89" t="s">
        <v>15</v>
      </c>
    </row>
    <row r="142" spans="1:4" ht="47.25">
      <c r="A142" s="86">
        <v>140</v>
      </c>
      <c r="B142" s="87" t="s">
        <v>12</v>
      </c>
      <c r="C142" s="87" t="s">
        <v>394</v>
      </c>
      <c r="D142" s="89" t="s">
        <v>16</v>
      </c>
    </row>
    <row r="143" spans="1:4" ht="47.25">
      <c r="A143" s="86">
        <v>141</v>
      </c>
      <c r="B143" s="87" t="s">
        <v>12</v>
      </c>
      <c r="C143" s="87" t="s">
        <v>394</v>
      </c>
      <c r="D143" s="89" t="s">
        <v>17</v>
      </c>
    </row>
    <row r="144" spans="1:4" ht="47.25">
      <c r="A144" s="90">
        <v>142</v>
      </c>
      <c r="B144" s="87" t="s">
        <v>13</v>
      </c>
      <c r="C144" s="87" t="s">
        <v>394</v>
      </c>
      <c r="D144" s="89" t="s">
        <v>15</v>
      </c>
    </row>
    <row r="145" spans="1:4" ht="47.25">
      <c r="A145" s="86">
        <v>143</v>
      </c>
      <c r="B145" s="87" t="s">
        <v>13</v>
      </c>
      <c r="C145" s="87" t="s">
        <v>394</v>
      </c>
      <c r="D145" s="89" t="s">
        <v>16</v>
      </c>
    </row>
    <row r="146" spans="1:4" ht="47.25">
      <c r="A146" s="86">
        <v>144</v>
      </c>
      <c r="B146" s="87" t="s">
        <v>13</v>
      </c>
      <c r="C146" s="87" t="s">
        <v>394</v>
      </c>
      <c r="D146" s="89" t="s">
        <v>17</v>
      </c>
    </row>
    <row r="147" spans="1:4" ht="31.5">
      <c r="A147" s="86">
        <v>145</v>
      </c>
      <c r="B147" s="87" t="s">
        <v>12</v>
      </c>
      <c r="C147" s="87" t="s">
        <v>395</v>
      </c>
      <c r="D147" s="89" t="s">
        <v>15</v>
      </c>
    </row>
    <row r="148" spans="1:4" ht="31.5">
      <c r="A148" s="86">
        <v>146</v>
      </c>
      <c r="B148" s="87" t="s">
        <v>12</v>
      </c>
      <c r="C148" s="87" t="s">
        <v>395</v>
      </c>
      <c r="D148" s="89" t="s">
        <v>16</v>
      </c>
    </row>
    <row r="149" spans="1:4" ht="31.5">
      <c r="A149" s="86">
        <v>147</v>
      </c>
      <c r="B149" s="87" t="s">
        <v>12</v>
      </c>
      <c r="C149" s="87" t="s">
        <v>395</v>
      </c>
      <c r="D149" s="89" t="s">
        <v>17</v>
      </c>
    </row>
    <row r="150" spans="1:4" ht="31.5">
      <c r="A150" s="86">
        <v>148</v>
      </c>
      <c r="B150" s="87" t="s">
        <v>13</v>
      </c>
      <c r="C150" s="87" t="s">
        <v>395</v>
      </c>
      <c r="D150" s="89" t="s">
        <v>15</v>
      </c>
    </row>
    <row r="151" spans="1:4" ht="31.5">
      <c r="A151" s="86">
        <v>149</v>
      </c>
      <c r="B151" s="87" t="s">
        <v>13</v>
      </c>
      <c r="C151" s="87" t="s">
        <v>395</v>
      </c>
      <c r="D151" s="89" t="s">
        <v>16</v>
      </c>
    </row>
    <row r="152" spans="1:4" ht="31.5">
      <c r="A152" s="86">
        <v>150</v>
      </c>
      <c r="B152" s="87" t="s">
        <v>13</v>
      </c>
      <c r="C152" s="87" t="s">
        <v>395</v>
      </c>
      <c r="D152" s="89" t="s">
        <v>17</v>
      </c>
    </row>
    <row r="153" spans="1:4" ht="31.5">
      <c r="A153" s="86">
        <v>151</v>
      </c>
      <c r="B153" s="87" t="s">
        <v>12</v>
      </c>
      <c r="C153" s="87" t="s">
        <v>396</v>
      </c>
      <c r="D153" s="89" t="s">
        <v>15</v>
      </c>
    </row>
    <row r="154" spans="1:4" ht="31.5">
      <c r="A154" s="86">
        <v>152</v>
      </c>
      <c r="B154" s="87" t="s">
        <v>12</v>
      </c>
      <c r="C154" s="87" t="s">
        <v>396</v>
      </c>
      <c r="D154" s="89" t="s">
        <v>16</v>
      </c>
    </row>
    <row r="155" spans="1:4" ht="31.5">
      <c r="A155" s="86">
        <v>153</v>
      </c>
      <c r="B155" s="87" t="s">
        <v>12</v>
      </c>
      <c r="C155" s="87" t="s">
        <v>396</v>
      </c>
      <c r="D155" s="89" t="s">
        <v>17</v>
      </c>
    </row>
    <row r="156" spans="1:4" ht="31.5">
      <c r="A156" s="86">
        <v>154</v>
      </c>
      <c r="B156" s="87" t="s">
        <v>13</v>
      </c>
      <c r="C156" s="87" t="s">
        <v>396</v>
      </c>
      <c r="D156" s="89" t="s">
        <v>15</v>
      </c>
    </row>
    <row r="157" spans="1:4" ht="31.5">
      <c r="A157" s="86">
        <v>155</v>
      </c>
      <c r="B157" s="87" t="s">
        <v>13</v>
      </c>
      <c r="C157" s="87" t="s">
        <v>396</v>
      </c>
      <c r="D157" s="89" t="s">
        <v>16</v>
      </c>
    </row>
    <row r="158" spans="1:4" ht="31.5">
      <c r="A158" s="86">
        <v>156</v>
      </c>
      <c r="B158" s="87" t="s">
        <v>13</v>
      </c>
      <c r="C158" s="87" t="s">
        <v>396</v>
      </c>
      <c r="D158" s="89" t="s">
        <v>17</v>
      </c>
    </row>
    <row r="159" spans="1:4">
      <c r="A159" s="86">
        <v>157</v>
      </c>
      <c r="B159" s="87" t="s">
        <v>12</v>
      </c>
      <c r="C159" s="87" t="s">
        <v>79</v>
      </c>
      <c r="D159" s="89" t="s">
        <v>15</v>
      </c>
    </row>
    <row r="160" spans="1:4">
      <c r="A160" s="86">
        <v>158</v>
      </c>
      <c r="B160" s="87" t="s">
        <v>12</v>
      </c>
      <c r="C160" s="87" t="s">
        <v>79</v>
      </c>
      <c r="D160" s="89" t="s">
        <v>16</v>
      </c>
    </row>
    <row r="161" spans="1:4">
      <c r="A161" s="86">
        <v>159</v>
      </c>
      <c r="B161" s="87" t="s">
        <v>12</v>
      </c>
      <c r="C161" s="87" t="s">
        <v>79</v>
      </c>
      <c r="D161" s="89" t="s">
        <v>17</v>
      </c>
    </row>
    <row r="162" spans="1:4">
      <c r="A162" s="86">
        <v>160</v>
      </c>
      <c r="B162" s="87" t="s">
        <v>13</v>
      </c>
      <c r="C162" s="87" t="s">
        <v>79</v>
      </c>
      <c r="D162" s="89" t="s">
        <v>15</v>
      </c>
    </row>
    <row r="163" spans="1:4">
      <c r="A163" s="86">
        <v>161</v>
      </c>
      <c r="B163" s="87" t="s">
        <v>13</v>
      </c>
      <c r="C163" s="87" t="s">
        <v>79</v>
      </c>
      <c r="D163" s="89" t="s">
        <v>16</v>
      </c>
    </row>
    <row r="164" spans="1:4">
      <c r="A164" s="86">
        <v>162</v>
      </c>
      <c r="B164" s="87" t="s">
        <v>13</v>
      </c>
      <c r="C164" s="87" t="s">
        <v>79</v>
      </c>
      <c r="D164" s="89" t="s">
        <v>17</v>
      </c>
    </row>
    <row r="165" spans="1:4">
      <c r="A165" s="92"/>
      <c r="B165" s="92"/>
      <c r="C165" s="92"/>
      <c r="D165" s="92"/>
    </row>
    <row r="166" spans="1:4">
      <c r="A166" s="92"/>
      <c r="B166" s="92"/>
      <c r="C166" s="92"/>
      <c r="D166" s="92"/>
    </row>
    <row r="167" spans="1:4">
      <c r="A167" s="92"/>
      <c r="B167" s="92"/>
      <c r="C167" s="92"/>
      <c r="D167" s="92"/>
    </row>
    <row r="168" spans="1:4">
      <c r="A168" s="92"/>
      <c r="B168" s="92"/>
      <c r="C168" s="92"/>
      <c r="D168" s="92"/>
    </row>
    <row r="169" spans="1:4">
      <c r="A169" s="92"/>
      <c r="B169" s="92"/>
      <c r="C169" s="92"/>
      <c r="D169" s="92"/>
    </row>
    <row r="170" spans="1:4">
      <c r="A170" s="92"/>
      <c r="B170" s="92"/>
      <c r="C170" s="92"/>
      <c r="D170" s="92"/>
    </row>
    <row r="171" spans="1:4">
      <c r="A171" s="92"/>
      <c r="B171" s="92"/>
      <c r="C171" s="92"/>
      <c r="D171" s="92"/>
    </row>
    <row r="172" spans="1:4">
      <c r="A172" s="92"/>
      <c r="B172" s="92"/>
      <c r="C172" s="92"/>
      <c r="D172" s="92"/>
    </row>
    <row r="173" spans="1:4">
      <c r="A173" s="92"/>
      <c r="B173" s="92"/>
      <c r="C173" s="92"/>
      <c r="D173" s="92"/>
    </row>
    <row r="174" spans="1:4">
      <c r="A174" s="92"/>
      <c r="B174" s="92"/>
      <c r="C174" s="92"/>
      <c r="D174" s="92"/>
    </row>
    <row r="175" spans="1:4">
      <c r="A175" s="92"/>
      <c r="B175" s="92"/>
      <c r="C175" s="92"/>
      <c r="D175" s="92"/>
    </row>
    <row r="176" spans="1:4">
      <c r="A176" s="92"/>
      <c r="B176" s="92"/>
      <c r="C176" s="92"/>
      <c r="D176" s="92"/>
    </row>
    <row r="177" spans="1:4">
      <c r="A177" s="92"/>
      <c r="B177" s="92"/>
      <c r="C177" s="92"/>
      <c r="D177" s="92"/>
    </row>
    <row r="178" spans="1:4">
      <c r="A178" s="92"/>
      <c r="B178" s="92"/>
      <c r="C178" s="92"/>
      <c r="D178" s="92"/>
    </row>
    <row r="179" spans="1:4">
      <c r="A179" s="92"/>
      <c r="B179" s="92"/>
      <c r="C179" s="92"/>
      <c r="D179" s="92"/>
    </row>
    <row r="180" spans="1:4">
      <c r="A180" s="92"/>
      <c r="B180" s="92"/>
      <c r="C180" s="92"/>
      <c r="D180" s="92"/>
    </row>
    <row r="181" spans="1:4">
      <c r="A181" s="92"/>
      <c r="B181" s="92"/>
      <c r="C181" s="92"/>
      <c r="D181" s="92"/>
    </row>
    <row r="182" spans="1:4">
      <c r="A182" s="92"/>
      <c r="B182" s="92"/>
      <c r="C182" s="92"/>
      <c r="D182" s="92"/>
    </row>
    <row r="183" spans="1:4">
      <c r="A183" s="92"/>
      <c r="B183" s="92"/>
      <c r="C183" s="92"/>
      <c r="D183" s="92"/>
    </row>
    <row r="184" spans="1:4">
      <c r="A184" s="92"/>
      <c r="B184" s="92"/>
      <c r="C184" s="92"/>
      <c r="D184" s="92"/>
    </row>
    <row r="185" spans="1:4">
      <c r="A185" s="92"/>
      <c r="B185" s="92"/>
      <c r="C185" s="92"/>
      <c r="D185" s="92"/>
    </row>
    <row r="186" spans="1:4">
      <c r="A186" s="92"/>
      <c r="B186" s="92"/>
      <c r="C186" s="92"/>
      <c r="D186" s="92"/>
    </row>
    <row r="187" spans="1:4">
      <c r="A187" s="92"/>
      <c r="B187" s="92"/>
      <c r="C187" s="92"/>
      <c r="D187" s="92"/>
    </row>
    <row r="188" spans="1:4">
      <c r="A188" s="92"/>
      <c r="B188" s="92"/>
      <c r="C188" s="92"/>
      <c r="D188" s="92"/>
    </row>
    <row r="189" spans="1:4">
      <c r="A189" s="92"/>
      <c r="B189" s="92"/>
      <c r="C189" s="92"/>
      <c r="D189" s="92"/>
    </row>
    <row r="190" spans="1:4">
      <c r="A190" s="92"/>
      <c r="B190" s="92"/>
      <c r="C190" s="92"/>
      <c r="D190" s="92"/>
    </row>
    <row r="191" spans="1:4">
      <c r="A191" s="92"/>
      <c r="B191" s="92"/>
      <c r="C191" s="92"/>
      <c r="D191" s="92"/>
    </row>
    <row r="192" spans="1:4">
      <c r="A192" s="92"/>
      <c r="B192" s="92"/>
      <c r="C192" s="92"/>
      <c r="D192" s="92"/>
    </row>
    <row r="193" spans="1:4">
      <c r="A193" s="92"/>
      <c r="B193" s="92"/>
      <c r="C193" s="92"/>
      <c r="D193" s="92"/>
    </row>
    <row r="194" spans="1:4">
      <c r="A194" s="92"/>
      <c r="B194" s="92"/>
      <c r="C194" s="92"/>
      <c r="D194" s="92"/>
    </row>
    <row r="195" spans="1:4">
      <c r="A195" s="92"/>
      <c r="B195" s="92"/>
      <c r="C195" s="92"/>
      <c r="D195" s="92"/>
    </row>
    <row r="196" spans="1:4">
      <c r="A196" s="92"/>
      <c r="B196" s="92"/>
      <c r="C196" s="92"/>
      <c r="D196" s="92"/>
    </row>
    <row r="197" spans="1:4">
      <c r="A197" s="92"/>
      <c r="B197" s="92"/>
      <c r="C197" s="92"/>
      <c r="D197" s="92"/>
    </row>
    <row r="198" spans="1:4">
      <c r="A198" s="92"/>
      <c r="B198" s="92"/>
      <c r="C198" s="92"/>
      <c r="D198" s="92"/>
    </row>
    <row r="199" spans="1:4">
      <c r="A199" s="92"/>
      <c r="B199" s="92"/>
      <c r="C199" s="92"/>
      <c r="D199" s="92"/>
    </row>
    <row r="200" spans="1:4">
      <c r="A200" s="92"/>
      <c r="B200" s="92"/>
      <c r="C200" s="92"/>
      <c r="D200" s="92"/>
    </row>
    <row r="201" spans="1:4">
      <c r="A201" s="92"/>
      <c r="B201" s="92"/>
      <c r="C201" s="92"/>
      <c r="D201" s="92"/>
    </row>
    <row r="202" spans="1:4">
      <c r="A202" s="92"/>
      <c r="B202" s="92"/>
      <c r="C202" s="92"/>
      <c r="D202" s="92"/>
    </row>
    <row r="203" spans="1:4">
      <c r="A203" s="92"/>
      <c r="B203" s="92"/>
      <c r="C203" s="92"/>
      <c r="D203" s="92"/>
    </row>
    <row r="204" spans="1:4">
      <c r="A204" s="92"/>
      <c r="B204" s="92"/>
      <c r="C204" s="92"/>
      <c r="D204" s="92"/>
    </row>
    <row r="205" spans="1:4">
      <c r="A205" s="92"/>
      <c r="B205" s="92"/>
      <c r="C205" s="92"/>
      <c r="D205" s="92"/>
    </row>
    <row r="206" spans="1:4">
      <c r="A206" s="92"/>
      <c r="B206" s="92"/>
      <c r="C206" s="92"/>
      <c r="D206" s="92"/>
    </row>
    <row r="207" spans="1:4">
      <c r="A207" s="92"/>
      <c r="B207" s="92"/>
      <c r="C207" s="92"/>
      <c r="D207" s="92"/>
    </row>
    <row r="208" spans="1:4">
      <c r="A208" s="92"/>
      <c r="B208" s="92"/>
      <c r="C208" s="92"/>
      <c r="D208" s="92"/>
    </row>
    <row r="209" spans="1:4">
      <c r="A209" s="92"/>
      <c r="B209" s="92"/>
      <c r="C209" s="92"/>
      <c r="D209" s="92"/>
    </row>
    <row r="210" spans="1:4">
      <c r="A210" s="92"/>
      <c r="B210" s="92"/>
      <c r="C210" s="92"/>
      <c r="D210" s="92"/>
    </row>
    <row r="211" spans="1:4">
      <c r="A211" s="92"/>
      <c r="B211" s="92"/>
      <c r="C211" s="92"/>
      <c r="D211" s="92"/>
    </row>
    <row r="212" spans="1:4">
      <c r="A212" s="92"/>
      <c r="B212" s="92"/>
      <c r="C212" s="92"/>
      <c r="D212" s="92"/>
    </row>
    <row r="213" spans="1:4">
      <c r="A213" s="92"/>
      <c r="B213" s="92"/>
      <c r="C213" s="92"/>
      <c r="D213" s="92"/>
    </row>
    <row r="214" spans="1:4">
      <c r="A214" s="92"/>
      <c r="B214" s="92"/>
      <c r="C214" s="92"/>
      <c r="D214" s="92"/>
    </row>
    <row r="215" spans="1:4">
      <c r="A215" s="92"/>
      <c r="B215" s="92"/>
      <c r="C215" s="92"/>
      <c r="D215" s="92"/>
    </row>
    <row r="216" spans="1:4">
      <c r="A216" s="92"/>
      <c r="B216" s="92"/>
      <c r="C216" s="92"/>
      <c r="D216" s="92"/>
    </row>
    <row r="217" spans="1:4">
      <c r="A217" s="92"/>
      <c r="B217" s="92"/>
      <c r="C217" s="92"/>
      <c r="D217" s="92"/>
    </row>
    <row r="218" spans="1:4">
      <c r="A218" s="92"/>
      <c r="B218" s="92"/>
      <c r="C218" s="92"/>
      <c r="D218" s="92"/>
    </row>
    <row r="219" spans="1:4">
      <c r="A219" s="92"/>
      <c r="B219" s="92"/>
      <c r="C219" s="92"/>
      <c r="D219" s="92"/>
    </row>
    <row r="220" spans="1:4">
      <c r="A220" s="92"/>
      <c r="B220" s="92"/>
      <c r="C220" s="92"/>
      <c r="D220" s="92"/>
    </row>
    <row r="221" spans="1:4">
      <c r="A221" s="92"/>
      <c r="B221" s="92"/>
      <c r="C221" s="92"/>
      <c r="D221" s="92"/>
    </row>
    <row r="222" spans="1:4">
      <c r="A222" s="92"/>
      <c r="B222" s="92"/>
      <c r="C222" s="92"/>
      <c r="D222" s="92"/>
    </row>
    <row r="223" spans="1:4">
      <c r="A223" s="92"/>
      <c r="B223" s="92"/>
      <c r="C223" s="92"/>
      <c r="D223" s="92"/>
    </row>
    <row r="224" spans="1:4">
      <c r="A224" s="92"/>
      <c r="B224" s="92"/>
      <c r="C224" s="92"/>
      <c r="D224" s="92"/>
    </row>
    <row r="225" spans="1:4">
      <c r="A225" s="92"/>
      <c r="B225" s="92"/>
      <c r="C225" s="92"/>
      <c r="D225" s="92"/>
    </row>
    <row r="226" spans="1:4">
      <c r="A226" s="92"/>
      <c r="B226" s="92"/>
      <c r="C226" s="92"/>
      <c r="D226" s="92"/>
    </row>
    <row r="227" spans="1:4">
      <c r="A227" s="92"/>
      <c r="B227" s="92"/>
      <c r="C227" s="92"/>
      <c r="D227" s="92"/>
    </row>
    <row r="228" spans="1:4">
      <c r="A228" s="92"/>
      <c r="B228" s="92"/>
      <c r="C228" s="92"/>
      <c r="D228" s="92"/>
    </row>
    <row r="229" spans="1:4">
      <c r="A229" s="92"/>
      <c r="B229" s="92"/>
      <c r="C229" s="92"/>
      <c r="D229" s="92"/>
    </row>
    <row r="230" spans="1:4">
      <c r="A230" s="92"/>
      <c r="B230" s="92"/>
      <c r="C230" s="92"/>
      <c r="D230" s="92"/>
    </row>
    <row r="231" spans="1:4">
      <c r="A231" s="92"/>
      <c r="B231" s="92"/>
      <c r="C231" s="92"/>
      <c r="D231" s="92"/>
    </row>
    <row r="232" spans="1:4">
      <c r="A232" s="92"/>
      <c r="B232" s="92"/>
      <c r="C232" s="92"/>
      <c r="D232" s="92"/>
    </row>
    <row r="233" spans="1:4">
      <c r="A233" s="92"/>
      <c r="B233" s="92"/>
      <c r="C233" s="92"/>
      <c r="D233" s="92"/>
    </row>
    <row r="234" spans="1:4">
      <c r="A234" s="92"/>
      <c r="B234" s="92"/>
      <c r="C234" s="92"/>
      <c r="D234" s="92"/>
    </row>
    <row r="235" spans="1:4">
      <c r="A235" s="92"/>
      <c r="B235" s="92"/>
      <c r="C235" s="92"/>
      <c r="D235" s="92"/>
    </row>
    <row r="236" spans="1:4">
      <c r="A236" s="92"/>
      <c r="B236" s="92"/>
      <c r="C236" s="92"/>
      <c r="D236" s="92"/>
    </row>
    <row r="237" spans="1:4">
      <c r="A237" s="92"/>
      <c r="B237" s="92"/>
      <c r="C237" s="92"/>
      <c r="D237" s="92"/>
    </row>
    <row r="238" spans="1:4">
      <c r="A238" s="92"/>
      <c r="B238" s="92"/>
      <c r="C238" s="92"/>
      <c r="D238" s="92"/>
    </row>
    <row r="239" spans="1:4">
      <c r="A239" s="92"/>
      <c r="B239" s="92"/>
      <c r="C239" s="92"/>
      <c r="D239" s="92"/>
    </row>
    <row r="240" spans="1:4">
      <c r="A240" s="92"/>
      <c r="B240" s="92"/>
      <c r="C240" s="92"/>
      <c r="D240" s="92"/>
    </row>
    <row r="241" spans="1:4">
      <c r="A241" s="92"/>
      <c r="B241" s="92"/>
      <c r="C241" s="92"/>
      <c r="D241" s="92"/>
    </row>
    <row r="242" spans="1:4">
      <c r="A242" s="92"/>
      <c r="B242" s="92"/>
      <c r="C242" s="92"/>
      <c r="D242" s="92"/>
    </row>
    <row r="243" spans="1:4">
      <c r="A243" s="92"/>
      <c r="B243" s="92"/>
      <c r="C243" s="92"/>
      <c r="D243" s="92"/>
    </row>
    <row r="244" spans="1:4">
      <c r="A244" s="92"/>
      <c r="B244" s="92"/>
      <c r="C244" s="92"/>
      <c r="D244" s="92"/>
    </row>
    <row r="245" spans="1:4">
      <c r="A245" s="92"/>
      <c r="B245" s="92"/>
      <c r="C245" s="92"/>
      <c r="D245" s="92"/>
    </row>
    <row r="246" spans="1:4">
      <c r="A246" s="92"/>
      <c r="B246" s="92"/>
      <c r="C246" s="92"/>
      <c r="D246" s="92"/>
    </row>
    <row r="247" spans="1:4">
      <c r="A247" s="92"/>
      <c r="B247" s="92"/>
      <c r="C247" s="92"/>
      <c r="D247" s="92"/>
    </row>
    <row r="248" spans="1:4">
      <c r="A248" s="92"/>
      <c r="B248" s="92"/>
      <c r="C248" s="92"/>
      <c r="D248" s="92"/>
    </row>
    <row r="249" spans="1:4">
      <c r="A249" s="92"/>
      <c r="B249" s="92"/>
      <c r="C249" s="92"/>
      <c r="D249" s="92"/>
    </row>
    <row r="250" spans="1:4">
      <c r="A250" s="92"/>
      <c r="B250" s="92"/>
      <c r="C250" s="92"/>
      <c r="D250" s="92"/>
    </row>
    <row r="251" spans="1:4">
      <c r="A251" s="92"/>
      <c r="B251" s="92"/>
      <c r="C251" s="92"/>
      <c r="D251" s="92"/>
    </row>
    <row r="252" spans="1:4">
      <c r="A252" s="92"/>
      <c r="B252" s="92"/>
      <c r="C252" s="92"/>
      <c r="D252" s="92"/>
    </row>
    <row r="253" spans="1:4">
      <c r="A253" s="92"/>
      <c r="B253" s="92"/>
      <c r="C253" s="92"/>
      <c r="D253" s="92"/>
    </row>
    <row r="254" spans="1:4">
      <c r="A254" s="92"/>
      <c r="B254" s="92"/>
      <c r="C254" s="92"/>
      <c r="D254" s="92"/>
    </row>
    <row r="255" spans="1:4">
      <c r="A255" s="92"/>
      <c r="B255" s="92"/>
      <c r="C255" s="92"/>
      <c r="D255" s="92"/>
    </row>
    <row r="256" spans="1:4">
      <c r="A256" s="92"/>
      <c r="B256" s="92"/>
      <c r="C256" s="92"/>
      <c r="D256" s="92"/>
    </row>
    <row r="257" spans="1:4">
      <c r="A257" s="92"/>
      <c r="B257" s="92"/>
      <c r="C257" s="92"/>
      <c r="D257" s="92"/>
    </row>
    <row r="258" spans="1:4">
      <c r="A258" s="92"/>
      <c r="B258" s="92"/>
      <c r="C258" s="92"/>
      <c r="D258" s="92"/>
    </row>
    <row r="259" spans="1:4">
      <c r="A259" s="92"/>
      <c r="B259" s="92"/>
      <c r="C259" s="92"/>
      <c r="D259" s="92"/>
    </row>
    <row r="260" spans="1:4">
      <c r="A260" s="92"/>
      <c r="B260" s="92"/>
      <c r="C260" s="92"/>
      <c r="D260" s="92"/>
    </row>
    <row r="261" spans="1:4">
      <c r="A261" s="92"/>
      <c r="B261" s="92"/>
      <c r="C261" s="92"/>
      <c r="D261" s="92"/>
    </row>
    <row r="262" spans="1:4">
      <c r="A262" s="92"/>
      <c r="B262" s="92"/>
      <c r="C262" s="92"/>
      <c r="D262" s="92"/>
    </row>
    <row r="263" spans="1:4">
      <c r="A263" s="92"/>
      <c r="B263" s="92"/>
      <c r="C263" s="92"/>
      <c r="D263" s="92"/>
    </row>
    <row r="264" spans="1:4">
      <c r="A264" s="92"/>
      <c r="B264" s="92"/>
      <c r="C264" s="92"/>
      <c r="D264" s="92"/>
    </row>
    <row r="265" spans="1:4">
      <c r="A265" s="92"/>
      <c r="B265" s="92"/>
      <c r="C265" s="92"/>
      <c r="D265" s="92"/>
    </row>
    <row r="266" spans="1:4">
      <c r="A266" s="92"/>
      <c r="B266" s="92"/>
      <c r="C266" s="92"/>
      <c r="D266" s="92"/>
    </row>
    <row r="267" spans="1:4">
      <c r="A267" s="92"/>
      <c r="B267" s="92"/>
      <c r="C267" s="92"/>
      <c r="D267" s="92"/>
    </row>
    <row r="268" spans="1:4">
      <c r="A268" s="92"/>
      <c r="B268" s="92"/>
      <c r="C268" s="92"/>
      <c r="D268" s="92"/>
    </row>
    <row r="269" spans="1:4">
      <c r="A269" s="92"/>
      <c r="B269" s="92"/>
      <c r="C269" s="92"/>
      <c r="D269" s="92"/>
    </row>
    <row r="270" spans="1:4">
      <c r="A270" s="92"/>
      <c r="B270" s="92"/>
      <c r="C270" s="92"/>
      <c r="D270" s="92"/>
    </row>
    <row r="271" spans="1:4">
      <c r="A271" s="92"/>
      <c r="B271" s="92"/>
      <c r="C271" s="92"/>
      <c r="D271" s="92"/>
    </row>
    <row r="272" spans="1:4">
      <c r="A272" s="92"/>
      <c r="B272" s="92"/>
      <c r="C272" s="92"/>
      <c r="D272" s="92"/>
    </row>
    <row r="273" spans="1:4">
      <c r="A273" s="92"/>
      <c r="B273" s="92"/>
      <c r="C273" s="92"/>
      <c r="D273" s="92"/>
    </row>
    <row r="274" spans="1:4">
      <c r="A274" s="92"/>
      <c r="B274" s="92"/>
      <c r="C274" s="92"/>
      <c r="D274" s="92"/>
    </row>
    <row r="275" spans="1:4">
      <c r="C275" s="92"/>
      <c r="D275" s="92"/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B4C5-B3B4-440F-8E6F-16356BC0B295}">
  <sheetPr codeName="Sheet66"/>
  <dimension ref="A1:S57"/>
  <sheetViews>
    <sheetView showGridLines="0" showRowColHeaders="0" topLeftCell="C1" zoomScaleNormal="100" workbookViewId="0"/>
  </sheetViews>
  <sheetFormatPr defaultColWidth="10.7109375" defaultRowHeight="14.25"/>
  <cols>
    <col min="1" max="1" width="10" style="3" hidden="1" customWidth="1"/>
    <col min="2" max="2" width="9.42578125" style="3" hidden="1" customWidth="1"/>
    <col min="3" max="4" width="2.28515625" style="15" customWidth="1"/>
    <col min="5" max="5" width="33.5703125" style="15" customWidth="1"/>
    <col min="6" max="6" width="2.140625" style="15" customWidth="1"/>
    <col min="7" max="7" width="8.85546875" style="15" customWidth="1"/>
    <col min="8" max="8" width="2.140625" style="15" customWidth="1"/>
    <col min="9" max="9" width="8.85546875" style="15" customWidth="1"/>
    <col min="10" max="10" width="2.140625" style="15" customWidth="1"/>
    <col min="11" max="11" width="9.5703125" style="15" customWidth="1"/>
    <col min="12" max="12" width="2.140625" style="15" customWidth="1"/>
    <col min="13" max="13" width="8.85546875" style="15" customWidth="1"/>
    <col min="14" max="14" width="2.140625" style="15" customWidth="1"/>
    <col min="15" max="15" width="8.85546875" style="15" customWidth="1"/>
    <col min="16" max="16" width="2.140625" style="15" customWidth="1"/>
    <col min="17" max="17" width="9.5703125" style="15" customWidth="1"/>
    <col min="18" max="18" width="0.85546875" style="15" customWidth="1"/>
    <col min="19" max="16384" width="10.7109375" style="15"/>
  </cols>
  <sheetData>
    <row r="1" spans="1:19" s="2" customFormat="1">
      <c r="A1" s="1"/>
      <c r="B1" s="1"/>
      <c r="C1" s="2" t="s">
        <v>401</v>
      </c>
    </row>
    <row r="2" spans="1:19" s="6" customFormat="1" ht="18">
      <c r="A2" s="3"/>
      <c r="B2" s="3"/>
      <c r="C2" s="4" t="s">
        <v>0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9" s="6" customFormat="1" ht="18">
      <c r="A3" s="3"/>
      <c r="B3" s="3"/>
      <c r="C3" s="4" t="s">
        <v>1</v>
      </c>
      <c r="D3" s="4"/>
      <c r="E3" s="4"/>
      <c r="F3" s="4"/>
      <c r="G3" s="4"/>
      <c r="H3" s="4"/>
      <c r="I3" s="4"/>
      <c r="J3" s="168"/>
      <c r="K3" s="168"/>
      <c r="L3" s="168"/>
      <c r="M3" s="168"/>
      <c r="N3" s="168"/>
      <c r="O3" s="168"/>
      <c r="P3" s="7"/>
      <c r="Q3" s="7"/>
      <c r="S3" s="118"/>
    </row>
    <row r="4" spans="1:19" s="6" customFormat="1" ht="18">
      <c r="A4" s="3"/>
      <c r="B4" s="3"/>
      <c r="C4" s="4" t="s">
        <v>2</v>
      </c>
      <c r="D4" s="4"/>
      <c r="E4" s="4"/>
      <c r="F4" s="7"/>
      <c r="G4" s="8"/>
      <c r="H4" s="7"/>
      <c r="I4" s="7"/>
      <c r="J4" s="7"/>
      <c r="K4" s="8"/>
      <c r="L4" s="7"/>
      <c r="M4" s="8"/>
      <c r="N4" s="7"/>
      <c r="O4" s="8"/>
      <c r="P4" s="7"/>
      <c r="Q4" s="7"/>
      <c r="S4" s="7"/>
    </row>
    <row r="5" spans="1:19" s="6" customFormat="1" ht="18">
      <c r="A5" s="9" t="s">
        <v>3</v>
      </c>
      <c r="B5" s="10">
        <v>42917</v>
      </c>
      <c r="C5" s="11" t="s">
        <v>4</v>
      </c>
      <c r="D5" s="11"/>
      <c r="E5" s="11"/>
      <c r="F5" s="7"/>
      <c r="G5" s="8"/>
      <c r="H5" s="7"/>
      <c r="I5" s="7"/>
      <c r="J5" s="7"/>
      <c r="K5" s="8"/>
      <c r="L5" s="7"/>
      <c r="M5" s="8"/>
      <c r="N5" s="7"/>
      <c r="O5" s="8"/>
      <c r="P5" s="7"/>
      <c r="Q5" s="7"/>
      <c r="S5" s="7"/>
    </row>
    <row r="6" spans="1:19" s="6" customFormat="1" ht="9.75" customHeight="1">
      <c r="A6" s="3" t="s">
        <v>5</v>
      </c>
      <c r="B6" s="10"/>
      <c r="D6" s="12"/>
      <c r="E6" s="12"/>
      <c r="F6" s="7"/>
      <c r="G6" s="13"/>
      <c r="H6" s="7"/>
      <c r="I6" s="7"/>
      <c r="J6" s="7"/>
      <c r="K6" s="13"/>
      <c r="L6" s="7"/>
      <c r="M6" s="13"/>
      <c r="N6" s="7"/>
      <c r="O6" s="13"/>
      <c r="P6" s="7"/>
      <c r="Q6" s="7"/>
      <c r="S6" s="7"/>
    </row>
    <row r="7" spans="1:19" s="14" customFormat="1" ht="20.25" customHeight="1">
      <c r="A7" s="3" t="s">
        <v>6</v>
      </c>
      <c r="B7" s="10"/>
      <c r="C7" s="169" t="s">
        <v>3</v>
      </c>
      <c r="D7" s="170"/>
      <c r="E7" s="170"/>
      <c r="F7" s="170"/>
      <c r="G7" s="170"/>
      <c r="H7" s="171"/>
      <c r="I7" s="172">
        <v>42917</v>
      </c>
      <c r="J7" s="173"/>
      <c r="K7" s="173"/>
      <c r="L7" s="173"/>
      <c r="M7" s="173"/>
      <c r="N7" s="173"/>
      <c r="O7" s="173"/>
      <c r="P7" s="173"/>
      <c r="Q7" s="174"/>
    </row>
    <row r="8" spans="1:19" s="14" customFormat="1" ht="10.5" customHeight="1">
      <c r="A8" s="3" t="s">
        <v>7</v>
      </c>
      <c r="B8" s="10"/>
      <c r="C8" s="175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7"/>
    </row>
    <row r="9" spans="1:19" ht="18.75" customHeight="1">
      <c r="A9" s="3" t="s">
        <v>8</v>
      </c>
      <c r="B9" s="10"/>
      <c r="C9" s="178" t="s">
        <v>9</v>
      </c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79"/>
    </row>
    <row r="10" spans="1:19" s="16" customFormat="1" ht="34.5" customHeight="1">
      <c r="A10" s="3" t="s">
        <v>10</v>
      </c>
      <c r="B10" s="10"/>
      <c r="C10" s="154" t="s">
        <v>11</v>
      </c>
      <c r="D10" s="155"/>
      <c r="E10" s="156"/>
      <c r="F10" s="160" t="s">
        <v>12</v>
      </c>
      <c r="G10" s="161"/>
      <c r="H10" s="161"/>
      <c r="I10" s="161"/>
      <c r="J10" s="161"/>
      <c r="K10" s="162"/>
      <c r="L10" s="160" t="s">
        <v>13</v>
      </c>
      <c r="M10" s="161"/>
      <c r="N10" s="161"/>
      <c r="O10" s="161"/>
      <c r="P10" s="161"/>
      <c r="Q10" s="163"/>
    </row>
    <row r="11" spans="1:19" s="16" customFormat="1" ht="21" customHeight="1">
      <c r="A11" s="3" t="s">
        <v>14</v>
      </c>
      <c r="B11" s="10"/>
      <c r="C11" s="157"/>
      <c r="D11" s="158"/>
      <c r="E11" s="159"/>
      <c r="F11" s="160" t="s">
        <v>15</v>
      </c>
      <c r="G11" s="163"/>
      <c r="H11" s="164" t="s">
        <v>16</v>
      </c>
      <c r="I11" s="163"/>
      <c r="J11" s="165" t="s">
        <v>17</v>
      </c>
      <c r="K11" s="166"/>
      <c r="L11" s="160" t="s">
        <v>15</v>
      </c>
      <c r="M11" s="163"/>
      <c r="N11" s="164" t="s">
        <v>16</v>
      </c>
      <c r="O11" s="163"/>
      <c r="P11" s="165" t="s">
        <v>17</v>
      </c>
      <c r="Q11" s="167"/>
    </row>
    <row r="12" spans="1:19" s="16" customFormat="1" ht="20.25" customHeight="1">
      <c r="A12" s="3" t="s">
        <v>18</v>
      </c>
      <c r="B12" s="10"/>
      <c r="C12" s="138" t="s">
        <v>19</v>
      </c>
      <c r="D12" s="139"/>
      <c r="E12" s="140"/>
      <c r="F12" s="17"/>
      <c r="G12" s="18"/>
      <c r="H12" s="19"/>
      <c r="I12" s="19"/>
      <c r="J12" s="20"/>
      <c r="K12" s="20"/>
      <c r="L12" s="21"/>
      <c r="M12" s="19"/>
      <c r="N12" s="19"/>
      <c r="O12" s="19"/>
      <c r="P12" s="20"/>
      <c r="Q12" s="22"/>
    </row>
    <row r="13" spans="1:19" ht="14.25" customHeight="1">
      <c r="A13" s="3" t="s">
        <v>20</v>
      </c>
      <c r="B13" s="10"/>
      <c r="C13" s="23" t="s">
        <v>21</v>
      </c>
      <c r="D13" s="24"/>
      <c r="E13" s="25"/>
      <c r="F13" s="26">
        <v>1</v>
      </c>
      <c r="G13" s="27">
        <f t="array" ref="G13">IF(INDEX(Data!$H$8:$UW$66,MATCH($C$7,Data!$B$8:$B$66,0),MATCH(CONCATENATE("Cell ",F13),Data!$H$7:$UW$7,0))="","",INDEX(Data!$H$8:$UW$66,MATCH($C$7,Data!$B$8:$B$66,0),MATCH(CONCATENATE("Cell ",F13),Data!$H$7:$UW$7,0)))</f>
        <v>2078</v>
      </c>
      <c r="H13" s="28">
        <v>2</v>
      </c>
      <c r="I13" s="27">
        <f t="array" ref="I13">IF(INDEX(Data!$H$8:$UW$66,MATCH($C$7,Data!$B$8:$B$66,0),MATCH(CONCATENATE("Cell ",H13),Data!$H$7:$UW$7,0))="","",INDEX(Data!$H$8:$UW$66,MATCH($C$7,Data!$B$8:$B$66,0),MATCH(CONCATENATE("Cell ",H13),Data!$H$7:$UW$7,0)))</f>
        <v>15444</v>
      </c>
      <c r="J13" s="29">
        <v>3</v>
      </c>
      <c r="K13" s="30">
        <f t="array" ref="K13">IF(INDEX(Data!$H$8:$UW$66,MATCH($C$7,Data!$B$8:$B$66,0),MATCH(CONCATENATE("Cell ",J13),Data!$H$7:$UW$7,0))="","",INDEX(Data!$H$8:$UW$66,MATCH($C$7,Data!$B$8:$B$66,0),MATCH(CONCATENATE("Cell ",J13),Data!$H$7:$UW$7,0)))</f>
        <v>17522</v>
      </c>
      <c r="L13" s="31">
        <v>4</v>
      </c>
      <c r="M13" s="27">
        <f t="array" ref="M13">IF(INDEX(Data!$H$8:$UW$66,MATCH($C$7,Data!$B$8:$B$66,0),MATCH(CONCATENATE("Cell ",L13),Data!$H$7:$UW$7,0))="","",INDEX(Data!$H$8:$UW$66,MATCH($C$7,Data!$B$8:$B$66,0),MATCH(CONCATENATE("Cell ",L13),Data!$H$7:$UW$7,0)))</f>
        <v>631</v>
      </c>
      <c r="N13" s="29">
        <v>5</v>
      </c>
      <c r="O13" s="27">
        <f t="array" ref="O13">IF(INDEX(Data!$H$8:$UW$66,MATCH($C$7,Data!$B$8:$B$66,0),MATCH(CONCATENATE("Cell ",N13),Data!$H$7:$UW$7,0))="","",INDEX(Data!$H$8:$UW$66,MATCH($C$7,Data!$B$8:$B$66,0),MATCH(CONCATENATE("Cell ",N13),Data!$H$7:$UW$7,0)))</f>
        <v>3846</v>
      </c>
      <c r="P13" s="29">
        <v>6</v>
      </c>
      <c r="Q13" s="27">
        <f t="array" ref="Q13">IF(INDEX(Data!$H$8:$UW$66,MATCH($C$7,Data!$B$8:$B$66,0),MATCH(CONCATENATE("Cell ",P13),Data!$H$7:$UW$7,0))="","",INDEX(Data!$H$8:$UW$66,MATCH($C$7,Data!$B$8:$B$66,0),MATCH(CONCATENATE("Cell ",P13),Data!$H$7:$UW$7,0)))</f>
        <v>4477</v>
      </c>
    </row>
    <row r="14" spans="1:19" ht="14.25" customHeight="1">
      <c r="A14" s="3" t="s">
        <v>22</v>
      </c>
      <c r="B14" s="10"/>
      <c r="C14" s="23" t="s">
        <v>23</v>
      </c>
      <c r="D14" s="32"/>
      <c r="E14" s="25"/>
      <c r="F14" s="33">
        <v>7</v>
      </c>
      <c r="G14" s="27">
        <f t="array" ref="G14">IF(INDEX(Data!$H$8:$UW$66,MATCH($C$7,Data!$B$8:$B$66,0),MATCH(CONCATENATE("Cell ",F14),Data!$H$7:$UW$7,0))="","",INDEX(Data!$H$8:$UW$66,MATCH($C$7,Data!$B$8:$B$66,0),MATCH(CONCATENATE("Cell ",F14),Data!$H$7:$UW$7,0)))</f>
        <v>6574</v>
      </c>
      <c r="H14" s="29">
        <v>8</v>
      </c>
      <c r="I14" s="27">
        <f t="array" ref="I14">IF(INDEX(Data!$H$8:$UW$66,MATCH($C$7,Data!$B$8:$B$66,0),MATCH(CONCATENATE("Cell ",H14),Data!$H$7:$UW$7,0))="","",INDEX(Data!$H$8:$UW$66,MATCH($C$7,Data!$B$8:$B$66,0),MATCH(CONCATENATE("Cell ",H14),Data!$H$7:$UW$7,0)))</f>
        <v>103090</v>
      </c>
      <c r="J14" s="29">
        <v>9</v>
      </c>
      <c r="K14" s="30">
        <f t="array" ref="K14">IF(INDEX(Data!$H$8:$UW$66,MATCH($C$7,Data!$B$8:$B$66,0),MATCH(CONCATENATE("Cell ",J14),Data!$H$7:$UW$7,0))="","",INDEX(Data!$H$8:$UW$66,MATCH($C$7,Data!$B$8:$B$66,0),MATCH(CONCATENATE("Cell ",J14),Data!$H$7:$UW$7,0)))</f>
        <v>109664</v>
      </c>
      <c r="L14" s="31">
        <v>10</v>
      </c>
      <c r="M14" s="27">
        <f t="array" ref="M14">IF(INDEX(Data!$H$8:$UW$66,MATCH($C$7,Data!$B$8:$B$66,0),MATCH(CONCATENATE("Cell ",L14),Data!$H$7:$UW$7,0))="","",INDEX(Data!$H$8:$UW$66,MATCH($C$7,Data!$B$8:$B$66,0),MATCH(CONCATENATE("Cell ",L14),Data!$H$7:$UW$7,0)))</f>
        <v>270</v>
      </c>
      <c r="N14" s="29">
        <v>11</v>
      </c>
      <c r="O14" s="27">
        <f t="array" ref="O14">IF(INDEX(Data!$H$8:$UW$66,MATCH($C$7,Data!$B$8:$B$66,0),MATCH(CONCATENATE("Cell ",N14),Data!$H$7:$UW$7,0))="","",INDEX(Data!$H$8:$UW$66,MATCH($C$7,Data!$B$8:$B$66,0),MATCH(CONCATENATE("Cell ",N14),Data!$H$7:$UW$7,0)))</f>
        <v>2006</v>
      </c>
      <c r="P14" s="29">
        <v>12</v>
      </c>
      <c r="Q14" s="27">
        <f t="array" ref="Q14">IF(INDEX(Data!$H$8:$UW$66,MATCH($C$7,Data!$B$8:$B$66,0),MATCH(CONCATENATE("Cell ",P14),Data!$H$7:$UW$7,0))="","",INDEX(Data!$H$8:$UW$66,MATCH($C$7,Data!$B$8:$B$66,0),MATCH(CONCATENATE("Cell ",P14),Data!$H$7:$UW$7,0)))</f>
        <v>2276</v>
      </c>
    </row>
    <row r="15" spans="1:19" ht="14.25" customHeight="1">
      <c r="A15" s="3" t="s">
        <v>24</v>
      </c>
      <c r="B15" s="10"/>
      <c r="C15" s="23"/>
      <c r="D15" s="32" t="s">
        <v>25</v>
      </c>
      <c r="E15" s="25"/>
      <c r="F15" s="33">
        <v>13</v>
      </c>
      <c r="G15" s="27">
        <f t="array" ref="G15">IF(INDEX(Data!$H$8:$UW$66,MATCH($C$7,Data!$B$8:$B$66,0),MATCH(CONCATENATE("Cell ",F15),Data!$H$7:$UW$7,0))="","",INDEX(Data!$H$8:$UW$66,MATCH($C$7,Data!$B$8:$B$66,0),MATCH(CONCATENATE("Cell ",F15),Data!$H$7:$UW$7,0)))</f>
        <v>566</v>
      </c>
      <c r="H15" s="29">
        <v>14</v>
      </c>
      <c r="I15" s="27">
        <f t="array" ref="I15">IF(INDEX(Data!$H$8:$UW$66,MATCH($C$7,Data!$B$8:$B$66,0),MATCH(CONCATENATE("Cell ",H15),Data!$H$7:$UW$7,0))="","",INDEX(Data!$H$8:$UW$66,MATCH($C$7,Data!$B$8:$B$66,0),MATCH(CONCATENATE("Cell ",H15),Data!$H$7:$UW$7,0)))</f>
        <v>6208</v>
      </c>
      <c r="J15" s="34">
        <v>15</v>
      </c>
      <c r="K15" s="30">
        <f t="array" ref="K15">IF(INDEX(Data!$H$8:$UW$66,MATCH($C$7,Data!$B$8:$B$66,0),MATCH(CONCATENATE("Cell ",J15),Data!$H$7:$UW$7,0))="","",INDEX(Data!$H$8:$UW$66,MATCH($C$7,Data!$B$8:$B$66,0),MATCH(CONCATENATE("Cell ",J15),Data!$H$7:$UW$7,0)))</f>
        <v>6774</v>
      </c>
      <c r="L15" s="31">
        <v>16</v>
      </c>
      <c r="M15" s="27">
        <f t="array" ref="M15">IF(INDEX(Data!$H$8:$UW$66,MATCH($C$7,Data!$B$8:$B$66,0),MATCH(CONCATENATE("Cell ",L15),Data!$H$7:$UW$7,0))="","",INDEX(Data!$H$8:$UW$66,MATCH($C$7,Data!$B$8:$B$66,0),MATCH(CONCATENATE("Cell ",L15),Data!$H$7:$UW$7,0)))</f>
        <v>70</v>
      </c>
      <c r="N15" s="29">
        <v>17</v>
      </c>
      <c r="O15" s="27">
        <f t="array" ref="O15">IF(INDEX(Data!$H$8:$UW$66,MATCH($C$7,Data!$B$8:$B$66,0),MATCH(CONCATENATE("Cell ",N15),Data!$H$7:$UW$7,0))="","",INDEX(Data!$H$8:$UW$66,MATCH($C$7,Data!$B$8:$B$66,0),MATCH(CONCATENATE("Cell ",N15),Data!$H$7:$UW$7,0)))</f>
        <v>387</v>
      </c>
      <c r="P15" s="34">
        <v>18</v>
      </c>
      <c r="Q15" s="27">
        <f t="array" ref="Q15">IF(INDEX(Data!$H$8:$UW$66,MATCH($C$7,Data!$B$8:$B$66,0),MATCH(CONCATENATE("Cell ",P15),Data!$H$7:$UW$7,0))="","",INDEX(Data!$H$8:$UW$66,MATCH($C$7,Data!$B$8:$B$66,0),MATCH(CONCATENATE("Cell ",P15),Data!$H$7:$UW$7,0)))</f>
        <v>457</v>
      </c>
      <c r="R15" s="35"/>
    </row>
    <row r="16" spans="1:19" ht="14.25" customHeight="1">
      <c r="A16" s="3" t="s">
        <v>26</v>
      </c>
      <c r="B16" s="10"/>
      <c r="C16" s="23"/>
      <c r="D16" s="32" t="s">
        <v>27</v>
      </c>
      <c r="E16" s="25"/>
      <c r="F16" s="33">
        <v>19</v>
      </c>
      <c r="G16" s="27">
        <f t="array" ref="G16">IF(INDEX(Data!$H$8:$UW$66,MATCH($C$7,Data!$B$8:$B$66,0),MATCH(CONCATENATE("Cell ",F16),Data!$H$7:$UW$7,0))="","",INDEX(Data!$H$8:$UW$66,MATCH($C$7,Data!$B$8:$B$66,0),MATCH(CONCATENATE("Cell ",F16),Data!$H$7:$UW$7,0)))</f>
        <v>693</v>
      </c>
      <c r="H16" s="29">
        <v>20</v>
      </c>
      <c r="I16" s="27">
        <f t="array" ref="I16">IF(INDEX(Data!$H$8:$UW$66,MATCH($C$7,Data!$B$8:$B$66,0),MATCH(CONCATENATE("Cell ",H16),Data!$H$7:$UW$7,0))="","",INDEX(Data!$H$8:$UW$66,MATCH($C$7,Data!$B$8:$B$66,0),MATCH(CONCATENATE("Cell ",H16),Data!$H$7:$UW$7,0)))</f>
        <v>5328</v>
      </c>
      <c r="J16" s="29">
        <v>21</v>
      </c>
      <c r="K16" s="30">
        <f t="array" ref="K16">IF(INDEX(Data!$H$8:$UW$66,MATCH($C$7,Data!$B$8:$B$66,0),MATCH(CONCATENATE("Cell ",J16),Data!$H$7:$UW$7,0))="","",INDEX(Data!$H$8:$UW$66,MATCH($C$7,Data!$B$8:$B$66,0),MATCH(CONCATENATE("Cell ",J16),Data!$H$7:$UW$7,0)))</f>
        <v>6021</v>
      </c>
      <c r="L16" s="31">
        <v>22</v>
      </c>
      <c r="M16" s="27">
        <f t="array" ref="M16">IF(INDEX(Data!$H$8:$UW$66,MATCH($C$7,Data!$B$8:$B$66,0),MATCH(CONCATENATE("Cell ",L16),Data!$H$7:$UW$7,0))="","",INDEX(Data!$H$8:$UW$66,MATCH($C$7,Data!$B$8:$B$66,0),MATCH(CONCATENATE("Cell ",L16),Data!$H$7:$UW$7,0)))</f>
        <v>15</v>
      </c>
      <c r="N16" s="29">
        <v>23</v>
      </c>
      <c r="O16" s="27">
        <f t="array" ref="O16">IF(INDEX(Data!$H$8:$UW$66,MATCH($C$7,Data!$B$8:$B$66,0),MATCH(CONCATENATE("Cell ",N16),Data!$H$7:$UW$7,0))="","",INDEX(Data!$H$8:$UW$66,MATCH($C$7,Data!$B$8:$B$66,0),MATCH(CONCATENATE("Cell ",N16),Data!$H$7:$UW$7,0)))</f>
        <v>84</v>
      </c>
      <c r="P16" s="29">
        <v>24</v>
      </c>
      <c r="Q16" s="27">
        <f t="array" ref="Q16">IF(INDEX(Data!$H$8:$UW$66,MATCH($C$7,Data!$B$8:$B$66,0),MATCH(CONCATENATE("Cell ",P16),Data!$H$7:$UW$7,0))="","",INDEX(Data!$H$8:$UW$66,MATCH($C$7,Data!$B$8:$B$66,0),MATCH(CONCATENATE("Cell ",P16),Data!$H$7:$UW$7,0)))</f>
        <v>99</v>
      </c>
      <c r="R16" s="35"/>
    </row>
    <row r="17" spans="1:18" ht="14.25" customHeight="1">
      <c r="A17" s="3" t="s">
        <v>28</v>
      </c>
      <c r="C17" s="23"/>
      <c r="D17" s="32" t="s">
        <v>29</v>
      </c>
      <c r="E17" s="25"/>
      <c r="F17" s="33">
        <v>25</v>
      </c>
      <c r="G17" s="27">
        <f t="array" ref="G17">IF(INDEX(Data!$H$8:$UW$66,MATCH($C$7,Data!$B$8:$B$66,0),MATCH(CONCATENATE("Cell ",F17),Data!$H$7:$UW$7,0))="","",INDEX(Data!$H$8:$UW$66,MATCH($C$7,Data!$B$8:$B$66,0),MATCH(CONCATENATE("Cell ",F17),Data!$H$7:$UW$7,0)))</f>
        <v>538</v>
      </c>
      <c r="H17" s="29">
        <v>26</v>
      </c>
      <c r="I17" s="27">
        <f t="array" ref="I17">IF(INDEX(Data!$H$8:$UW$66,MATCH($C$7,Data!$B$8:$B$66,0),MATCH(CONCATENATE("Cell ",H17),Data!$H$7:$UW$7,0))="","",INDEX(Data!$H$8:$UW$66,MATCH($C$7,Data!$B$8:$B$66,0),MATCH(CONCATENATE("Cell ",H17),Data!$H$7:$UW$7,0)))</f>
        <v>16368</v>
      </c>
      <c r="J17" s="29">
        <v>27</v>
      </c>
      <c r="K17" s="30">
        <f t="array" ref="K17">IF(INDEX(Data!$H$8:$UW$66,MATCH($C$7,Data!$B$8:$B$66,0),MATCH(CONCATENATE("Cell ",J17),Data!$H$7:$UW$7,0))="","",INDEX(Data!$H$8:$UW$66,MATCH($C$7,Data!$B$8:$B$66,0),MATCH(CONCATENATE("Cell ",J17),Data!$H$7:$UW$7,0)))</f>
        <v>16906</v>
      </c>
      <c r="L17" s="31">
        <v>28</v>
      </c>
      <c r="M17" s="27">
        <f t="array" ref="M17">IF(INDEX(Data!$H$8:$UW$66,MATCH($C$7,Data!$B$8:$B$66,0),MATCH(CONCATENATE("Cell ",L17),Data!$H$7:$UW$7,0))="","",INDEX(Data!$H$8:$UW$66,MATCH($C$7,Data!$B$8:$B$66,0),MATCH(CONCATENATE("Cell ",L17),Data!$H$7:$UW$7,0)))</f>
        <v>11</v>
      </c>
      <c r="N17" s="29">
        <v>29</v>
      </c>
      <c r="O17" s="27">
        <f t="array" ref="O17">IF(INDEX(Data!$H$8:$UW$66,MATCH($C$7,Data!$B$8:$B$66,0),MATCH(CONCATENATE("Cell ",N17),Data!$H$7:$UW$7,0))="","",INDEX(Data!$H$8:$UW$66,MATCH($C$7,Data!$B$8:$B$66,0),MATCH(CONCATENATE("Cell ",N17),Data!$H$7:$UW$7,0)))</f>
        <v>63</v>
      </c>
      <c r="P17" s="29">
        <v>30</v>
      </c>
      <c r="Q17" s="27">
        <f t="array" ref="Q17">IF(INDEX(Data!$H$8:$UW$66,MATCH($C$7,Data!$B$8:$B$66,0),MATCH(CONCATENATE("Cell ",P17),Data!$H$7:$UW$7,0))="","",INDEX(Data!$H$8:$UW$66,MATCH($C$7,Data!$B$8:$B$66,0),MATCH(CONCATENATE("Cell ",P17),Data!$H$7:$UW$7,0)))</f>
        <v>74</v>
      </c>
      <c r="R17" s="35"/>
    </row>
    <row r="18" spans="1:18" ht="14.25" customHeight="1">
      <c r="A18" s="3" t="s">
        <v>30</v>
      </c>
      <c r="C18" s="23"/>
      <c r="D18" s="32" t="s">
        <v>31</v>
      </c>
      <c r="E18" s="25"/>
      <c r="F18" s="33">
        <v>31</v>
      </c>
      <c r="G18" s="27">
        <f t="array" ref="G18">IF(INDEX(Data!$H$8:$UW$66,MATCH($C$7,Data!$B$8:$B$66,0),MATCH(CONCATENATE("Cell ",F18),Data!$H$7:$UW$7,0))="","",INDEX(Data!$H$8:$UW$66,MATCH($C$7,Data!$B$8:$B$66,0),MATCH(CONCATENATE("Cell ",F18),Data!$H$7:$UW$7,0)))</f>
        <v>119</v>
      </c>
      <c r="H18" s="29">
        <v>32</v>
      </c>
      <c r="I18" s="27">
        <f t="array" ref="I18">IF(INDEX(Data!$H$8:$UW$66,MATCH($C$7,Data!$B$8:$B$66,0),MATCH(CONCATENATE("Cell ",H18),Data!$H$7:$UW$7,0))="","",INDEX(Data!$H$8:$UW$66,MATCH($C$7,Data!$B$8:$B$66,0),MATCH(CONCATENATE("Cell ",H18),Data!$H$7:$UW$7,0)))</f>
        <v>1643</v>
      </c>
      <c r="J18" s="29">
        <v>33</v>
      </c>
      <c r="K18" s="30">
        <f t="array" ref="K18">IF(INDEX(Data!$H$8:$UW$66,MATCH($C$7,Data!$B$8:$B$66,0),MATCH(CONCATENATE("Cell ",J18),Data!$H$7:$UW$7,0))="","",INDEX(Data!$H$8:$UW$66,MATCH($C$7,Data!$B$8:$B$66,0),MATCH(CONCATENATE("Cell ",J18),Data!$H$7:$UW$7,0)))</f>
        <v>1762</v>
      </c>
      <c r="L18" s="31">
        <v>34</v>
      </c>
      <c r="M18" s="27">
        <f t="array" ref="M18">IF(INDEX(Data!$H$8:$UW$66,MATCH($C$7,Data!$B$8:$B$66,0),MATCH(CONCATENATE("Cell ",L18),Data!$H$7:$UW$7,0))="","",INDEX(Data!$H$8:$UW$66,MATCH($C$7,Data!$B$8:$B$66,0),MATCH(CONCATENATE("Cell ",L18),Data!$H$7:$UW$7,0)))</f>
        <v>12</v>
      </c>
      <c r="N18" s="29">
        <v>35</v>
      </c>
      <c r="O18" s="27">
        <f t="array" ref="O18">IF(INDEX(Data!$H$8:$UW$66,MATCH($C$7,Data!$B$8:$B$66,0),MATCH(CONCATENATE("Cell ",N18),Data!$H$7:$UW$7,0))="","",INDEX(Data!$H$8:$UW$66,MATCH($C$7,Data!$B$8:$B$66,0),MATCH(CONCATENATE("Cell ",N18),Data!$H$7:$UW$7,0)))</f>
        <v>117</v>
      </c>
      <c r="P18" s="29">
        <v>36</v>
      </c>
      <c r="Q18" s="27">
        <f t="array" ref="Q18">IF(INDEX(Data!$H$8:$UW$66,MATCH($C$7,Data!$B$8:$B$66,0),MATCH(CONCATENATE("Cell ",P18),Data!$H$7:$UW$7,0))="","",INDEX(Data!$H$8:$UW$66,MATCH($C$7,Data!$B$8:$B$66,0),MATCH(CONCATENATE("Cell ",P18),Data!$H$7:$UW$7,0)))</f>
        <v>129</v>
      </c>
      <c r="R18" s="35"/>
    </row>
    <row r="19" spans="1:18" ht="14.25" customHeight="1">
      <c r="A19" s="3" t="s">
        <v>32</v>
      </c>
      <c r="C19" s="23"/>
      <c r="D19" s="32" t="s">
        <v>33</v>
      </c>
      <c r="E19" s="25"/>
      <c r="F19" s="33">
        <v>37</v>
      </c>
      <c r="G19" s="27">
        <f t="array" ref="G19">IF(INDEX(Data!$H$8:$UW$66,MATCH($C$7,Data!$B$8:$B$66,0),MATCH(CONCATENATE("Cell ",F19),Data!$H$7:$UW$7,0))="","",INDEX(Data!$H$8:$UW$66,MATCH($C$7,Data!$B$8:$B$66,0),MATCH(CONCATENATE("Cell ",F19),Data!$H$7:$UW$7,0)))</f>
        <v>1508</v>
      </c>
      <c r="H19" s="29">
        <v>38</v>
      </c>
      <c r="I19" s="27">
        <f t="array" ref="I19">IF(INDEX(Data!$H$8:$UW$66,MATCH($C$7,Data!$B$8:$B$66,0),MATCH(CONCATENATE("Cell ",H19),Data!$H$7:$UW$7,0))="","",INDEX(Data!$H$8:$UW$66,MATCH($C$7,Data!$B$8:$B$66,0),MATCH(CONCATENATE("Cell ",H19),Data!$H$7:$UW$7,0)))</f>
        <v>23023</v>
      </c>
      <c r="J19" s="29">
        <v>39</v>
      </c>
      <c r="K19" s="30">
        <f t="array" ref="K19">IF(INDEX(Data!$H$8:$UW$66,MATCH($C$7,Data!$B$8:$B$66,0),MATCH(CONCATENATE("Cell ",J19),Data!$H$7:$UW$7,0))="","",INDEX(Data!$H$8:$UW$66,MATCH($C$7,Data!$B$8:$B$66,0),MATCH(CONCATENATE("Cell ",J19),Data!$H$7:$UW$7,0)))</f>
        <v>24531</v>
      </c>
      <c r="L19" s="31">
        <v>40</v>
      </c>
      <c r="M19" s="27">
        <f t="array" ref="M19">IF(INDEX(Data!$H$8:$UW$66,MATCH($C$7,Data!$B$8:$B$66,0),MATCH(CONCATENATE("Cell ",L19),Data!$H$7:$UW$7,0))="","",INDEX(Data!$H$8:$UW$66,MATCH($C$7,Data!$B$8:$B$66,0),MATCH(CONCATENATE("Cell ",L19),Data!$H$7:$UW$7,0)))</f>
        <v>98</v>
      </c>
      <c r="N19" s="29">
        <v>41</v>
      </c>
      <c r="O19" s="27">
        <f t="array" ref="O19">IF(INDEX(Data!$H$8:$UW$66,MATCH($C$7,Data!$B$8:$B$66,0),MATCH(CONCATENATE("Cell ",N19),Data!$H$7:$UW$7,0))="","",INDEX(Data!$H$8:$UW$66,MATCH($C$7,Data!$B$8:$B$66,0),MATCH(CONCATENATE("Cell ",N19),Data!$H$7:$UW$7,0)))</f>
        <v>814</v>
      </c>
      <c r="P19" s="29">
        <v>42</v>
      </c>
      <c r="Q19" s="27">
        <f t="array" ref="Q19">IF(INDEX(Data!$H$8:$UW$66,MATCH($C$7,Data!$B$8:$B$66,0),MATCH(CONCATENATE("Cell ",P19),Data!$H$7:$UW$7,0))="","",INDEX(Data!$H$8:$UW$66,MATCH($C$7,Data!$B$8:$B$66,0),MATCH(CONCATENATE("Cell ",P19),Data!$H$7:$UW$7,0)))</f>
        <v>912</v>
      </c>
      <c r="R19" s="35"/>
    </row>
    <row r="20" spans="1:18" ht="14.25" customHeight="1">
      <c r="A20" s="3" t="s">
        <v>34</v>
      </c>
      <c r="C20" s="23"/>
      <c r="D20" s="32" t="s">
        <v>35</v>
      </c>
      <c r="E20" s="25"/>
      <c r="F20" s="33">
        <v>43</v>
      </c>
      <c r="G20" s="27">
        <f t="array" ref="G20">IF(INDEX(Data!$H$8:$UW$66,MATCH($C$7,Data!$B$8:$B$66,0),MATCH(CONCATENATE("Cell ",F20),Data!$H$7:$UW$7,0))="","",INDEX(Data!$H$8:$UW$66,MATCH($C$7,Data!$B$8:$B$66,0),MATCH(CONCATENATE("Cell ",F20),Data!$H$7:$UW$7,0)))</f>
        <v>276</v>
      </c>
      <c r="H20" s="29">
        <v>44</v>
      </c>
      <c r="I20" s="27">
        <f t="array" ref="I20">IF(INDEX(Data!$H$8:$UW$66,MATCH($C$7,Data!$B$8:$B$66,0),MATCH(CONCATENATE("Cell ",H20),Data!$H$7:$UW$7,0))="","",INDEX(Data!$H$8:$UW$66,MATCH($C$7,Data!$B$8:$B$66,0),MATCH(CONCATENATE("Cell ",H20),Data!$H$7:$UW$7,0)))</f>
        <v>4868</v>
      </c>
      <c r="J20" s="29">
        <v>45</v>
      </c>
      <c r="K20" s="30">
        <f t="array" ref="K20">IF(INDEX(Data!$H$8:$UW$66,MATCH($C$7,Data!$B$8:$B$66,0),MATCH(CONCATENATE("Cell ",J20),Data!$H$7:$UW$7,0))="","",INDEX(Data!$H$8:$UW$66,MATCH($C$7,Data!$B$8:$B$66,0),MATCH(CONCATENATE("Cell ",J20),Data!$H$7:$UW$7,0)))</f>
        <v>5144</v>
      </c>
      <c r="L20" s="31">
        <v>46</v>
      </c>
      <c r="M20" s="27">
        <f t="array" ref="M20">IF(INDEX(Data!$H$8:$UW$66,MATCH($C$7,Data!$B$8:$B$66,0),MATCH(CONCATENATE("Cell ",L20),Data!$H$7:$UW$7,0))="","",INDEX(Data!$H$8:$UW$66,MATCH($C$7,Data!$B$8:$B$66,0),MATCH(CONCATENATE("Cell ",L20),Data!$H$7:$UW$7,0)))</f>
        <v>4</v>
      </c>
      <c r="N20" s="29">
        <v>47</v>
      </c>
      <c r="O20" s="27">
        <f t="array" ref="O20">IF(INDEX(Data!$H$8:$UW$66,MATCH($C$7,Data!$B$8:$B$66,0),MATCH(CONCATENATE("Cell ",N20),Data!$H$7:$UW$7,0))="","",INDEX(Data!$H$8:$UW$66,MATCH($C$7,Data!$B$8:$B$66,0),MATCH(CONCATENATE("Cell ",N20),Data!$H$7:$UW$7,0)))</f>
        <v>46</v>
      </c>
      <c r="P20" s="29">
        <v>48</v>
      </c>
      <c r="Q20" s="27">
        <f t="array" ref="Q20">IF(INDEX(Data!$H$8:$UW$66,MATCH($C$7,Data!$B$8:$B$66,0),MATCH(CONCATENATE("Cell ",P20),Data!$H$7:$UW$7,0))="","",INDEX(Data!$H$8:$UW$66,MATCH($C$7,Data!$B$8:$B$66,0),MATCH(CONCATENATE("Cell ",P20),Data!$H$7:$UW$7,0)))</f>
        <v>50</v>
      </c>
      <c r="R20" s="35"/>
    </row>
    <row r="21" spans="1:18" ht="14.25" customHeight="1">
      <c r="A21" s="3" t="s">
        <v>36</v>
      </c>
      <c r="C21" s="23"/>
      <c r="D21" s="32" t="s">
        <v>37</v>
      </c>
      <c r="E21" s="25"/>
      <c r="F21" s="33">
        <v>49</v>
      </c>
      <c r="G21" s="27">
        <f t="array" ref="G21">IF(INDEX(Data!$H$8:$UW$66,MATCH($C$7,Data!$B$8:$B$66,0),MATCH(CONCATENATE("Cell ",F21),Data!$H$7:$UW$7,0))="","",INDEX(Data!$H$8:$UW$66,MATCH($C$7,Data!$B$8:$B$66,0),MATCH(CONCATENATE("Cell ",F21),Data!$H$7:$UW$7,0)))</f>
        <v>467</v>
      </c>
      <c r="H21" s="29">
        <v>50</v>
      </c>
      <c r="I21" s="27">
        <f t="array" ref="I21">IF(INDEX(Data!$H$8:$UW$66,MATCH($C$7,Data!$B$8:$B$66,0),MATCH(CONCATENATE("Cell ",H21),Data!$H$7:$UW$7,0))="","",INDEX(Data!$H$8:$UW$66,MATCH($C$7,Data!$B$8:$B$66,0),MATCH(CONCATENATE("Cell ",H21),Data!$H$7:$UW$7,0)))</f>
        <v>4640</v>
      </c>
      <c r="J21" s="29">
        <v>51</v>
      </c>
      <c r="K21" s="30">
        <f t="array" ref="K21">IF(INDEX(Data!$H$8:$UW$66,MATCH($C$7,Data!$B$8:$B$66,0),MATCH(CONCATENATE("Cell ",J21),Data!$H$7:$UW$7,0))="","",INDEX(Data!$H$8:$UW$66,MATCH($C$7,Data!$B$8:$B$66,0),MATCH(CONCATENATE("Cell ",J21),Data!$H$7:$UW$7,0)))</f>
        <v>5107</v>
      </c>
      <c r="L21" s="31">
        <v>52</v>
      </c>
      <c r="M21" s="27">
        <f t="array" ref="M21">IF(INDEX(Data!$H$8:$UW$66,MATCH($C$7,Data!$B$8:$B$66,0),MATCH(CONCATENATE("Cell ",L21),Data!$H$7:$UW$7,0))="","",INDEX(Data!$H$8:$UW$66,MATCH($C$7,Data!$B$8:$B$66,0),MATCH(CONCATENATE("Cell ",L21),Data!$H$7:$UW$7,0)))</f>
        <v>24</v>
      </c>
      <c r="N21" s="29">
        <v>53</v>
      </c>
      <c r="O21" s="27">
        <f t="array" ref="O21">IF(INDEX(Data!$H$8:$UW$66,MATCH($C$7,Data!$B$8:$B$66,0),MATCH(CONCATENATE("Cell ",N21),Data!$H$7:$UW$7,0))="","",INDEX(Data!$H$8:$UW$66,MATCH($C$7,Data!$B$8:$B$66,0),MATCH(CONCATENATE("Cell ",N21),Data!$H$7:$UW$7,0)))</f>
        <v>188</v>
      </c>
      <c r="P21" s="29">
        <v>54</v>
      </c>
      <c r="Q21" s="27">
        <f t="array" ref="Q21">IF(INDEX(Data!$H$8:$UW$66,MATCH($C$7,Data!$B$8:$B$66,0),MATCH(CONCATENATE("Cell ",P21),Data!$H$7:$UW$7,0))="","",INDEX(Data!$H$8:$UW$66,MATCH($C$7,Data!$B$8:$B$66,0),MATCH(CONCATENATE("Cell ",P21),Data!$H$7:$UW$7,0)))</f>
        <v>212</v>
      </c>
      <c r="R21" s="35"/>
    </row>
    <row r="22" spans="1:18" ht="14.25" customHeight="1">
      <c r="A22" s="3" t="s">
        <v>38</v>
      </c>
      <c r="C22" s="23"/>
      <c r="D22" s="32" t="s">
        <v>39</v>
      </c>
      <c r="E22" s="25"/>
      <c r="F22" s="33">
        <v>55</v>
      </c>
      <c r="G22" s="27">
        <f t="array" ref="G22">IF(INDEX(Data!$H$8:$UW$66,MATCH($C$7,Data!$B$8:$B$66,0),MATCH(CONCATENATE("Cell ",F22),Data!$H$7:$UW$7,0))="","",INDEX(Data!$H$8:$UW$66,MATCH($C$7,Data!$B$8:$B$66,0),MATCH(CONCATENATE("Cell ",F22),Data!$H$7:$UW$7,0)))</f>
        <v>962</v>
      </c>
      <c r="H22" s="29">
        <v>56</v>
      </c>
      <c r="I22" s="27">
        <f t="array" ref="I22">IF(INDEX(Data!$H$8:$UW$66,MATCH($C$7,Data!$B$8:$B$66,0),MATCH(CONCATENATE("Cell ",H22),Data!$H$7:$UW$7,0))="","",INDEX(Data!$H$8:$UW$66,MATCH($C$7,Data!$B$8:$B$66,0),MATCH(CONCATENATE("Cell ",H22),Data!$H$7:$UW$7,0)))</f>
        <v>27115</v>
      </c>
      <c r="J22" s="29">
        <v>57</v>
      </c>
      <c r="K22" s="30">
        <f t="array" ref="K22">IF(INDEX(Data!$H$8:$UW$66,MATCH($C$7,Data!$B$8:$B$66,0),MATCH(CONCATENATE("Cell ",J22),Data!$H$7:$UW$7,0))="","",INDEX(Data!$H$8:$UW$66,MATCH($C$7,Data!$B$8:$B$66,0),MATCH(CONCATENATE("Cell ",J22),Data!$H$7:$UW$7,0)))</f>
        <v>28077</v>
      </c>
      <c r="L22" s="31">
        <v>58</v>
      </c>
      <c r="M22" s="27">
        <f t="array" ref="M22">IF(INDEX(Data!$H$8:$UW$66,MATCH($C$7,Data!$B$8:$B$66,0),MATCH(CONCATENATE("Cell ",L22),Data!$H$7:$UW$7,0))="","",INDEX(Data!$H$8:$UW$66,MATCH($C$7,Data!$B$8:$B$66,0),MATCH(CONCATENATE("Cell ",L22),Data!$H$7:$UW$7,0)))</f>
        <v>6</v>
      </c>
      <c r="N22" s="29">
        <v>59</v>
      </c>
      <c r="O22" s="27">
        <f t="array" ref="O22">IF(INDEX(Data!$H$8:$UW$66,MATCH($C$7,Data!$B$8:$B$66,0),MATCH(CONCATENATE("Cell ",N22),Data!$H$7:$UW$7,0))="","",INDEX(Data!$H$8:$UW$66,MATCH($C$7,Data!$B$8:$B$66,0),MATCH(CONCATENATE("Cell ",N22),Data!$H$7:$UW$7,0)))</f>
        <v>70</v>
      </c>
      <c r="P22" s="29">
        <v>60</v>
      </c>
      <c r="Q22" s="27">
        <f t="array" ref="Q22">IF(INDEX(Data!$H$8:$UW$66,MATCH($C$7,Data!$B$8:$B$66,0),MATCH(CONCATENATE("Cell ",P22),Data!$H$7:$UW$7,0))="","",INDEX(Data!$H$8:$UW$66,MATCH($C$7,Data!$B$8:$B$66,0),MATCH(CONCATENATE("Cell ",P22),Data!$H$7:$UW$7,0)))</f>
        <v>76</v>
      </c>
      <c r="R22" s="35"/>
    </row>
    <row r="23" spans="1:18" ht="14.25" customHeight="1">
      <c r="A23" s="3" t="s">
        <v>40</v>
      </c>
      <c r="C23" s="23"/>
      <c r="D23" s="32" t="s">
        <v>41</v>
      </c>
      <c r="E23" s="25"/>
      <c r="F23" s="33">
        <v>61</v>
      </c>
      <c r="G23" s="27">
        <f t="array" ref="G23">IF(INDEX(Data!$H$8:$UW$66,MATCH($C$7,Data!$B$8:$B$66,0),MATCH(CONCATENATE("Cell ",F23),Data!$H$7:$UW$7,0))="","",INDEX(Data!$H$8:$UW$66,MATCH($C$7,Data!$B$8:$B$66,0),MATCH(CONCATENATE("Cell ",F23),Data!$H$7:$UW$7,0)))</f>
        <v>1314</v>
      </c>
      <c r="H23" s="29">
        <v>62</v>
      </c>
      <c r="I23" s="27">
        <f t="array" ref="I23">IF(INDEX(Data!$H$8:$UW$66,MATCH($C$7,Data!$B$8:$B$66,0),MATCH(CONCATENATE("Cell ",H23),Data!$H$7:$UW$7,0))="","",INDEX(Data!$H$8:$UW$66,MATCH($C$7,Data!$B$8:$B$66,0),MATCH(CONCATENATE("Cell ",H23),Data!$H$7:$UW$7,0)))</f>
        <v>12615</v>
      </c>
      <c r="J23" s="29">
        <v>63</v>
      </c>
      <c r="K23" s="30">
        <f t="array" ref="K23">IF(INDEX(Data!$H$8:$UW$66,MATCH($C$7,Data!$B$8:$B$66,0),MATCH(CONCATENATE("Cell ",J23),Data!$H$7:$UW$7,0))="","",INDEX(Data!$H$8:$UW$66,MATCH($C$7,Data!$B$8:$B$66,0),MATCH(CONCATENATE("Cell ",J23),Data!$H$7:$UW$7,0)))</f>
        <v>13929</v>
      </c>
      <c r="L23" s="31">
        <v>64</v>
      </c>
      <c r="M23" s="27">
        <f t="array" ref="M23">IF(INDEX(Data!$H$8:$UW$66,MATCH($C$7,Data!$B$8:$B$66,0),MATCH(CONCATENATE("Cell ",L23),Data!$H$7:$UW$7,0))="","",INDEX(Data!$H$8:$UW$66,MATCH($C$7,Data!$B$8:$B$66,0),MATCH(CONCATENATE("Cell ",L23),Data!$H$7:$UW$7,0)))</f>
        <v>28</v>
      </c>
      <c r="N23" s="29">
        <v>65</v>
      </c>
      <c r="O23" s="27">
        <f t="array" ref="O23">IF(INDEX(Data!$H$8:$UW$66,MATCH($C$7,Data!$B$8:$B$66,0),MATCH(CONCATENATE("Cell ",N23),Data!$H$7:$UW$7,0))="","",INDEX(Data!$H$8:$UW$66,MATCH($C$7,Data!$B$8:$B$66,0),MATCH(CONCATENATE("Cell ",N23),Data!$H$7:$UW$7,0)))</f>
        <v>204</v>
      </c>
      <c r="P23" s="29">
        <v>66</v>
      </c>
      <c r="Q23" s="27">
        <f t="array" ref="Q23">IF(INDEX(Data!$H$8:$UW$66,MATCH($C$7,Data!$B$8:$B$66,0),MATCH(CONCATENATE("Cell ",P23),Data!$H$7:$UW$7,0))="","",INDEX(Data!$H$8:$UW$66,MATCH($C$7,Data!$B$8:$B$66,0),MATCH(CONCATENATE("Cell ",P23),Data!$H$7:$UW$7,0)))</f>
        <v>232</v>
      </c>
      <c r="R23" s="36"/>
    </row>
    <row r="24" spans="1:18" ht="14.25" customHeight="1">
      <c r="A24" s="3" t="s">
        <v>42</v>
      </c>
      <c r="C24" s="23"/>
      <c r="D24" s="32" t="s">
        <v>43</v>
      </c>
      <c r="E24" s="25"/>
      <c r="F24" s="33">
        <v>67</v>
      </c>
      <c r="G24" s="27">
        <f t="array" ref="G24">IF(INDEX(Data!$H$8:$UW$66,MATCH($C$7,Data!$B$8:$B$66,0),MATCH(CONCATENATE("Cell ",F24),Data!$H$7:$UW$7,0))="","",INDEX(Data!$H$8:$UW$66,MATCH($C$7,Data!$B$8:$B$66,0),MATCH(CONCATENATE("Cell ",F24),Data!$H$7:$UW$7,0)))</f>
        <v>131</v>
      </c>
      <c r="H24" s="29">
        <v>68</v>
      </c>
      <c r="I24" s="27">
        <f t="array" ref="I24">IF(INDEX(Data!$H$8:$UW$66,MATCH($C$7,Data!$B$8:$B$66,0),MATCH(CONCATENATE("Cell ",H24),Data!$H$7:$UW$7,0))="","",INDEX(Data!$H$8:$UW$66,MATCH($C$7,Data!$B$8:$B$66,0),MATCH(CONCATENATE("Cell ",H24),Data!$H$7:$UW$7,0)))</f>
        <v>1282</v>
      </c>
      <c r="J24" s="29">
        <v>69</v>
      </c>
      <c r="K24" s="30">
        <f t="array" ref="K24">IF(INDEX(Data!$H$8:$UW$66,MATCH($C$7,Data!$B$8:$B$66,0),MATCH(CONCATENATE("Cell ",J24),Data!$H$7:$UW$7,0))="","",INDEX(Data!$H$8:$UW$66,MATCH($C$7,Data!$B$8:$B$66,0),MATCH(CONCATENATE("Cell ",J24),Data!$H$7:$UW$7,0)))</f>
        <v>1413</v>
      </c>
      <c r="L24" s="31">
        <v>70</v>
      </c>
      <c r="M24" s="27">
        <f t="array" ref="M24">IF(INDEX(Data!$H$8:$UW$66,MATCH($C$7,Data!$B$8:$B$66,0),MATCH(CONCATENATE("Cell ",L24),Data!$H$7:$UW$7,0))="","",INDEX(Data!$H$8:$UW$66,MATCH($C$7,Data!$B$8:$B$66,0),MATCH(CONCATENATE("Cell ",L24),Data!$H$7:$UW$7,0)))</f>
        <v>2</v>
      </c>
      <c r="N24" s="29">
        <v>71</v>
      </c>
      <c r="O24" s="27">
        <f t="array" ref="O24">IF(INDEX(Data!$H$8:$UW$66,MATCH($C$7,Data!$B$8:$B$66,0),MATCH(CONCATENATE("Cell ",N24),Data!$H$7:$UW$7,0))="","",INDEX(Data!$H$8:$UW$66,MATCH($C$7,Data!$B$8:$B$66,0),MATCH(CONCATENATE("Cell ",N24),Data!$H$7:$UW$7,0)))</f>
        <v>33</v>
      </c>
      <c r="P24" s="29">
        <v>72</v>
      </c>
      <c r="Q24" s="27">
        <f t="array" ref="Q24">IF(INDEX(Data!$H$8:$UW$66,MATCH($C$7,Data!$B$8:$B$66,0),MATCH(CONCATENATE("Cell ",P24),Data!$H$7:$UW$7,0))="","",INDEX(Data!$H$8:$UW$66,MATCH($C$7,Data!$B$8:$B$66,0),MATCH(CONCATENATE("Cell ",P24),Data!$H$7:$UW$7,0)))</f>
        <v>35</v>
      </c>
      <c r="R24" s="36"/>
    </row>
    <row r="25" spans="1:18" ht="14.25" customHeight="1">
      <c r="A25" s="3" t="s">
        <v>44</v>
      </c>
      <c r="C25" s="37" t="s">
        <v>45</v>
      </c>
      <c r="D25" s="32"/>
      <c r="E25" s="24"/>
      <c r="F25" s="33">
        <v>73</v>
      </c>
      <c r="G25" s="27">
        <f t="array" ref="G25">IF(INDEX(Data!$H$8:$UW$66,MATCH($C$7,Data!$B$8:$B$66,0),MATCH(CONCATENATE("Cell ",F25),Data!$H$7:$UW$7,0))="","",INDEX(Data!$H$8:$UW$66,MATCH($C$7,Data!$B$8:$B$66,0),MATCH(CONCATENATE("Cell ",F25),Data!$H$7:$UW$7,0)))</f>
        <v>36809</v>
      </c>
      <c r="H25" s="29">
        <v>74</v>
      </c>
      <c r="I25" s="27">
        <f t="array" ref="I25">IF(INDEX(Data!$H$8:$UW$66,MATCH($C$7,Data!$B$8:$B$66,0),MATCH(CONCATENATE("Cell ",H25),Data!$H$7:$UW$7,0))="","",INDEX(Data!$H$8:$UW$66,MATCH($C$7,Data!$B$8:$B$66,0),MATCH(CONCATENATE("Cell ",H25),Data!$H$7:$UW$7,0)))</f>
        <v>238091</v>
      </c>
      <c r="J25" s="29">
        <v>75</v>
      </c>
      <c r="K25" s="30">
        <f t="array" ref="K25">IF(INDEX(Data!$H$8:$UW$66,MATCH($C$7,Data!$B$8:$B$66,0),MATCH(CONCATENATE("Cell ",J25),Data!$H$7:$UW$7,0))="","",INDEX(Data!$H$8:$UW$66,MATCH($C$7,Data!$B$8:$B$66,0),MATCH(CONCATENATE("Cell ",J25),Data!$H$7:$UW$7,0)))</f>
        <v>274900</v>
      </c>
      <c r="L25" s="31">
        <v>76</v>
      </c>
      <c r="M25" s="27">
        <f t="array" ref="M25">IF(INDEX(Data!$H$8:$UW$66,MATCH($C$7,Data!$B$8:$B$66,0),MATCH(CONCATENATE("Cell ",L25),Data!$H$7:$UW$7,0))="","",INDEX(Data!$H$8:$UW$66,MATCH($C$7,Data!$B$8:$B$66,0),MATCH(CONCATENATE("Cell ",L25),Data!$H$7:$UW$7,0)))</f>
        <v>694</v>
      </c>
      <c r="N25" s="29">
        <v>77</v>
      </c>
      <c r="O25" s="27">
        <f t="array" ref="O25">IF(INDEX(Data!$H$8:$UW$66,MATCH($C$7,Data!$B$8:$B$66,0),MATCH(CONCATENATE("Cell ",N25),Data!$H$7:$UW$7,0))="","",INDEX(Data!$H$8:$UW$66,MATCH($C$7,Data!$B$8:$B$66,0),MATCH(CONCATENATE("Cell ",N25),Data!$H$7:$UW$7,0)))</f>
        <v>3505</v>
      </c>
      <c r="P25" s="29">
        <v>78</v>
      </c>
      <c r="Q25" s="27">
        <f t="array" ref="Q25">IF(INDEX(Data!$H$8:$UW$66,MATCH($C$7,Data!$B$8:$B$66,0),MATCH(CONCATENATE("Cell ",P25),Data!$H$7:$UW$7,0))="","",INDEX(Data!$H$8:$UW$66,MATCH($C$7,Data!$B$8:$B$66,0),MATCH(CONCATENATE("Cell ",P25),Data!$H$7:$UW$7,0)))</f>
        <v>4199</v>
      </c>
    </row>
    <row r="26" spans="1:18" ht="14.25" customHeight="1">
      <c r="A26" s="3" t="s">
        <v>46</v>
      </c>
      <c r="C26" s="37" t="s">
        <v>47</v>
      </c>
      <c r="D26" s="32"/>
      <c r="E26" s="24"/>
      <c r="F26" s="33">
        <v>79</v>
      </c>
      <c r="G26" s="27">
        <f t="array" ref="G26">IF(INDEX(Data!$H$8:$UW$66,MATCH($C$7,Data!$B$8:$B$66,0),MATCH(CONCATENATE("Cell ",F26),Data!$H$7:$UW$7,0))="","",INDEX(Data!$H$8:$UW$66,MATCH($C$7,Data!$B$8:$B$66,0),MATCH(CONCATENATE("Cell ",F26),Data!$H$7:$UW$7,0)))</f>
        <v>1348</v>
      </c>
      <c r="H26" s="29">
        <v>80</v>
      </c>
      <c r="I26" s="27">
        <f t="array" ref="I26">IF(INDEX(Data!$H$8:$UW$66,MATCH($C$7,Data!$B$8:$B$66,0),MATCH(CONCATENATE("Cell ",H26),Data!$H$7:$UW$7,0))="","",INDEX(Data!$H$8:$UW$66,MATCH($C$7,Data!$B$8:$B$66,0),MATCH(CONCATENATE("Cell ",H26),Data!$H$7:$UW$7,0)))</f>
        <v>11498</v>
      </c>
      <c r="J26" s="29">
        <v>81</v>
      </c>
      <c r="K26" s="30">
        <f t="array" ref="K26">IF(INDEX(Data!$H$8:$UW$66,MATCH($C$7,Data!$B$8:$B$66,0),MATCH(CONCATENATE("Cell ",J26),Data!$H$7:$UW$7,0))="","",INDEX(Data!$H$8:$UW$66,MATCH($C$7,Data!$B$8:$B$66,0),MATCH(CONCATENATE("Cell ",J26),Data!$H$7:$UW$7,0)))</f>
        <v>12846</v>
      </c>
      <c r="L26" s="31">
        <v>82</v>
      </c>
      <c r="M26" s="27">
        <f t="array" ref="M26">IF(INDEX(Data!$H$8:$UW$66,MATCH($C$7,Data!$B$8:$B$66,0),MATCH(CONCATENATE("Cell ",L26),Data!$H$7:$UW$7,0))="","",INDEX(Data!$H$8:$UW$66,MATCH($C$7,Data!$B$8:$B$66,0),MATCH(CONCATENATE("Cell ",L26),Data!$H$7:$UW$7,0)))</f>
        <v>92</v>
      </c>
      <c r="N26" s="29">
        <v>83</v>
      </c>
      <c r="O26" s="27">
        <f t="array" ref="O26">IF(INDEX(Data!$H$8:$UW$66,MATCH($C$7,Data!$B$8:$B$66,0),MATCH(CONCATENATE("Cell ",N26),Data!$H$7:$UW$7,0))="","",INDEX(Data!$H$8:$UW$66,MATCH($C$7,Data!$B$8:$B$66,0),MATCH(CONCATENATE("Cell ",N26),Data!$H$7:$UW$7,0)))</f>
        <v>723</v>
      </c>
      <c r="P26" s="29">
        <v>84</v>
      </c>
      <c r="Q26" s="27">
        <f t="array" ref="Q26">IF(INDEX(Data!$H$8:$UW$66,MATCH($C$7,Data!$B$8:$B$66,0),MATCH(CONCATENATE("Cell ",P26),Data!$H$7:$UW$7,0))="","",INDEX(Data!$H$8:$UW$66,MATCH($C$7,Data!$B$8:$B$66,0),MATCH(CONCATENATE("Cell ",P26),Data!$H$7:$UW$7,0)))</f>
        <v>815</v>
      </c>
    </row>
    <row r="27" spans="1:18" ht="14.25" customHeight="1">
      <c r="A27" s="3" t="s">
        <v>48</v>
      </c>
      <c r="C27" s="23"/>
      <c r="D27" s="38" t="s">
        <v>49</v>
      </c>
      <c r="E27" s="24"/>
      <c r="F27" s="33">
        <v>85</v>
      </c>
      <c r="G27" s="27">
        <f t="array" ref="G27">IF(INDEX(Data!$H$8:$UW$66,MATCH($C$7,Data!$B$8:$B$66,0),MATCH(CONCATENATE("Cell ",F27),Data!$H$7:$UW$7,0))="","",INDEX(Data!$H$8:$UW$66,MATCH($C$7,Data!$B$8:$B$66,0),MATCH(CONCATENATE("Cell ",F27),Data!$H$7:$UW$7,0)))</f>
        <v>172</v>
      </c>
      <c r="H27" s="29">
        <v>86</v>
      </c>
      <c r="I27" s="27">
        <f t="array" ref="I27">IF(INDEX(Data!$H$8:$UW$66,MATCH($C$7,Data!$B$8:$B$66,0),MATCH(CONCATENATE("Cell ",H27),Data!$H$7:$UW$7,0))="","",INDEX(Data!$H$8:$UW$66,MATCH($C$7,Data!$B$8:$B$66,0),MATCH(CONCATENATE("Cell ",H27),Data!$H$7:$UW$7,0)))</f>
        <v>1791</v>
      </c>
      <c r="J27" s="29">
        <v>87</v>
      </c>
      <c r="K27" s="30">
        <f t="array" ref="K27">IF(INDEX(Data!$H$8:$UW$66,MATCH($C$7,Data!$B$8:$B$66,0),MATCH(CONCATENATE("Cell ",J27),Data!$H$7:$UW$7,0))="","",INDEX(Data!$H$8:$UW$66,MATCH($C$7,Data!$B$8:$B$66,0),MATCH(CONCATENATE("Cell ",J27),Data!$H$7:$UW$7,0)))</f>
        <v>1963</v>
      </c>
      <c r="L27" s="31">
        <v>88</v>
      </c>
      <c r="M27" s="27">
        <f t="array" ref="M27">IF(INDEX(Data!$H$8:$UW$66,MATCH($C$7,Data!$B$8:$B$66,0),MATCH(CONCATENATE("Cell ",L27),Data!$H$7:$UW$7,0))="","",INDEX(Data!$H$8:$UW$66,MATCH($C$7,Data!$B$8:$B$66,0),MATCH(CONCATENATE("Cell ",L27),Data!$H$7:$UW$7,0)))</f>
        <v>27</v>
      </c>
      <c r="N27" s="29">
        <v>89</v>
      </c>
      <c r="O27" s="27">
        <f t="array" ref="O27">IF(INDEX(Data!$H$8:$UW$66,MATCH($C$7,Data!$B$8:$B$66,0),MATCH(CONCATENATE("Cell ",N27),Data!$H$7:$UW$7,0))="","",INDEX(Data!$H$8:$UW$66,MATCH($C$7,Data!$B$8:$B$66,0),MATCH(CONCATENATE("Cell ",N27),Data!$H$7:$UW$7,0)))</f>
        <v>252</v>
      </c>
      <c r="P27" s="29">
        <v>90</v>
      </c>
      <c r="Q27" s="27">
        <f t="array" ref="Q27">IF(INDEX(Data!$H$8:$UW$66,MATCH($C$7,Data!$B$8:$B$66,0),MATCH(CONCATENATE("Cell ",P27),Data!$H$7:$UW$7,0))="","",INDEX(Data!$H$8:$UW$66,MATCH($C$7,Data!$B$8:$B$66,0),MATCH(CONCATENATE("Cell ",P27),Data!$H$7:$UW$7,0)))</f>
        <v>279</v>
      </c>
    </row>
    <row r="28" spans="1:18" ht="14.25" customHeight="1">
      <c r="A28" s="3" t="s">
        <v>50</v>
      </c>
      <c r="C28" s="23"/>
      <c r="D28" s="32" t="s">
        <v>51</v>
      </c>
      <c r="E28" s="25"/>
      <c r="F28" s="33">
        <v>91</v>
      </c>
      <c r="G28" s="27">
        <f t="array" ref="G28">IF(INDEX(Data!$H$8:$UW$66,MATCH($C$7,Data!$B$8:$B$66,0),MATCH(CONCATENATE("Cell ",F28),Data!$H$7:$UW$7,0))="","",INDEX(Data!$H$8:$UW$66,MATCH($C$7,Data!$B$8:$B$66,0),MATCH(CONCATENATE("Cell ",F28),Data!$H$7:$UW$7,0)))</f>
        <v>90</v>
      </c>
      <c r="H28" s="29">
        <v>92</v>
      </c>
      <c r="I28" s="27">
        <f t="array" ref="I28">IF(INDEX(Data!$H$8:$UW$66,MATCH($C$7,Data!$B$8:$B$66,0),MATCH(CONCATENATE("Cell ",H28),Data!$H$7:$UW$7,0))="","",INDEX(Data!$H$8:$UW$66,MATCH($C$7,Data!$B$8:$B$66,0),MATCH(CONCATENATE("Cell ",H28),Data!$H$7:$UW$7,0)))</f>
        <v>921</v>
      </c>
      <c r="J28" s="29">
        <v>93</v>
      </c>
      <c r="K28" s="30">
        <f t="array" ref="K28">IF(INDEX(Data!$H$8:$UW$66,MATCH($C$7,Data!$B$8:$B$66,0),MATCH(CONCATENATE("Cell ",J28),Data!$H$7:$UW$7,0))="","",INDEX(Data!$H$8:$UW$66,MATCH($C$7,Data!$B$8:$B$66,0),MATCH(CONCATENATE("Cell ",J28),Data!$H$7:$UW$7,0)))</f>
        <v>1011</v>
      </c>
      <c r="L28" s="31">
        <v>94</v>
      </c>
      <c r="M28" s="27">
        <f t="array" ref="M28">IF(INDEX(Data!$H$8:$UW$66,MATCH($C$7,Data!$B$8:$B$66,0),MATCH(CONCATENATE("Cell ",L28),Data!$H$7:$UW$7,0))="","",INDEX(Data!$H$8:$UW$66,MATCH($C$7,Data!$B$8:$B$66,0),MATCH(CONCATENATE("Cell ",L28),Data!$H$7:$UW$7,0)))</f>
        <v>19</v>
      </c>
      <c r="N28" s="29">
        <v>95</v>
      </c>
      <c r="O28" s="27">
        <f t="array" ref="O28">IF(INDEX(Data!$H$8:$UW$66,MATCH($C$7,Data!$B$8:$B$66,0),MATCH(CONCATENATE("Cell ",N28),Data!$H$7:$UW$7,0))="","",INDEX(Data!$H$8:$UW$66,MATCH($C$7,Data!$B$8:$B$66,0),MATCH(CONCATENATE("Cell ",N28),Data!$H$7:$UW$7,0)))</f>
        <v>141</v>
      </c>
      <c r="P28" s="29">
        <v>96</v>
      </c>
      <c r="Q28" s="27">
        <f t="array" ref="Q28">IF(INDEX(Data!$H$8:$UW$66,MATCH($C$7,Data!$B$8:$B$66,0),MATCH(CONCATENATE("Cell ",P28),Data!$H$7:$UW$7,0))="","",INDEX(Data!$H$8:$UW$66,MATCH($C$7,Data!$B$8:$B$66,0),MATCH(CONCATENATE("Cell ",P28),Data!$H$7:$UW$7,0)))</f>
        <v>160</v>
      </c>
      <c r="R28" s="35"/>
    </row>
    <row r="29" spans="1:18" ht="14.25" customHeight="1">
      <c r="A29" s="3" t="s">
        <v>52</v>
      </c>
      <c r="C29" s="23"/>
      <c r="D29" s="32" t="s">
        <v>53</v>
      </c>
      <c r="E29" s="25"/>
      <c r="F29" s="33">
        <v>97</v>
      </c>
      <c r="G29" s="27">
        <f t="array" ref="G29">IF(INDEX(Data!$H$8:$UW$66,MATCH($C$7,Data!$B$8:$B$66,0),MATCH(CONCATENATE("Cell ",F29),Data!$H$7:$UW$7,0))="","",INDEX(Data!$H$8:$UW$66,MATCH($C$7,Data!$B$8:$B$66,0),MATCH(CONCATENATE("Cell ",F29),Data!$H$7:$UW$7,0)))</f>
        <v>379</v>
      </c>
      <c r="H29" s="29">
        <v>98</v>
      </c>
      <c r="I29" s="27">
        <f t="array" ref="I29">IF(INDEX(Data!$H$8:$UW$66,MATCH($C$7,Data!$B$8:$B$66,0),MATCH(CONCATENATE("Cell ",H29),Data!$H$7:$UW$7,0))="","",INDEX(Data!$H$8:$UW$66,MATCH($C$7,Data!$B$8:$B$66,0),MATCH(CONCATENATE("Cell ",H29),Data!$H$7:$UW$7,0)))</f>
        <v>2668</v>
      </c>
      <c r="J29" s="29">
        <v>99</v>
      </c>
      <c r="K29" s="30">
        <f t="array" ref="K29">IF(INDEX(Data!$H$8:$UW$66,MATCH($C$7,Data!$B$8:$B$66,0),MATCH(CONCATENATE("Cell ",J29),Data!$H$7:$UW$7,0))="","",INDEX(Data!$H$8:$UW$66,MATCH($C$7,Data!$B$8:$B$66,0),MATCH(CONCATENATE("Cell ",J29),Data!$H$7:$UW$7,0)))</f>
        <v>3047</v>
      </c>
      <c r="L29" s="31">
        <v>100</v>
      </c>
      <c r="M29" s="27">
        <f t="array" ref="M29">IF(INDEX(Data!$H$8:$UW$66,MATCH($C$7,Data!$B$8:$B$66,0),MATCH(CONCATENATE("Cell ",L29),Data!$H$7:$UW$7,0))="","",INDEX(Data!$H$8:$UW$66,MATCH($C$7,Data!$B$8:$B$66,0),MATCH(CONCATENATE("Cell ",L29),Data!$H$7:$UW$7,0)))</f>
        <v>17</v>
      </c>
      <c r="N29" s="29">
        <v>101</v>
      </c>
      <c r="O29" s="27">
        <f t="array" ref="O29">IF(INDEX(Data!$H$8:$UW$66,MATCH($C$7,Data!$B$8:$B$66,0),MATCH(CONCATENATE("Cell ",N29),Data!$H$7:$UW$7,0))="","",INDEX(Data!$H$8:$UW$66,MATCH($C$7,Data!$B$8:$B$66,0),MATCH(CONCATENATE("Cell ",N29),Data!$H$7:$UW$7,0)))</f>
        <v>127</v>
      </c>
      <c r="P29" s="29">
        <v>102</v>
      </c>
      <c r="Q29" s="27">
        <f t="array" ref="Q29">IF(INDEX(Data!$H$8:$UW$66,MATCH($C$7,Data!$B$8:$B$66,0),MATCH(CONCATENATE("Cell ",P29),Data!$H$7:$UW$7,0))="","",INDEX(Data!$H$8:$UW$66,MATCH($C$7,Data!$B$8:$B$66,0),MATCH(CONCATENATE("Cell ",P29),Data!$H$7:$UW$7,0)))</f>
        <v>144</v>
      </c>
      <c r="R29" s="35"/>
    </row>
    <row r="30" spans="1:18" ht="14.25" customHeight="1">
      <c r="A30" s="3" t="s">
        <v>54</v>
      </c>
      <c r="C30" s="23"/>
      <c r="D30" s="150" t="s">
        <v>55</v>
      </c>
      <c r="E30" s="151"/>
      <c r="F30" s="39">
        <v>103</v>
      </c>
      <c r="G30" s="27">
        <f t="array" ref="G30">IF(INDEX(Data!$H$8:$UW$66,MATCH($C$7,Data!$B$8:$B$66,0),MATCH(CONCATENATE("Cell ",F30),Data!$H$7:$UW$7,0))="","",INDEX(Data!$H$8:$UW$66,MATCH($C$7,Data!$B$8:$B$66,0),MATCH(CONCATENATE("Cell ",F30),Data!$H$7:$UW$7,0)))</f>
        <v>693</v>
      </c>
      <c r="H30" s="40">
        <v>104</v>
      </c>
      <c r="I30" s="27">
        <f t="array" ref="I30">IF(INDEX(Data!$H$8:$UW$66,MATCH($C$7,Data!$B$8:$B$66,0),MATCH(CONCATENATE("Cell ",H30),Data!$H$7:$UW$7,0))="","",INDEX(Data!$H$8:$UW$66,MATCH($C$7,Data!$B$8:$B$66,0),MATCH(CONCATENATE("Cell ",H30),Data!$H$7:$UW$7,0)))</f>
        <v>6026</v>
      </c>
      <c r="J30" s="40">
        <v>105</v>
      </c>
      <c r="K30" s="30">
        <f t="array" ref="K30">IF(INDEX(Data!$H$8:$UW$66,MATCH($C$7,Data!$B$8:$B$66,0),MATCH(CONCATENATE("Cell ",J30),Data!$H$7:$UW$7,0))="","",INDEX(Data!$H$8:$UW$66,MATCH($C$7,Data!$B$8:$B$66,0),MATCH(CONCATENATE("Cell ",J30),Data!$H$7:$UW$7,0)))</f>
        <v>6719</v>
      </c>
      <c r="L30" s="40">
        <v>106</v>
      </c>
      <c r="M30" s="27">
        <f t="array" ref="M30">IF(INDEX(Data!$H$8:$UW$66,MATCH($C$7,Data!$B$8:$B$66,0),MATCH(CONCATENATE("Cell ",L30),Data!$H$7:$UW$7,0))="","",INDEX(Data!$H$8:$UW$66,MATCH($C$7,Data!$B$8:$B$66,0),MATCH(CONCATENATE("Cell ",L30),Data!$H$7:$UW$7,0)))</f>
        <v>28</v>
      </c>
      <c r="N30" s="40">
        <v>107</v>
      </c>
      <c r="O30" s="27">
        <f t="array" ref="O30">IF(INDEX(Data!$H$8:$UW$66,MATCH($C$7,Data!$B$8:$B$66,0),MATCH(CONCATENATE("Cell ",N30),Data!$H$7:$UW$7,0))="","",INDEX(Data!$H$8:$UW$66,MATCH($C$7,Data!$B$8:$B$66,0),MATCH(CONCATENATE("Cell ",N30),Data!$H$7:$UW$7,0)))</f>
        <v>194</v>
      </c>
      <c r="P30" s="40">
        <v>108</v>
      </c>
      <c r="Q30" s="27">
        <f t="array" ref="Q30">IF(INDEX(Data!$H$8:$UW$66,MATCH($C$7,Data!$B$8:$B$66,0),MATCH(CONCATENATE("Cell ",P30),Data!$H$7:$UW$7,0))="","",INDEX(Data!$H$8:$UW$66,MATCH($C$7,Data!$B$8:$B$66,0),MATCH(CONCATENATE("Cell ",P30),Data!$H$7:$UW$7,0)))</f>
        <v>222</v>
      </c>
      <c r="R30" s="36"/>
    </row>
    <row r="31" spans="1:18" ht="22.5" customHeight="1">
      <c r="A31" s="3" t="s">
        <v>56</v>
      </c>
      <c r="C31" s="23"/>
      <c r="D31" s="152" t="s">
        <v>57</v>
      </c>
      <c r="E31" s="153"/>
      <c r="F31" s="33">
        <v>109</v>
      </c>
      <c r="G31" s="27">
        <f t="array" ref="G31">IF(INDEX(Data!$H$8:$UW$66,MATCH($C$7,Data!$B$8:$B$66,0),MATCH(CONCATENATE("Cell ",F31),Data!$H$7:$UW$7,0))="","",INDEX(Data!$H$8:$UW$66,MATCH($C$7,Data!$B$8:$B$66,0),MATCH(CONCATENATE("Cell ",F31),Data!$H$7:$UW$7,0)))</f>
        <v>14</v>
      </c>
      <c r="H31" s="29">
        <v>110</v>
      </c>
      <c r="I31" s="27">
        <f t="array" ref="I31">IF(INDEX(Data!$H$8:$UW$66,MATCH($C$7,Data!$B$8:$B$66,0),MATCH(CONCATENATE("Cell ",H31),Data!$H$7:$UW$7,0))="","",INDEX(Data!$H$8:$UW$66,MATCH($C$7,Data!$B$8:$B$66,0),MATCH(CONCATENATE("Cell ",H31),Data!$H$7:$UW$7,0)))</f>
        <v>92</v>
      </c>
      <c r="J31" s="29">
        <v>111</v>
      </c>
      <c r="K31" s="30">
        <f t="array" ref="K31">IF(INDEX(Data!$H$8:$UW$66,MATCH($C$7,Data!$B$8:$B$66,0),MATCH(CONCATENATE("Cell ",J31),Data!$H$7:$UW$7,0))="","",INDEX(Data!$H$8:$UW$66,MATCH($C$7,Data!$B$8:$B$66,0),MATCH(CONCATENATE("Cell ",J31),Data!$H$7:$UW$7,0)))</f>
        <v>106</v>
      </c>
      <c r="L31" s="31">
        <v>112</v>
      </c>
      <c r="M31" s="27">
        <f t="array" ref="M31">IF(INDEX(Data!$H$8:$UW$66,MATCH($C$7,Data!$B$8:$B$66,0),MATCH(CONCATENATE("Cell ",L31),Data!$H$7:$UW$7,0))="","",INDEX(Data!$H$8:$UW$66,MATCH($C$7,Data!$B$8:$B$66,0),MATCH(CONCATENATE("Cell ",L31),Data!$H$7:$UW$7,0)))</f>
        <v>1</v>
      </c>
      <c r="N31" s="29">
        <v>113</v>
      </c>
      <c r="O31" s="27">
        <f t="array" ref="O31">IF(INDEX(Data!$H$8:$UW$66,MATCH($C$7,Data!$B$8:$B$66,0),MATCH(CONCATENATE("Cell ",N31),Data!$H$7:$UW$7,0))="","",INDEX(Data!$H$8:$UW$66,MATCH($C$7,Data!$B$8:$B$66,0),MATCH(CONCATENATE("Cell ",N31),Data!$H$7:$UW$7,0)))</f>
        <v>9</v>
      </c>
      <c r="P31" s="29">
        <v>114</v>
      </c>
      <c r="Q31" s="27">
        <f t="array" ref="Q31">IF(INDEX(Data!$H$8:$UW$66,MATCH($C$7,Data!$B$8:$B$66,0),MATCH(CONCATENATE("Cell ",P31),Data!$H$7:$UW$7,0))="","",INDEX(Data!$H$8:$UW$66,MATCH($C$7,Data!$B$8:$B$66,0),MATCH(CONCATENATE("Cell ",P31),Data!$H$7:$UW$7,0)))</f>
        <v>10</v>
      </c>
      <c r="R31" s="36"/>
    </row>
    <row r="32" spans="1:18" ht="14.25" customHeight="1">
      <c r="A32" s="3" t="s">
        <v>58</v>
      </c>
      <c r="C32" s="37" t="s">
        <v>59</v>
      </c>
      <c r="D32" s="32"/>
      <c r="E32" s="24"/>
      <c r="F32" s="41">
        <v>115</v>
      </c>
      <c r="G32" s="27">
        <f t="array" ref="G32">IF(INDEX(Data!$H$8:$UW$66,MATCH($C$7,Data!$B$8:$B$66,0),MATCH(CONCATENATE("Cell ",F32),Data!$H$7:$UW$7,0))="","",INDEX(Data!$H$8:$UW$66,MATCH($C$7,Data!$B$8:$B$66,0),MATCH(CONCATENATE("Cell ",F32),Data!$H$7:$UW$7,0)))</f>
        <v>89853</v>
      </c>
      <c r="H32" s="42">
        <v>116</v>
      </c>
      <c r="I32" s="27">
        <f t="array" ref="I32">IF(INDEX(Data!$H$8:$UW$66,MATCH($C$7,Data!$B$8:$B$66,0),MATCH(CONCATENATE("Cell ",H32),Data!$H$7:$UW$7,0))="","",INDEX(Data!$H$8:$UW$66,MATCH($C$7,Data!$B$8:$B$66,0),MATCH(CONCATENATE("Cell ",H32),Data!$H$7:$UW$7,0)))</f>
        <v>740516</v>
      </c>
      <c r="J32" s="29">
        <v>117</v>
      </c>
      <c r="K32" s="30">
        <f t="array" ref="K32">IF(INDEX(Data!$H$8:$UW$66,MATCH($C$7,Data!$B$8:$B$66,0),MATCH(CONCATENATE("Cell ",J32),Data!$H$7:$UW$7,0))="","",INDEX(Data!$H$8:$UW$66,MATCH($C$7,Data!$B$8:$B$66,0),MATCH(CONCATENATE("Cell ",J32),Data!$H$7:$UW$7,0)))</f>
        <v>830369</v>
      </c>
      <c r="L32" s="31">
        <v>118</v>
      </c>
      <c r="M32" s="27">
        <f t="array" ref="M32">IF(INDEX(Data!$H$8:$UW$66,MATCH($C$7,Data!$B$8:$B$66,0),MATCH(CONCATENATE("Cell ",L32),Data!$H$7:$UW$7,0))="","",INDEX(Data!$H$8:$UW$66,MATCH($C$7,Data!$B$8:$B$66,0),MATCH(CONCATENATE("Cell ",L32),Data!$H$7:$UW$7,0)))</f>
        <v>41439</v>
      </c>
      <c r="N32" s="29">
        <v>119</v>
      </c>
      <c r="O32" s="27">
        <f t="array" ref="O32">IF(INDEX(Data!$H$8:$UW$66,MATCH($C$7,Data!$B$8:$B$66,0),MATCH(CONCATENATE("Cell ",N32),Data!$H$7:$UW$7,0))="","",INDEX(Data!$H$8:$UW$66,MATCH($C$7,Data!$B$8:$B$66,0),MATCH(CONCATENATE("Cell ",N32),Data!$H$7:$UW$7,0)))</f>
        <v>238782</v>
      </c>
      <c r="P32" s="29">
        <v>120</v>
      </c>
      <c r="Q32" s="27">
        <f t="array" ref="Q32">IF(INDEX(Data!$H$8:$UW$66,MATCH($C$7,Data!$B$8:$B$66,0),MATCH(CONCATENATE("Cell ",P32),Data!$H$7:$UW$7,0))="","",INDEX(Data!$H$8:$UW$66,MATCH($C$7,Data!$B$8:$B$66,0),MATCH(CONCATENATE("Cell ",P32),Data!$H$7:$UW$7,0)))</f>
        <v>280221</v>
      </c>
    </row>
    <row r="33" spans="1:17" ht="15" customHeight="1">
      <c r="A33" s="3" t="s">
        <v>60</v>
      </c>
      <c r="C33" s="138" t="s">
        <v>61</v>
      </c>
      <c r="D33" s="139"/>
      <c r="E33" s="140"/>
      <c r="F33" s="43"/>
      <c r="G33" s="44"/>
      <c r="H33" s="45"/>
      <c r="I33" s="44"/>
      <c r="J33" s="45"/>
      <c r="K33" s="44"/>
      <c r="L33" s="43"/>
      <c r="M33" s="44"/>
      <c r="N33" s="45"/>
      <c r="O33" s="44"/>
      <c r="P33" s="45"/>
      <c r="Q33" s="46"/>
    </row>
    <row r="34" spans="1:17" ht="14.25" customHeight="1">
      <c r="A34" s="3" t="s">
        <v>62</v>
      </c>
      <c r="C34" s="37" t="s">
        <v>63</v>
      </c>
      <c r="D34" s="32"/>
      <c r="E34" s="24"/>
      <c r="F34" s="41">
        <v>121</v>
      </c>
      <c r="G34" s="30">
        <f t="array" ref="G34">IF(INDEX(Data!$H$8:$UW$66,MATCH($C$7,Data!$B$8:$B$66,0),MATCH(CONCATENATE("Cell ",F34),Data!$H$7:$UW$7,0))="","",INDEX(Data!$H$8:$UW$66,MATCH($C$7,Data!$B$8:$B$66,0),MATCH(CONCATENATE("Cell ",F34),Data!$H$7:$UW$7,0)))</f>
        <v>1022</v>
      </c>
      <c r="H34" s="42">
        <v>122</v>
      </c>
      <c r="I34" s="30">
        <f t="array" ref="I34">IF(INDEX(Data!$H$8:$UW$66,MATCH($C$7,Data!$B$8:$B$66,0),MATCH(CONCATENATE("Cell ",H34),Data!$H$7:$UW$7,0))="","",INDEX(Data!$H$8:$UW$66,MATCH($C$7,Data!$B$8:$B$66,0),MATCH(CONCATENATE("Cell ",H34),Data!$H$7:$UW$7,0)))</f>
        <v>6533</v>
      </c>
      <c r="J34" s="29">
        <v>123</v>
      </c>
      <c r="K34" s="30">
        <f t="array" ref="K34">IF(INDEX(Data!$H$8:$UW$66,MATCH($C$7,Data!$B$8:$B$66,0),MATCH(CONCATENATE("Cell ",J34),Data!$H$7:$UW$7,0))="","",INDEX(Data!$H$8:$UW$66,MATCH($C$7,Data!$B$8:$B$66,0),MATCH(CONCATENATE("Cell ",J34),Data!$H$7:$UW$7,0)))</f>
        <v>7555</v>
      </c>
      <c r="L34" s="31">
        <v>124</v>
      </c>
      <c r="M34" s="27">
        <f t="array" ref="M34">IF(INDEX(Data!$H$8:$UW$66,MATCH($C$7,Data!$B$8:$B$66,0),MATCH(CONCATENATE("Cell ",L34),Data!$H$7:$UW$7,0))="","",INDEX(Data!$H$8:$UW$66,MATCH($C$7,Data!$B$8:$B$66,0),MATCH(CONCATENATE("Cell ",L34),Data!$H$7:$UW$7,0)))</f>
        <v>484</v>
      </c>
      <c r="N34" s="29">
        <v>125</v>
      </c>
      <c r="O34" s="27">
        <f t="array" ref="O34">IF(INDEX(Data!$H$8:$UW$66,MATCH($C$7,Data!$B$8:$B$66,0),MATCH(CONCATENATE("Cell ",N34),Data!$H$7:$UW$7,0))="","",INDEX(Data!$H$8:$UW$66,MATCH($C$7,Data!$B$8:$B$66,0),MATCH(CONCATENATE("Cell ",N34),Data!$H$7:$UW$7,0)))</f>
        <v>1927</v>
      </c>
      <c r="P34" s="29">
        <v>126</v>
      </c>
      <c r="Q34" s="27">
        <f t="array" ref="Q34">IF(INDEX(Data!$H$8:$UW$66,MATCH($C$7,Data!$B$8:$B$66,0),MATCH(CONCATENATE("Cell ",P34),Data!$H$7:$UW$7,0))="","",INDEX(Data!$H$8:$UW$66,MATCH($C$7,Data!$B$8:$B$66,0),MATCH(CONCATENATE("Cell ",P34),Data!$H$7:$UW$7,0)))</f>
        <v>2411</v>
      </c>
    </row>
    <row r="35" spans="1:17" ht="14.25" customHeight="1">
      <c r="A35" s="3" t="s">
        <v>64</v>
      </c>
      <c r="C35" s="37" t="s">
        <v>65</v>
      </c>
      <c r="D35" s="32"/>
      <c r="E35" s="24"/>
      <c r="F35" s="41">
        <v>127</v>
      </c>
      <c r="G35" s="30">
        <f t="array" ref="G35">IF(INDEX(Data!$H$8:$UW$66,MATCH($C$7,Data!$B$8:$B$66,0),MATCH(CONCATENATE("Cell ",F35),Data!$H$7:$UW$7,0))="","",INDEX(Data!$H$8:$UW$66,MATCH($C$7,Data!$B$8:$B$66,0),MATCH(CONCATENATE("Cell ",F35),Data!$H$7:$UW$7,0)))</f>
        <v>480</v>
      </c>
      <c r="H35" s="42">
        <v>128</v>
      </c>
      <c r="I35" s="30">
        <f t="array" ref="I35">IF(INDEX(Data!$H$8:$UW$66,MATCH($C$7,Data!$B$8:$B$66,0),MATCH(CONCATENATE("Cell ",H35),Data!$H$7:$UW$7,0))="","",INDEX(Data!$H$8:$UW$66,MATCH($C$7,Data!$B$8:$B$66,0),MATCH(CONCATENATE("Cell ",H35),Data!$H$7:$UW$7,0)))</f>
        <v>3478</v>
      </c>
      <c r="J35" s="29">
        <v>129</v>
      </c>
      <c r="K35" s="30">
        <f t="array" ref="K35">IF(INDEX(Data!$H$8:$UW$66,MATCH($C$7,Data!$B$8:$B$66,0),MATCH(CONCATENATE("Cell ",J35),Data!$H$7:$UW$7,0))="","",INDEX(Data!$H$8:$UW$66,MATCH($C$7,Data!$B$8:$B$66,0),MATCH(CONCATENATE("Cell ",J35),Data!$H$7:$UW$7,0)))</f>
        <v>3958</v>
      </c>
      <c r="L35" s="31">
        <v>130</v>
      </c>
      <c r="M35" s="27">
        <f t="array" ref="M35">IF(INDEX(Data!$H$8:$UW$66,MATCH($C$7,Data!$B$8:$B$66,0),MATCH(CONCATENATE("Cell ",L35),Data!$H$7:$UW$7,0))="","",INDEX(Data!$H$8:$UW$66,MATCH($C$7,Data!$B$8:$B$66,0),MATCH(CONCATENATE("Cell ",L35),Data!$H$7:$UW$7,0)))</f>
        <v>164</v>
      </c>
      <c r="N35" s="29">
        <v>131</v>
      </c>
      <c r="O35" s="27">
        <f t="array" ref="O35">IF(INDEX(Data!$H$8:$UW$66,MATCH($C$7,Data!$B$8:$B$66,0),MATCH(CONCATENATE("Cell ",N35),Data!$H$7:$UW$7,0))="","",INDEX(Data!$H$8:$UW$66,MATCH($C$7,Data!$B$8:$B$66,0),MATCH(CONCATENATE("Cell ",N35),Data!$H$7:$UW$7,0)))</f>
        <v>914</v>
      </c>
      <c r="P35" s="29">
        <v>132</v>
      </c>
      <c r="Q35" s="27">
        <f t="array" ref="Q35">IF(INDEX(Data!$H$8:$UW$66,MATCH($C$7,Data!$B$8:$B$66,0),MATCH(CONCATENATE("Cell ",P35),Data!$H$7:$UW$7,0))="","",INDEX(Data!$H$8:$UW$66,MATCH($C$7,Data!$B$8:$B$66,0),MATCH(CONCATENATE("Cell ",P35),Data!$H$7:$UW$7,0)))</f>
        <v>1078</v>
      </c>
    </row>
    <row r="36" spans="1:17" ht="14.25" customHeight="1">
      <c r="A36" s="3" t="s">
        <v>66</v>
      </c>
      <c r="C36" s="37" t="s">
        <v>67</v>
      </c>
      <c r="D36" s="32"/>
      <c r="E36" s="24"/>
      <c r="F36" s="41">
        <v>133</v>
      </c>
      <c r="G36" s="30">
        <f t="array" ref="G36">IF(INDEX(Data!$H$8:$UW$66,MATCH($C$7,Data!$B$8:$B$66,0),MATCH(CONCATENATE("Cell ",F36),Data!$H$7:$UW$7,0))="","",INDEX(Data!$H$8:$UW$66,MATCH($C$7,Data!$B$8:$B$66,0),MATCH(CONCATENATE("Cell ",F36),Data!$H$7:$UW$7,0)))</f>
        <v>970</v>
      </c>
      <c r="H36" s="42">
        <v>134</v>
      </c>
      <c r="I36" s="30">
        <f t="array" ref="I36">IF(INDEX(Data!$H$8:$UW$66,MATCH($C$7,Data!$B$8:$B$66,0),MATCH(CONCATENATE("Cell ",H36),Data!$H$7:$UW$7,0))="","",INDEX(Data!$H$8:$UW$66,MATCH($C$7,Data!$B$8:$B$66,0),MATCH(CONCATENATE("Cell ",H36),Data!$H$7:$UW$7,0)))</f>
        <v>4941</v>
      </c>
      <c r="J36" s="29">
        <v>135</v>
      </c>
      <c r="K36" s="30">
        <f t="array" ref="K36">IF(INDEX(Data!$H$8:$UW$66,MATCH($C$7,Data!$B$8:$B$66,0),MATCH(CONCATENATE("Cell ",J36),Data!$H$7:$UW$7,0))="","",INDEX(Data!$H$8:$UW$66,MATCH($C$7,Data!$B$8:$B$66,0),MATCH(CONCATENATE("Cell ",J36),Data!$H$7:$UW$7,0)))</f>
        <v>5911</v>
      </c>
      <c r="L36" s="31">
        <v>136</v>
      </c>
      <c r="M36" s="27">
        <f t="array" ref="M36">IF(INDEX(Data!$H$8:$UW$66,MATCH($C$7,Data!$B$8:$B$66,0),MATCH(CONCATENATE("Cell ",L36),Data!$H$7:$UW$7,0))="","",INDEX(Data!$H$8:$UW$66,MATCH($C$7,Data!$B$8:$B$66,0),MATCH(CONCATENATE("Cell ",L36),Data!$H$7:$UW$7,0)))</f>
        <v>249</v>
      </c>
      <c r="N36" s="29">
        <v>137</v>
      </c>
      <c r="O36" s="27">
        <f t="array" ref="O36">IF(INDEX(Data!$H$8:$UW$66,MATCH($C$7,Data!$B$8:$B$66,0),MATCH(CONCATENATE("Cell ",N36),Data!$H$7:$UW$7,0))="","",INDEX(Data!$H$8:$UW$66,MATCH($C$7,Data!$B$8:$B$66,0),MATCH(CONCATENATE("Cell ",N36),Data!$H$7:$UW$7,0)))</f>
        <v>1141</v>
      </c>
      <c r="P36" s="29">
        <v>138</v>
      </c>
      <c r="Q36" s="27">
        <f t="array" ref="Q36">IF(INDEX(Data!$H$8:$UW$66,MATCH($C$7,Data!$B$8:$B$66,0),MATCH(CONCATENATE("Cell ",P36),Data!$H$7:$UW$7,0))="","",INDEX(Data!$H$8:$UW$66,MATCH($C$7,Data!$B$8:$B$66,0),MATCH(CONCATENATE("Cell ",P36),Data!$H$7:$UW$7,0)))</f>
        <v>1390</v>
      </c>
    </row>
    <row r="37" spans="1:17" ht="22.5" customHeight="1">
      <c r="A37" s="3" t="s">
        <v>68</v>
      </c>
      <c r="C37" s="141" t="s">
        <v>69</v>
      </c>
      <c r="D37" s="142"/>
      <c r="E37" s="143"/>
      <c r="F37" s="41">
        <v>139</v>
      </c>
      <c r="G37" s="30">
        <f t="array" ref="G37">IF(INDEX(Data!$H$8:$UW$66,MATCH($C$7,Data!$B$8:$B$66,0),MATCH(CONCATENATE("Cell ",F37),Data!$H$7:$UW$7,0))="","",INDEX(Data!$H$8:$UW$66,MATCH($C$7,Data!$B$8:$B$66,0),MATCH(CONCATENATE("Cell ",F37),Data!$H$7:$UW$7,0)))</f>
        <v>157</v>
      </c>
      <c r="H37" s="42">
        <v>140</v>
      </c>
      <c r="I37" s="30">
        <f t="array" ref="I37">IF(INDEX(Data!$H$8:$UW$66,MATCH($C$7,Data!$B$8:$B$66,0),MATCH(CONCATENATE("Cell ",H37),Data!$H$7:$UW$7,0))="","",INDEX(Data!$H$8:$UW$66,MATCH($C$7,Data!$B$8:$B$66,0),MATCH(CONCATENATE("Cell ",H37),Data!$H$7:$UW$7,0)))</f>
        <v>919</v>
      </c>
      <c r="J37" s="29">
        <v>141</v>
      </c>
      <c r="K37" s="30">
        <f t="array" ref="K37">IF(INDEX(Data!$H$8:$UW$66,MATCH($C$7,Data!$B$8:$B$66,0),MATCH(CONCATENATE("Cell ",J37),Data!$H$7:$UW$7,0))="","",INDEX(Data!$H$8:$UW$66,MATCH($C$7,Data!$B$8:$B$66,0),MATCH(CONCATENATE("Cell ",J37),Data!$H$7:$UW$7,0)))</f>
        <v>1076</v>
      </c>
      <c r="L37" s="31">
        <v>142</v>
      </c>
      <c r="M37" s="27">
        <f t="array" ref="M37">IF(INDEX(Data!$H$8:$UW$66,MATCH($C$7,Data!$B$8:$B$66,0),MATCH(CONCATENATE("Cell ",L37),Data!$H$7:$UW$7,0))="","",INDEX(Data!$H$8:$UW$66,MATCH($C$7,Data!$B$8:$B$66,0),MATCH(CONCATENATE("Cell ",L37),Data!$H$7:$UW$7,0)))</f>
        <v>27</v>
      </c>
      <c r="N37" s="29">
        <v>143</v>
      </c>
      <c r="O37" s="27">
        <f t="array" ref="O37">IF(INDEX(Data!$H$8:$UW$66,MATCH($C$7,Data!$B$8:$B$66,0),MATCH(CONCATENATE("Cell ",N37),Data!$H$7:$UW$7,0))="","",INDEX(Data!$H$8:$UW$66,MATCH($C$7,Data!$B$8:$B$66,0),MATCH(CONCATENATE("Cell ",N37),Data!$H$7:$UW$7,0)))</f>
        <v>89</v>
      </c>
      <c r="P37" s="29">
        <v>144</v>
      </c>
      <c r="Q37" s="27">
        <f t="array" ref="Q37">IF(INDEX(Data!$H$8:$UW$66,MATCH($C$7,Data!$B$8:$B$66,0),MATCH(CONCATENATE("Cell ",P37),Data!$H$7:$UW$7,0))="","",INDEX(Data!$H$8:$UW$66,MATCH($C$7,Data!$B$8:$B$66,0),MATCH(CONCATENATE("Cell ",P37),Data!$H$7:$UW$7,0)))</f>
        <v>116</v>
      </c>
    </row>
    <row r="38" spans="1:17" ht="25.5" customHeight="1">
      <c r="A38" s="3" t="s">
        <v>70</v>
      </c>
      <c r="C38" s="138" t="s">
        <v>71</v>
      </c>
      <c r="D38" s="139"/>
      <c r="E38" s="140"/>
      <c r="F38" s="43"/>
      <c r="G38" s="44"/>
      <c r="H38" s="45"/>
      <c r="I38" s="44"/>
      <c r="J38" s="45"/>
      <c r="K38" s="44"/>
      <c r="L38" s="43"/>
      <c r="M38" s="44"/>
      <c r="N38" s="45"/>
      <c r="O38" s="44"/>
      <c r="P38" s="45"/>
      <c r="Q38" s="46"/>
    </row>
    <row r="39" spans="1:17" ht="14.25" customHeight="1">
      <c r="A39" s="3" t="s">
        <v>72</v>
      </c>
      <c r="C39" s="37" t="s">
        <v>73</v>
      </c>
      <c r="D39" s="47"/>
      <c r="E39" s="48"/>
      <c r="F39" s="41">
        <v>145</v>
      </c>
      <c r="G39" s="30">
        <f t="array" ref="G39">IF(INDEX(Data!$H$8:$UW$66,MATCH($C$7,Data!$B$8:$B$66,0),MATCH(CONCATENATE("Cell ",F39),Data!$H$7:$UW$7,0))="","",INDEX(Data!$H$8:$UW$66,MATCH($C$7,Data!$B$8:$B$66,0),MATCH(CONCATENATE("Cell ",F39),Data!$H$7:$UW$7,0)))</f>
        <v>69653</v>
      </c>
      <c r="H39" s="42">
        <v>146</v>
      </c>
      <c r="I39" s="30">
        <f t="array" ref="I39">IF(INDEX(Data!$H$8:$UW$66,MATCH($C$7,Data!$B$8:$B$66,0),MATCH(CONCATENATE("Cell ",H39),Data!$H$7:$UW$7,0))="","",INDEX(Data!$H$8:$UW$66,MATCH($C$7,Data!$B$8:$B$66,0),MATCH(CONCATENATE("Cell ",H39),Data!$H$7:$UW$7,0)))</f>
        <v>364076</v>
      </c>
      <c r="J39" s="29">
        <v>147</v>
      </c>
      <c r="K39" s="30">
        <f t="array" ref="K39">IF(INDEX(Data!$H$8:$UW$66,MATCH($C$7,Data!$B$8:$B$66,0),MATCH(CONCATENATE("Cell ",J39),Data!$H$7:$UW$7,0))="","",INDEX(Data!$H$8:$UW$66,MATCH($C$7,Data!$B$8:$B$66,0),MATCH(CONCATENATE("Cell ",J39),Data!$H$7:$UW$7,0)))</f>
        <v>433729</v>
      </c>
      <c r="L39" s="31">
        <v>148</v>
      </c>
      <c r="M39" s="27">
        <f t="array" ref="M39">IF(INDEX(Data!$H$8:$UW$66,MATCH($C$7,Data!$B$8:$B$66,0),MATCH(CONCATENATE("Cell ",L39),Data!$H$7:$UW$7,0))="","",INDEX(Data!$H$8:$UW$66,MATCH($C$7,Data!$B$8:$B$66,0),MATCH(CONCATENATE("Cell ",L39),Data!$H$7:$UW$7,0)))</f>
        <v>65341</v>
      </c>
      <c r="N39" s="29">
        <v>149</v>
      </c>
      <c r="O39" s="27">
        <f t="array" ref="O39">IF(INDEX(Data!$H$8:$UW$66,MATCH($C$7,Data!$B$8:$B$66,0),MATCH(CONCATENATE("Cell ",N39),Data!$H$7:$UW$7,0))="","",INDEX(Data!$H$8:$UW$66,MATCH($C$7,Data!$B$8:$B$66,0),MATCH(CONCATENATE("Cell ",N39),Data!$H$7:$UW$7,0)))</f>
        <v>333106</v>
      </c>
      <c r="P39" s="29">
        <v>150</v>
      </c>
      <c r="Q39" s="27">
        <f t="array" ref="Q39">IF(INDEX(Data!$H$8:$UW$66,MATCH($C$7,Data!$B$8:$B$66,0),MATCH(CONCATENATE("Cell ",P39),Data!$H$7:$UW$7,0))="","",INDEX(Data!$H$8:$UW$66,MATCH($C$7,Data!$B$8:$B$66,0),MATCH(CONCATENATE("Cell ",P39),Data!$H$7:$UW$7,0)))</f>
        <v>398447</v>
      </c>
    </row>
    <row r="40" spans="1:17" ht="27" customHeight="1">
      <c r="A40" s="3" t="s">
        <v>74</v>
      </c>
      <c r="C40" s="138" t="s">
        <v>75</v>
      </c>
      <c r="D40" s="139"/>
      <c r="E40" s="140"/>
      <c r="F40" s="49"/>
      <c r="G40" s="50"/>
      <c r="H40" s="50"/>
      <c r="I40" s="50"/>
      <c r="J40" s="50"/>
      <c r="K40" s="50"/>
      <c r="L40" s="49"/>
      <c r="M40" s="50"/>
      <c r="N40" s="50"/>
      <c r="O40" s="50"/>
      <c r="P40" s="50"/>
      <c r="Q40" s="51"/>
    </row>
    <row r="41" spans="1:17" ht="14.25" customHeight="1">
      <c r="A41" s="3" t="s">
        <v>76</v>
      </c>
      <c r="C41" s="37" t="s">
        <v>77</v>
      </c>
      <c r="D41" s="47"/>
      <c r="E41" s="47"/>
      <c r="F41" s="41">
        <v>151</v>
      </c>
      <c r="G41" s="30">
        <f t="array" ref="G41">IF(INDEX(Data!$H$8:$UW$66,MATCH($C$7,Data!$B$8:$B$66,0),MATCH(CONCATENATE("Cell ",F41),Data!$H$7:$UW$7,0))="","",INDEX(Data!$H$8:$UW$66,MATCH($C$7,Data!$B$8:$B$66,0),MATCH(CONCATENATE("Cell ",F41),Data!$H$7:$UW$7,0)))</f>
        <v>31547</v>
      </c>
      <c r="H41" s="42">
        <v>152</v>
      </c>
      <c r="I41" s="30">
        <f t="array" ref="I41">IF(INDEX(Data!$H$8:$UW$66,MATCH($C$7,Data!$B$8:$B$66,0),MATCH(CONCATENATE("Cell ",H41),Data!$H$7:$UW$7,0))="","",INDEX(Data!$H$8:$UW$66,MATCH($C$7,Data!$B$8:$B$66,0),MATCH(CONCATENATE("Cell ",H41),Data!$H$7:$UW$7,0)))</f>
        <v>231858</v>
      </c>
      <c r="J41" s="29">
        <v>153</v>
      </c>
      <c r="K41" s="30">
        <f t="array" ref="K41">IF(INDEX(Data!$H$8:$UW$66,MATCH($C$7,Data!$B$8:$B$66,0),MATCH(CONCATENATE("Cell ",J41),Data!$H$7:$UW$7,0))="","",INDEX(Data!$H$8:$UW$66,MATCH($C$7,Data!$B$8:$B$66,0),MATCH(CONCATENATE("Cell ",J41),Data!$H$7:$UW$7,0)))</f>
        <v>263405</v>
      </c>
      <c r="L41" s="33">
        <v>154</v>
      </c>
      <c r="M41" s="27">
        <f t="array" ref="M41">IF(INDEX(Data!$H$8:$UW$66,MATCH($C$7,Data!$B$8:$B$66,0),MATCH(CONCATENATE("Cell ",L41),Data!$H$7:$UW$7,0))="","",INDEX(Data!$H$8:$UW$66,MATCH($C$7,Data!$B$8:$B$66,0),MATCH(CONCATENATE("Cell ",L41),Data!$H$7:$UW$7,0)))</f>
        <v>25782</v>
      </c>
      <c r="N41" s="29">
        <v>155</v>
      </c>
      <c r="O41" s="27">
        <f t="array" ref="O41">IF(INDEX(Data!$H$8:$UW$66,MATCH($C$7,Data!$B$8:$B$66,0),MATCH(CONCATENATE("Cell ",N41),Data!$H$7:$UW$7,0))="","",INDEX(Data!$H$8:$UW$66,MATCH($C$7,Data!$B$8:$B$66,0),MATCH(CONCATENATE("Cell ",N41),Data!$H$7:$UW$7,0)))</f>
        <v>176519</v>
      </c>
      <c r="P41" s="29">
        <v>156</v>
      </c>
      <c r="Q41" s="27">
        <f t="array" ref="Q41">IF(INDEX(Data!$H$8:$UW$66,MATCH($C$7,Data!$B$8:$B$66,0),MATCH(CONCATENATE("Cell ",P41),Data!$H$7:$UW$7,0))="","",INDEX(Data!$H$8:$UW$66,MATCH($C$7,Data!$B$8:$B$66,0),MATCH(CONCATENATE("Cell ",P41),Data!$H$7:$UW$7,0)))</f>
        <v>202301</v>
      </c>
    </row>
    <row r="42" spans="1:17" ht="15.75" customHeight="1">
      <c r="A42" s="3" t="s">
        <v>78</v>
      </c>
      <c r="C42" s="52" t="s">
        <v>79</v>
      </c>
      <c r="D42" s="53"/>
      <c r="E42" s="47"/>
      <c r="F42" s="41">
        <v>157</v>
      </c>
      <c r="G42" s="30">
        <f t="array" ref="G42">IF(INDEX(Data!$H$8:$UW$66,MATCH($C$7,Data!$B$8:$B$66,0),MATCH(CONCATENATE("Cell ",F42),Data!$H$7:$UW$7,0))="","",INDEX(Data!$H$8:$UW$66,MATCH($C$7,Data!$B$8:$B$66,0),MATCH(CONCATENATE("Cell ",F42),Data!$H$7:$UW$7,0)))</f>
        <v>240491</v>
      </c>
      <c r="H42" s="42">
        <v>158</v>
      </c>
      <c r="I42" s="30">
        <f t="array" ref="I42">IF(INDEX(Data!$H$8:$UW$66,MATCH($C$7,Data!$B$8:$B$66,0),MATCH(CONCATENATE("Cell ",H42),Data!$H$7:$UW$7,0))="","",INDEX(Data!$H$8:$UW$66,MATCH($C$7,Data!$B$8:$B$66,0),MATCH(CONCATENATE("Cell ",H42),Data!$H$7:$UW$7,0)))</f>
        <v>1720444</v>
      </c>
      <c r="J42" s="29">
        <v>159</v>
      </c>
      <c r="K42" s="54">
        <f t="array" ref="K42">IF(INDEX(Data!$H$8:$UW$66,MATCH($C$7,Data!$B$8:$B$66,0),MATCH(CONCATENATE("Cell ",J42),Data!$H$7:$UW$7,0))="","",INDEX(Data!$H$8:$UW$66,MATCH($C$7,Data!$B$8:$B$66,0),MATCH(CONCATENATE("Cell ",J42),Data!$H$7:$UW$7,0)))</f>
        <v>1960935</v>
      </c>
      <c r="L42" s="33">
        <v>160</v>
      </c>
      <c r="M42" s="27">
        <f t="array" ref="M42">IF(INDEX(Data!$H$8:$UW$66,MATCH($C$7,Data!$B$8:$B$66,0),MATCH(CONCATENATE("Cell ",L42),Data!$H$7:$UW$7,0))="","",INDEX(Data!$H$8:$UW$66,MATCH($C$7,Data!$B$8:$B$66,0),MATCH(CONCATENATE("Cell ",L42),Data!$H$7:$UW$7,0)))</f>
        <v>135173</v>
      </c>
      <c r="N42" s="29">
        <v>161</v>
      </c>
      <c r="O42" s="27">
        <f t="array" ref="O42">IF(INDEX(Data!$H$8:$UW$66,MATCH($C$7,Data!$B$8:$B$66,0),MATCH(CONCATENATE("Cell ",N42),Data!$H$7:$UW$7,0))="","",INDEX(Data!$H$8:$UW$66,MATCH($C$7,Data!$B$8:$B$66,0),MATCH(CONCATENATE("Cell ",N42),Data!$H$7:$UW$7,0)))</f>
        <v>762558</v>
      </c>
      <c r="P42" s="29">
        <v>162</v>
      </c>
      <c r="Q42" s="27">
        <f t="array" ref="Q42">IF(INDEX(Data!$H$8:$UW$66,MATCH($C$7,Data!$B$8:$B$66,0),MATCH(CONCATENATE("Cell ",P42),Data!$H$7:$UW$7,0))="","",INDEX(Data!$H$8:$UW$66,MATCH($C$7,Data!$B$8:$B$66,0),MATCH(CONCATENATE("Cell ",P42),Data!$H$7:$UW$7,0)))</f>
        <v>897731</v>
      </c>
    </row>
    <row r="43" spans="1:17" ht="13.5" customHeight="1">
      <c r="A43" s="3" t="s">
        <v>80</v>
      </c>
      <c r="C43" s="144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6"/>
    </row>
    <row r="44" spans="1:17" ht="10.5" customHeight="1">
      <c r="A44" s="3" t="s">
        <v>81</v>
      </c>
      <c r="C44" s="55" t="s">
        <v>82</v>
      </c>
      <c r="D44" s="56"/>
      <c r="E44" s="57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9"/>
    </row>
    <row r="45" spans="1:17" ht="57.75" customHeight="1">
      <c r="A45" s="3" t="s">
        <v>83</v>
      </c>
      <c r="C45" s="147" t="e">
        <f>VLOOKUP(I7,'[5]Release Summary 358F'!$A$5:$C$5,3,0)</f>
        <v>#N/A</v>
      </c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9"/>
    </row>
    <row r="46" spans="1:17" s="14" customFormat="1" ht="12.6" customHeight="1">
      <c r="A46" s="3" t="s">
        <v>84</v>
      </c>
      <c r="B46" s="3"/>
      <c r="C46" s="60"/>
      <c r="D46" s="61"/>
      <c r="E46" s="61"/>
      <c r="F46" s="61"/>
      <c r="G46" s="61"/>
      <c r="H46" s="61"/>
      <c r="I46" s="61"/>
      <c r="J46" s="61"/>
      <c r="K46" s="62"/>
      <c r="L46" s="62"/>
      <c r="M46" s="63"/>
      <c r="N46" s="64"/>
      <c r="O46" s="65" t="s">
        <v>85</v>
      </c>
      <c r="P46" s="136">
        <f>SUM(G13:G42,I13:I42,K13:K42,M13:M42,O13:O42,Q13:Q42)</f>
        <v>11685866</v>
      </c>
      <c r="Q46" s="137"/>
    </row>
    <row r="47" spans="1:17">
      <c r="A47" s="3" t="s">
        <v>86</v>
      </c>
    </row>
    <row r="48" spans="1:17">
      <c r="A48" s="3" t="s">
        <v>87</v>
      </c>
    </row>
    <row r="49" spans="1:1">
      <c r="A49" s="3" t="s">
        <v>88</v>
      </c>
    </row>
    <row r="50" spans="1:1">
      <c r="A50" s="3" t="s">
        <v>89</v>
      </c>
    </row>
    <row r="51" spans="1:1">
      <c r="A51" s="3" t="s">
        <v>90</v>
      </c>
    </row>
    <row r="52" spans="1:1">
      <c r="A52" s="3" t="s">
        <v>91</v>
      </c>
    </row>
    <row r="53" spans="1:1" ht="15.95" customHeight="1">
      <c r="A53" s="3" t="s">
        <v>92</v>
      </c>
    </row>
    <row r="54" spans="1:1">
      <c r="A54" s="3" t="s">
        <v>93</v>
      </c>
    </row>
    <row r="55" spans="1:1">
      <c r="A55" s="3" t="s">
        <v>94</v>
      </c>
    </row>
    <row r="56" spans="1:1">
      <c r="A56" s="3" t="s">
        <v>95</v>
      </c>
    </row>
    <row r="57" spans="1:1">
      <c r="A57" s="3" t="s">
        <v>96</v>
      </c>
    </row>
  </sheetData>
  <sheetProtection sheet="1" objects="1" scenarios="1"/>
  <mergeCells count="24">
    <mergeCell ref="J3:O3"/>
    <mergeCell ref="C7:H7"/>
    <mergeCell ref="I7:Q7"/>
    <mergeCell ref="C8:Q8"/>
    <mergeCell ref="C9:Q9"/>
    <mergeCell ref="L10:Q10"/>
    <mergeCell ref="F11:G11"/>
    <mergeCell ref="H11:I11"/>
    <mergeCell ref="J11:K11"/>
    <mergeCell ref="L11:M11"/>
    <mergeCell ref="N11:O11"/>
    <mergeCell ref="P11:Q11"/>
    <mergeCell ref="C12:E12"/>
    <mergeCell ref="D30:E30"/>
    <mergeCell ref="D31:E31"/>
    <mergeCell ref="C10:E11"/>
    <mergeCell ref="F10:K10"/>
    <mergeCell ref="P46:Q46"/>
    <mergeCell ref="C33:E33"/>
    <mergeCell ref="C37:E37"/>
    <mergeCell ref="C38:E38"/>
    <mergeCell ref="C40:E40"/>
    <mergeCell ref="C43:Q43"/>
    <mergeCell ref="C45:Q45"/>
  </mergeCells>
  <dataValidations count="1">
    <dataValidation type="list" allowBlank="1" showInputMessage="1" showErrorMessage="1" sqref="C7:H7" xr:uid="{04FDD28F-DB84-4103-912A-35CD04A27225}">
      <formula1>$A$5:$A$57</formula1>
    </dataValidation>
  </dataValidations>
  <printOptions horizontalCentered="1"/>
  <pageMargins left="0.25" right="0.25" top="0.75" bottom="0.5" header="0.25" footer="0.25"/>
  <pageSetup scale="97" orientation="portrait" horizontalDpi="300" verticalDpi="300" r:id="rId1"/>
  <headerFooter alignWithMargins="0">
    <oddHeader>&amp;L&amp;"Arial"&amp;11STATE OF CALIFORNIA
HEALTH AND HUMAN SERVICES AGENCY&amp;R&amp;"Arial"&amp;11CALIFORNIA DEPARTMENT OF SOCIAL SERVICES
DATA SYSTEMS AND SURVEY DESIGN BUREAU&amp;C&amp;"Arial"&amp;11</oddHeader>
    <oddFooter>&amp;L&amp;"Arial"&amp;11&amp;R&amp;"Arial"&amp;11&amp;C&amp;"Arial"&amp;11&amp;P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98C5-CB7F-4476-88BF-9F690F1C69B4}">
  <sheetPr codeName="Sheet11"/>
  <dimension ref="A1:FN66"/>
  <sheetViews>
    <sheetView showGridLines="0" zoomScaleNormal="100" workbookViewId="0"/>
  </sheetViews>
  <sheetFormatPr defaultColWidth="0" defaultRowHeight="15"/>
  <cols>
    <col min="1" max="1" width="7.85546875" style="79" customWidth="1"/>
    <col min="2" max="2" width="16.5703125" style="67" bestFit="1" customWidth="1"/>
    <col min="3" max="3" width="3.7109375" style="67" customWidth="1"/>
    <col min="4" max="4" width="16.28515625" style="67" customWidth="1"/>
    <col min="5" max="5" width="8.5703125" style="68" bestFit="1" customWidth="1"/>
    <col min="6" max="6" width="7.140625" style="68" bestFit="1" customWidth="1"/>
    <col min="7" max="7" width="17.140625" style="69" customWidth="1"/>
    <col min="8" max="169" width="20.7109375" style="70" customWidth="1"/>
    <col min="170" max="170" width="5.7109375" style="71" customWidth="1"/>
    <col min="171" max="16384" width="9.140625" style="71" hidden="1"/>
  </cols>
  <sheetData>
    <row r="1" spans="1:169">
      <c r="A1" s="66" t="s">
        <v>403</v>
      </c>
    </row>
    <row r="2" spans="1:169" ht="27" customHeight="1">
      <c r="A2" s="183" t="s">
        <v>97</v>
      </c>
      <c r="B2" s="184"/>
      <c r="C2" s="184"/>
      <c r="D2" s="184"/>
      <c r="E2" s="184"/>
      <c r="F2" s="184"/>
      <c r="G2" s="184"/>
      <c r="H2" s="181" t="s">
        <v>98</v>
      </c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 t="s">
        <v>99</v>
      </c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 t="s">
        <v>99</v>
      </c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0" t="s">
        <v>99</v>
      </c>
      <c r="BB2" s="180"/>
      <c r="BC2" s="180"/>
      <c r="BD2" s="180"/>
      <c r="BE2" s="180"/>
      <c r="BF2" s="180"/>
      <c r="BG2" s="180"/>
      <c r="BH2" s="180"/>
      <c r="BI2" s="180"/>
      <c r="BJ2" s="180"/>
      <c r="BK2" s="180"/>
      <c r="BL2" s="180"/>
      <c r="BM2" s="180"/>
      <c r="BN2" s="180"/>
      <c r="BO2" s="180"/>
      <c r="BP2" s="181" t="s">
        <v>99</v>
      </c>
      <c r="BQ2" s="181"/>
      <c r="BR2" s="181"/>
      <c r="BS2" s="181"/>
      <c r="BT2" s="181"/>
      <c r="BU2" s="181"/>
      <c r="BV2" s="181"/>
      <c r="BW2" s="181"/>
      <c r="BX2" s="181"/>
      <c r="BY2" s="181"/>
      <c r="BZ2" s="181"/>
      <c r="CA2" s="181"/>
      <c r="CB2" s="181" t="s">
        <v>99</v>
      </c>
      <c r="CC2" s="181"/>
      <c r="CD2" s="181"/>
      <c r="CE2" s="181"/>
      <c r="CF2" s="181"/>
      <c r="CG2" s="181"/>
      <c r="CH2" s="181"/>
      <c r="CI2" s="181"/>
      <c r="CJ2" s="181"/>
      <c r="CK2" s="181" t="s">
        <v>100</v>
      </c>
      <c r="CL2" s="181"/>
      <c r="CM2" s="181"/>
      <c r="CN2" s="181"/>
      <c r="CO2" s="181"/>
      <c r="CP2" s="181"/>
      <c r="CQ2" s="181"/>
      <c r="CR2" s="181"/>
      <c r="CS2" s="181"/>
      <c r="CT2" s="181"/>
      <c r="CU2" s="181"/>
      <c r="CV2" s="181"/>
      <c r="CW2" s="181"/>
      <c r="CX2" s="181"/>
      <c r="CY2" s="181"/>
      <c r="CZ2" s="180" t="s">
        <v>101</v>
      </c>
      <c r="DA2" s="181"/>
      <c r="DB2" s="181"/>
      <c r="DC2" s="181"/>
      <c r="DD2" s="181"/>
      <c r="DE2" s="181"/>
      <c r="DF2" s="181"/>
      <c r="DG2" s="181"/>
      <c r="DH2" s="181"/>
      <c r="DI2" s="181"/>
      <c r="DJ2" s="181"/>
      <c r="DK2" s="181"/>
      <c r="DL2" s="181"/>
      <c r="DM2" s="181"/>
      <c r="DN2" s="181"/>
      <c r="DO2" s="180" t="s">
        <v>101</v>
      </c>
      <c r="DP2" s="181"/>
      <c r="DQ2" s="181"/>
      <c r="DR2" s="181"/>
      <c r="DS2" s="181"/>
      <c r="DT2" s="181"/>
      <c r="DU2" s="181"/>
      <c r="DV2" s="181"/>
      <c r="DW2" s="181"/>
      <c r="DX2" s="181"/>
      <c r="DY2" s="181"/>
      <c r="DZ2" s="181"/>
      <c r="EA2" s="181"/>
      <c r="EB2" s="181"/>
      <c r="EC2" s="181"/>
      <c r="ED2" s="180" t="s">
        <v>101</v>
      </c>
      <c r="EE2" s="180"/>
      <c r="EF2" s="180"/>
      <c r="EG2" s="180"/>
      <c r="EH2" s="180"/>
      <c r="EI2" s="180"/>
      <c r="EJ2" s="180"/>
      <c r="EK2" s="180"/>
      <c r="EL2" s="180"/>
      <c r="EM2" s="180"/>
      <c r="EN2" s="180"/>
      <c r="EO2" s="180"/>
      <c r="EP2" s="180"/>
      <c r="EQ2" s="180"/>
      <c r="ER2" s="180"/>
      <c r="ES2" s="180" t="s">
        <v>101</v>
      </c>
      <c r="ET2" s="181"/>
      <c r="EU2" s="181"/>
      <c r="EV2" s="181"/>
      <c r="EW2" s="181"/>
      <c r="EX2" s="181"/>
      <c r="EY2" s="181"/>
      <c r="EZ2" s="181"/>
      <c r="FA2" s="181"/>
      <c r="FB2" s="181"/>
      <c r="FC2" s="181"/>
      <c r="FD2" s="181"/>
      <c r="FE2" s="180" t="s">
        <v>102</v>
      </c>
      <c r="FF2" s="181"/>
      <c r="FG2" s="181"/>
      <c r="FH2" s="181"/>
      <c r="FI2" s="181"/>
      <c r="FJ2" s="181"/>
      <c r="FK2" s="181"/>
      <c r="FL2" s="181"/>
      <c r="FM2" s="181"/>
    </row>
    <row r="3" spans="1:169" ht="21" customHeight="1">
      <c r="A3" s="185"/>
      <c r="B3" s="186"/>
      <c r="C3" s="186"/>
      <c r="D3" s="186"/>
      <c r="E3" s="186"/>
      <c r="F3" s="186"/>
      <c r="G3" s="186"/>
      <c r="H3" s="181" t="s">
        <v>103</v>
      </c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 t="s">
        <v>104</v>
      </c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 t="s">
        <v>104</v>
      </c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 t="s">
        <v>104</v>
      </c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 t="s">
        <v>105</v>
      </c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0" t="s">
        <v>106</v>
      </c>
      <c r="CC3" s="180"/>
      <c r="CD3" s="180"/>
      <c r="CE3" s="180" t="s">
        <v>107</v>
      </c>
      <c r="CF3" s="180"/>
      <c r="CG3" s="180"/>
      <c r="CH3" s="180" t="s">
        <v>108</v>
      </c>
      <c r="CI3" s="180"/>
      <c r="CJ3" s="180"/>
      <c r="CK3" s="181" t="s">
        <v>103</v>
      </c>
      <c r="CL3" s="181"/>
      <c r="CM3" s="181"/>
      <c r="CN3" s="181"/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 t="s">
        <v>104</v>
      </c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 t="s">
        <v>104</v>
      </c>
      <c r="DP3" s="181"/>
      <c r="DQ3" s="181"/>
      <c r="DR3" s="181"/>
      <c r="DS3" s="181"/>
      <c r="DT3" s="181"/>
      <c r="DU3" s="181"/>
      <c r="DV3" s="181"/>
      <c r="DW3" s="181"/>
      <c r="DX3" s="181"/>
      <c r="DY3" s="181"/>
      <c r="DZ3" s="181"/>
      <c r="EA3" s="181"/>
      <c r="EB3" s="181"/>
      <c r="EC3" s="181"/>
      <c r="ED3" s="181" t="s">
        <v>104</v>
      </c>
      <c r="EE3" s="181"/>
      <c r="EF3" s="181"/>
      <c r="EG3" s="181"/>
      <c r="EH3" s="181"/>
      <c r="EI3" s="181"/>
      <c r="EJ3" s="181"/>
      <c r="EK3" s="181"/>
      <c r="EL3" s="181"/>
      <c r="EM3" s="181"/>
      <c r="EN3" s="181"/>
      <c r="EO3" s="181"/>
      <c r="EP3" s="181"/>
      <c r="EQ3" s="181"/>
      <c r="ER3" s="181"/>
      <c r="ES3" s="181" t="s">
        <v>105</v>
      </c>
      <c r="ET3" s="181"/>
      <c r="EU3" s="181"/>
      <c r="EV3" s="181"/>
      <c r="EW3" s="181"/>
      <c r="EX3" s="181"/>
      <c r="EY3" s="181"/>
      <c r="EZ3" s="181"/>
      <c r="FA3" s="181"/>
      <c r="FB3" s="181"/>
      <c r="FC3" s="181"/>
      <c r="FD3" s="181"/>
      <c r="FE3" s="180" t="s">
        <v>106</v>
      </c>
      <c r="FF3" s="180"/>
      <c r="FG3" s="180"/>
      <c r="FH3" s="180" t="s">
        <v>107</v>
      </c>
      <c r="FI3" s="180"/>
      <c r="FJ3" s="180"/>
      <c r="FK3" s="180" t="s">
        <v>108</v>
      </c>
      <c r="FL3" s="180"/>
      <c r="FM3" s="180"/>
    </row>
    <row r="4" spans="1:169" ht="21" customHeight="1">
      <c r="A4" s="185"/>
      <c r="B4" s="186"/>
      <c r="C4" s="186"/>
      <c r="D4" s="186"/>
      <c r="E4" s="186"/>
      <c r="F4" s="186"/>
      <c r="G4" s="186"/>
      <c r="H4" s="181"/>
      <c r="I4" s="181"/>
      <c r="J4" s="181"/>
      <c r="K4" s="181" t="s">
        <v>23</v>
      </c>
      <c r="L4" s="181"/>
      <c r="M4" s="181"/>
      <c r="N4" s="181"/>
      <c r="O4" s="181"/>
      <c r="P4" s="181"/>
      <c r="Q4" s="181"/>
      <c r="R4" s="181"/>
      <c r="S4" s="181"/>
      <c r="T4" s="181"/>
      <c r="U4" s="181"/>
      <c r="V4" s="181"/>
      <c r="W4" s="181" t="s">
        <v>109</v>
      </c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0" t="s">
        <v>109</v>
      </c>
      <c r="AM4" s="181"/>
      <c r="AN4" s="181"/>
      <c r="AO4" s="181"/>
      <c r="AP4" s="181"/>
      <c r="AQ4" s="181"/>
      <c r="AR4" s="180"/>
      <c r="AS4" s="180"/>
      <c r="AT4" s="180"/>
      <c r="AU4" s="180" t="s">
        <v>47</v>
      </c>
      <c r="AV4" s="181"/>
      <c r="AW4" s="181"/>
      <c r="AX4" s="181"/>
      <c r="AY4" s="181"/>
      <c r="AZ4" s="181"/>
      <c r="BA4" s="180" t="s">
        <v>110</v>
      </c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0"/>
      <c r="CC4" s="180"/>
      <c r="CD4" s="180"/>
      <c r="CE4" s="180"/>
      <c r="CF4" s="180"/>
      <c r="CG4" s="180"/>
      <c r="CH4" s="180"/>
      <c r="CI4" s="180"/>
      <c r="CJ4" s="180"/>
      <c r="CK4" s="182"/>
      <c r="CL4" s="182"/>
      <c r="CM4" s="182"/>
      <c r="CN4" s="181" t="s">
        <v>23</v>
      </c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 t="s">
        <v>109</v>
      </c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0" t="s">
        <v>111</v>
      </c>
      <c r="DP4" s="181"/>
      <c r="DQ4" s="181"/>
      <c r="DR4" s="181"/>
      <c r="DS4" s="181"/>
      <c r="DT4" s="181"/>
      <c r="DU4" s="180"/>
      <c r="DV4" s="180"/>
      <c r="DW4" s="180"/>
      <c r="DX4" s="180" t="s">
        <v>112</v>
      </c>
      <c r="DY4" s="181"/>
      <c r="DZ4" s="181"/>
      <c r="EA4" s="181"/>
      <c r="EB4" s="181"/>
      <c r="EC4" s="181"/>
      <c r="ED4" s="180" t="s">
        <v>110</v>
      </c>
      <c r="EE4" s="180"/>
      <c r="EF4" s="180"/>
      <c r="EG4" s="180"/>
      <c r="EH4" s="180"/>
      <c r="EI4" s="180"/>
      <c r="EJ4" s="180"/>
      <c r="EK4" s="180"/>
      <c r="EL4" s="180"/>
      <c r="EM4" s="180"/>
      <c r="EN4" s="180"/>
      <c r="EO4" s="180"/>
      <c r="EP4" s="180"/>
      <c r="EQ4" s="180"/>
      <c r="ER4" s="180"/>
      <c r="ES4" s="181"/>
      <c r="ET4" s="181"/>
      <c r="EU4" s="181"/>
      <c r="EV4" s="181"/>
      <c r="EW4" s="181"/>
      <c r="EX4" s="181"/>
      <c r="EY4" s="181"/>
      <c r="EZ4" s="181"/>
      <c r="FA4" s="181"/>
      <c r="FB4" s="181"/>
      <c r="FC4" s="181"/>
      <c r="FD4" s="181"/>
      <c r="FE4" s="180"/>
      <c r="FF4" s="180"/>
      <c r="FG4" s="180"/>
      <c r="FH4" s="180"/>
      <c r="FI4" s="180"/>
      <c r="FJ4" s="180"/>
      <c r="FK4" s="180"/>
      <c r="FL4" s="180"/>
      <c r="FM4" s="180"/>
    </row>
    <row r="5" spans="1:169" ht="21" customHeight="1">
      <c r="A5" s="185"/>
      <c r="B5" s="186"/>
      <c r="C5" s="186"/>
      <c r="D5" s="186"/>
      <c r="E5" s="186"/>
      <c r="F5" s="186"/>
      <c r="G5" s="186"/>
      <c r="H5" s="180" t="s">
        <v>113</v>
      </c>
      <c r="I5" s="180"/>
      <c r="J5" s="180"/>
      <c r="K5" s="181" t="s">
        <v>114</v>
      </c>
      <c r="L5" s="181"/>
      <c r="M5" s="181"/>
      <c r="N5" s="181" t="s">
        <v>25</v>
      </c>
      <c r="O5" s="181"/>
      <c r="P5" s="181"/>
      <c r="Q5" s="181" t="s">
        <v>27</v>
      </c>
      <c r="R5" s="181"/>
      <c r="S5" s="181"/>
      <c r="T5" s="181" t="s">
        <v>29</v>
      </c>
      <c r="U5" s="181"/>
      <c r="V5" s="181"/>
      <c r="W5" s="181" t="s">
        <v>31</v>
      </c>
      <c r="X5" s="181"/>
      <c r="Y5" s="181"/>
      <c r="Z5" s="181" t="s">
        <v>33</v>
      </c>
      <c r="AA5" s="181"/>
      <c r="AB5" s="181"/>
      <c r="AC5" s="181" t="s">
        <v>35</v>
      </c>
      <c r="AD5" s="181"/>
      <c r="AE5" s="181"/>
      <c r="AF5" s="181" t="s">
        <v>37</v>
      </c>
      <c r="AG5" s="181"/>
      <c r="AH5" s="181"/>
      <c r="AI5" s="181" t="s">
        <v>39</v>
      </c>
      <c r="AJ5" s="181"/>
      <c r="AK5" s="181"/>
      <c r="AL5" s="181" t="s">
        <v>115</v>
      </c>
      <c r="AM5" s="181"/>
      <c r="AN5" s="181"/>
      <c r="AO5" s="180" t="s">
        <v>116</v>
      </c>
      <c r="AP5" s="180"/>
      <c r="AQ5" s="180"/>
      <c r="AR5" s="180" t="s">
        <v>117</v>
      </c>
      <c r="AS5" s="181"/>
      <c r="AT5" s="181"/>
      <c r="AU5" s="180" t="s">
        <v>118</v>
      </c>
      <c r="AV5" s="180"/>
      <c r="AW5" s="180"/>
      <c r="AX5" s="180" t="s">
        <v>49</v>
      </c>
      <c r="AY5" s="181"/>
      <c r="AZ5" s="181"/>
      <c r="BA5" s="181" t="s">
        <v>51</v>
      </c>
      <c r="BB5" s="181"/>
      <c r="BC5" s="181"/>
      <c r="BD5" s="181" t="s">
        <v>53</v>
      </c>
      <c r="BE5" s="181"/>
      <c r="BF5" s="181"/>
      <c r="BG5" s="180" t="s">
        <v>119</v>
      </c>
      <c r="BH5" s="181"/>
      <c r="BI5" s="181"/>
      <c r="BJ5" s="180" t="s">
        <v>120</v>
      </c>
      <c r="BK5" s="180"/>
      <c r="BL5" s="180"/>
      <c r="BM5" s="181" t="s">
        <v>59</v>
      </c>
      <c r="BN5" s="181"/>
      <c r="BO5" s="181"/>
      <c r="BP5" s="180" t="s">
        <v>121</v>
      </c>
      <c r="BQ5" s="180"/>
      <c r="BR5" s="180"/>
      <c r="BS5" s="180" t="s">
        <v>65</v>
      </c>
      <c r="BT5" s="181"/>
      <c r="BU5" s="181"/>
      <c r="BV5" s="180" t="s">
        <v>122</v>
      </c>
      <c r="BW5" s="180"/>
      <c r="BX5" s="180"/>
      <c r="BY5" s="180" t="s">
        <v>123</v>
      </c>
      <c r="BZ5" s="180"/>
      <c r="CA5" s="180"/>
      <c r="CB5" s="180" t="s">
        <v>73</v>
      </c>
      <c r="CC5" s="180"/>
      <c r="CD5" s="180"/>
      <c r="CE5" s="180" t="s">
        <v>77</v>
      </c>
      <c r="CF5" s="180"/>
      <c r="CG5" s="180"/>
      <c r="CH5" s="180" t="s">
        <v>15</v>
      </c>
      <c r="CI5" s="180" t="s">
        <v>16</v>
      </c>
      <c r="CJ5" s="180" t="s">
        <v>124</v>
      </c>
      <c r="CK5" s="180" t="s">
        <v>125</v>
      </c>
      <c r="CL5" s="180"/>
      <c r="CM5" s="180"/>
      <c r="CN5" s="181" t="s">
        <v>114</v>
      </c>
      <c r="CO5" s="181"/>
      <c r="CP5" s="181"/>
      <c r="CQ5" s="181" t="s">
        <v>25</v>
      </c>
      <c r="CR5" s="181"/>
      <c r="CS5" s="181"/>
      <c r="CT5" s="181" t="s">
        <v>27</v>
      </c>
      <c r="CU5" s="181"/>
      <c r="CV5" s="181"/>
      <c r="CW5" s="181" t="s">
        <v>29</v>
      </c>
      <c r="CX5" s="181"/>
      <c r="CY5" s="181"/>
      <c r="CZ5" s="181" t="s">
        <v>31</v>
      </c>
      <c r="DA5" s="181"/>
      <c r="DB5" s="181"/>
      <c r="DC5" s="181" t="s">
        <v>33</v>
      </c>
      <c r="DD5" s="181"/>
      <c r="DE5" s="181"/>
      <c r="DF5" s="181" t="s">
        <v>35</v>
      </c>
      <c r="DG5" s="181"/>
      <c r="DH5" s="181"/>
      <c r="DI5" s="181" t="s">
        <v>37</v>
      </c>
      <c r="DJ5" s="181"/>
      <c r="DK5" s="181"/>
      <c r="DL5" s="181" t="s">
        <v>39</v>
      </c>
      <c r="DM5" s="181"/>
      <c r="DN5" s="181"/>
      <c r="DO5" s="181" t="s">
        <v>115</v>
      </c>
      <c r="DP5" s="181"/>
      <c r="DQ5" s="181"/>
      <c r="DR5" s="180" t="s">
        <v>116</v>
      </c>
      <c r="DS5" s="180"/>
      <c r="DT5" s="180"/>
      <c r="DU5" s="180" t="s">
        <v>117</v>
      </c>
      <c r="DV5" s="181"/>
      <c r="DW5" s="181"/>
      <c r="DX5" s="180" t="s">
        <v>118</v>
      </c>
      <c r="DY5" s="180"/>
      <c r="DZ5" s="180"/>
      <c r="EA5" s="180" t="s">
        <v>126</v>
      </c>
      <c r="EB5" s="181"/>
      <c r="EC5" s="181"/>
      <c r="ED5" s="181" t="s">
        <v>51</v>
      </c>
      <c r="EE5" s="181"/>
      <c r="EF5" s="181"/>
      <c r="EG5" s="181" t="s">
        <v>53</v>
      </c>
      <c r="EH5" s="181"/>
      <c r="EI5" s="181"/>
      <c r="EJ5" s="180" t="s">
        <v>127</v>
      </c>
      <c r="EK5" s="181"/>
      <c r="EL5" s="181"/>
      <c r="EM5" s="180" t="s">
        <v>120</v>
      </c>
      <c r="EN5" s="180"/>
      <c r="EO5" s="180"/>
      <c r="EP5" s="181" t="s">
        <v>59</v>
      </c>
      <c r="EQ5" s="181"/>
      <c r="ER5" s="181"/>
      <c r="ES5" s="180" t="s">
        <v>121</v>
      </c>
      <c r="ET5" s="180"/>
      <c r="EU5" s="180"/>
      <c r="EV5" s="180" t="s">
        <v>128</v>
      </c>
      <c r="EW5" s="181"/>
      <c r="EX5" s="181"/>
      <c r="EY5" s="180" t="s">
        <v>129</v>
      </c>
      <c r="EZ5" s="180"/>
      <c r="FA5" s="180"/>
      <c r="FB5" s="180" t="s">
        <v>123</v>
      </c>
      <c r="FC5" s="180"/>
      <c r="FD5" s="180"/>
      <c r="FE5" s="180" t="s">
        <v>73</v>
      </c>
      <c r="FF5" s="180"/>
      <c r="FG5" s="180"/>
      <c r="FH5" s="180" t="s">
        <v>77</v>
      </c>
      <c r="FI5" s="180"/>
      <c r="FJ5" s="180"/>
      <c r="FK5" s="180" t="s">
        <v>15</v>
      </c>
      <c r="FL5" s="180" t="s">
        <v>16</v>
      </c>
      <c r="FM5" s="180" t="s">
        <v>124</v>
      </c>
    </row>
    <row r="6" spans="1:169" ht="15.75">
      <c r="A6" s="187"/>
      <c r="B6" s="188"/>
      <c r="C6" s="188"/>
      <c r="D6" s="188"/>
      <c r="E6" s="188"/>
      <c r="F6" s="188"/>
      <c r="G6" s="188"/>
      <c r="H6" s="72" t="s">
        <v>130</v>
      </c>
      <c r="I6" s="72" t="s">
        <v>131</v>
      </c>
      <c r="J6" s="72" t="s">
        <v>124</v>
      </c>
      <c r="K6" s="72" t="s">
        <v>130</v>
      </c>
      <c r="L6" s="72" t="s">
        <v>131</v>
      </c>
      <c r="M6" s="72" t="s">
        <v>124</v>
      </c>
      <c r="N6" s="72" t="s">
        <v>130</v>
      </c>
      <c r="O6" s="72" t="s">
        <v>131</v>
      </c>
      <c r="P6" s="72" t="s">
        <v>124</v>
      </c>
      <c r="Q6" s="72" t="s">
        <v>130</v>
      </c>
      <c r="R6" s="72" t="s">
        <v>131</v>
      </c>
      <c r="S6" s="72" t="s">
        <v>124</v>
      </c>
      <c r="T6" s="72" t="s">
        <v>130</v>
      </c>
      <c r="U6" s="72" t="s">
        <v>131</v>
      </c>
      <c r="V6" s="72" t="s">
        <v>124</v>
      </c>
      <c r="W6" s="72" t="s">
        <v>130</v>
      </c>
      <c r="X6" s="72" t="s">
        <v>131</v>
      </c>
      <c r="Y6" s="72" t="s">
        <v>124</v>
      </c>
      <c r="Z6" s="72" t="s">
        <v>130</v>
      </c>
      <c r="AA6" s="72" t="s">
        <v>131</v>
      </c>
      <c r="AB6" s="72" t="s">
        <v>124</v>
      </c>
      <c r="AC6" s="72" t="s">
        <v>130</v>
      </c>
      <c r="AD6" s="72" t="s">
        <v>131</v>
      </c>
      <c r="AE6" s="72" t="s">
        <v>124</v>
      </c>
      <c r="AF6" s="72" t="s">
        <v>130</v>
      </c>
      <c r="AG6" s="72" t="s">
        <v>131</v>
      </c>
      <c r="AH6" s="72" t="s">
        <v>124</v>
      </c>
      <c r="AI6" s="72" t="s">
        <v>130</v>
      </c>
      <c r="AJ6" s="72" t="s">
        <v>131</v>
      </c>
      <c r="AK6" s="72" t="s">
        <v>124</v>
      </c>
      <c r="AL6" s="72" t="s">
        <v>130</v>
      </c>
      <c r="AM6" s="72" t="s">
        <v>131</v>
      </c>
      <c r="AN6" s="72" t="s">
        <v>124</v>
      </c>
      <c r="AO6" s="72" t="s">
        <v>130</v>
      </c>
      <c r="AP6" s="72" t="s">
        <v>131</v>
      </c>
      <c r="AQ6" s="72" t="s">
        <v>124</v>
      </c>
      <c r="AR6" s="72" t="s">
        <v>130</v>
      </c>
      <c r="AS6" s="72" t="s">
        <v>131</v>
      </c>
      <c r="AT6" s="72" t="s">
        <v>124</v>
      </c>
      <c r="AU6" s="72" t="s">
        <v>130</v>
      </c>
      <c r="AV6" s="72" t="s">
        <v>131</v>
      </c>
      <c r="AW6" s="72" t="s">
        <v>124</v>
      </c>
      <c r="AX6" s="72" t="s">
        <v>130</v>
      </c>
      <c r="AY6" s="72" t="s">
        <v>131</v>
      </c>
      <c r="AZ6" s="72" t="s">
        <v>124</v>
      </c>
      <c r="BA6" s="72" t="s">
        <v>130</v>
      </c>
      <c r="BB6" s="72" t="s">
        <v>131</v>
      </c>
      <c r="BC6" s="72" t="s">
        <v>124</v>
      </c>
      <c r="BD6" s="72" t="s">
        <v>130</v>
      </c>
      <c r="BE6" s="72" t="s">
        <v>131</v>
      </c>
      <c r="BF6" s="72" t="s">
        <v>124</v>
      </c>
      <c r="BG6" s="72" t="s">
        <v>130</v>
      </c>
      <c r="BH6" s="72" t="s">
        <v>131</v>
      </c>
      <c r="BI6" s="72" t="s">
        <v>124</v>
      </c>
      <c r="BJ6" s="72" t="s">
        <v>130</v>
      </c>
      <c r="BK6" s="72" t="s">
        <v>131</v>
      </c>
      <c r="BL6" s="72" t="s">
        <v>124</v>
      </c>
      <c r="BM6" s="72" t="s">
        <v>130</v>
      </c>
      <c r="BN6" s="72" t="s">
        <v>131</v>
      </c>
      <c r="BO6" s="72" t="s">
        <v>124</v>
      </c>
      <c r="BP6" s="72" t="s">
        <v>130</v>
      </c>
      <c r="BQ6" s="72" t="s">
        <v>131</v>
      </c>
      <c r="BR6" s="72" t="s">
        <v>124</v>
      </c>
      <c r="BS6" s="72" t="s">
        <v>130</v>
      </c>
      <c r="BT6" s="72" t="s">
        <v>131</v>
      </c>
      <c r="BU6" s="72" t="s">
        <v>124</v>
      </c>
      <c r="BV6" s="72" t="s">
        <v>130</v>
      </c>
      <c r="BW6" s="72" t="s">
        <v>131</v>
      </c>
      <c r="BX6" s="72" t="s">
        <v>124</v>
      </c>
      <c r="BY6" s="72" t="s">
        <v>130</v>
      </c>
      <c r="BZ6" s="72" t="s">
        <v>131</v>
      </c>
      <c r="CA6" s="72" t="s">
        <v>124</v>
      </c>
      <c r="CB6" s="72" t="s">
        <v>130</v>
      </c>
      <c r="CC6" s="72" t="s">
        <v>131</v>
      </c>
      <c r="CD6" s="72" t="s">
        <v>124</v>
      </c>
      <c r="CE6" s="72" t="s">
        <v>130</v>
      </c>
      <c r="CF6" s="72" t="s">
        <v>131</v>
      </c>
      <c r="CG6" s="72" t="s">
        <v>124</v>
      </c>
      <c r="CH6" s="180"/>
      <c r="CI6" s="180"/>
      <c r="CJ6" s="180"/>
      <c r="CK6" s="72" t="s">
        <v>130</v>
      </c>
      <c r="CL6" s="72" t="s">
        <v>131</v>
      </c>
      <c r="CM6" s="72" t="s">
        <v>124</v>
      </c>
      <c r="CN6" s="72" t="s">
        <v>130</v>
      </c>
      <c r="CO6" s="72" t="s">
        <v>131</v>
      </c>
      <c r="CP6" s="72" t="s">
        <v>124</v>
      </c>
      <c r="CQ6" s="72" t="s">
        <v>130</v>
      </c>
      <c r="CR6" s="72" t="s">
        <v>131</v>
      </c>
      <c r="CS6" s="72" t="s">
        <v>124</v>
      </c>
      <c r="CT6" s="72" t="s">
        <v>130</v>
      </c>
      <c r="CU6" s="72" t="s">
        <v>131</v>
      </c>
      <c r="CV6" s="72" t="s">
        <v>124</v>
      </c>
      <c r="CW6" s="72" t="s">
        <v>130</v>
      </c>
      <c r="CX6" s="72" t="s">
        <v>131</v>
      </c>
      <c r="CY6" s="72" t="s">
        <v>124</v>
      </c>
      <c r="CZ6" s="72" t="s">
        <v>130</v>
      </c>
      <c r="DA6" s="72" t="s">
        <v>131</v>
      </c>
      <c r="DB6" s="72" t="s">
        <v>124</v>
      </c>
      <c r="DC6" s="72" t="s">
        <v>130</v>
      </c>
      <c r="DD6" s="72" t="s">
        <v>131</v>
      </c>
      <c r="DE6" s="72" t="s">
        <v>124</v>
      </c>
      <c r="DF6" s="72" t="s">
        <v>130</v>
      </c>
      <c r="DG6" s="72" t="s">
        <v>131</v>
      </c>
      <c r="DH6" s="72" t="s">
        <v>124</v>
      </c>
      <c r="DI6" s="72" t="s">
        <v>130</v>
      </c>
      <c r="DJ6" s="72" t="s">
        <v>131</v>
      </c>
      <c r="DK6" s="72" t="s">
        <v>124</v>
      </c>
      <c r="DL6" s="72" t="s">
        <v>130</v>
      </c>
      <c r="DM6" s="72" t="s">
        <v>131</v>
      </c>
      <c r="DN6" s="72" t="s">
        <v>124</v>
      </c>
      <c r="DO6" s="72" t="s">
        <v>130</v>
      </c>
      <c r="DP6" s="72" t="s">
        <v>131</v>
      </c>
      <c r="DQ6" s="72" t="s">
        <v>124</v>
      </c>
      <c r="DR6" s="72" t="s">
        <v>130</v>
      </c>
      <c r="DS6" s="72" t="s">
        <v>131</v>
      </c>
      <c r="DT6" s="72" t="s">
        <v>124</v>
      </c>
      <c r="DU6" s="72" t="s">
        <v>130</v>
      </c>
      <c r="DV6" s="72" t="s">
        <v>131</v>
      </c>
      <c r="DW6" s="72" t="s">
        <v>124</v>
      </c>
      <c r="DX6" s="72" t="s">
        <v>130</v>
      </c>
      <c r="DY6" s="72" t="s">
        <v>131</v>
      </c>
      <c r="DZ6" s="72" t="s">
        <v>124</v>
      </c>
      <c r="EA6" s="72" t="s">
        <v>130</v>
      </c>
      <c r="EB6" s="72" t="s">
        <v>131</v>
      </c>
      <c r="EC6" s="72" t="s">
        <v>124</v>
      </c>
      <c r="ED6" s="72" t="s">
        <v>130</v>
      </c>
      <c r="EE6" s="72" t="s">
        <v>131</v>
      </c>
      <c r="EF6" s="72" t="s">
        <v>124</v>
      </c>
      <c r="EG6" s="72" t="s">
        <v>130</v>
      </c>
      <c r="EH6" s="72" t="s">
        <v>131</v>
      </c>
      <c r="EI6" s="72" t="s">
        <v>124</v>
      </c>
      <c r="EJ6" s="72" t="s">
        <v>130</v>
      </c>
      <c r="EK6" s="72" t="s">
        <v>131</v>
      </c>
      <c r="EL6" s="72" t="s">
        <v>124</v>
      </c>
      <c r="EM6" s="72" t="s">
        <v>130</v>
      </c>
      <c r="EN6" s="72" t="s">
        <v>131</v>
      </c>
      <c r="EO6" s="72" t="s">
        <v>124</v>
      </c>
      <c r="EP6" s="72" t="s">
        <v>130</v>
      </c>
      <c r="EQ6" s="72" t="s">
        <v>131</v>
      </c>
      <c r="ER6" s="72" t="s">
        <v>124</v>
      </c>
      <c r="ES6" s="72" t="s">
        <v>130</v>
      </c>
      <c r="ET6" s="72" t="s">
        <v>131</v>
      </c>
      <c r="EU6" s="72" t="s">
        <v>124</v>
      </c>
      <c r="EV6" s="72" t="s">
        <v>130</v>
      </c>
      <c r="EW6" s="72" t="s">
        <v>131</v>
      </c>
      <c r="EX6" s="72" t="s">
        <v>124</v>
      </c>
      <c r="EY6" s="72" t="s">
        <v>130</v>
      </c>
      <c r="EZ6" s="72" t="s">
        <v>131</v>
      </c>
      <c r="FA6" s="72" t="s">
        <v>124</v>
      </c>
      <c r="FB6" s="72" t="s">
        <v>130</v>
      </c>
      <c r="FC6" s="72" t="s">
        <v>131</v>
      </c>
      <c r="FD6" s="72" t="s">
        <v>124</v>
      </c>
      <c r="FE6" s="72" t="s">
        <v>130</v>
      </c>
      <c r="FF6" s="72" t="s">
        <v>131</v>
      </c>
      <c r="FG6" s="72" t="s">
        <v>124</v>
      </c>
      <c r="FH6" s="72" t="s">
        <v>130</v>
      </c>
      <c r="FI6" s="72" t="s">
        <v>131</v>
      </c>
      <c r="FJ6" s="72" t="s">
        <v>124</v>
      </c>
      <c r="FK6" s="180"/>
      <c r="FL6" s="180"/>
      <c r="FM6" s="180"/>
    </row>
    <row r="7" spans="1:169" s="73" customFormat="1" ht="15.75">
      <c r="A7" s="123" t="s">
        <v>132</v>
      </c>
      <c r="B7" s="124" t="s">
        <v>133</v>
      </c>
      <c r="C7" s="125" t="s">
        <v>134</v>
      </c>
      <c r="D7" s="126" t="s">
        <v>135</v>
      </c>
      <c r="E7" s="126" t="s">
        <v>136</v>
      </c>
      <c r="F7" s="126" t="s">
        <v>137</v>
      </c>
      <c r="G7" s="127" t="s">
        <v>138</v>
      </c>
      <c r="H7" s="128" t="s">
        <v>139</v>
      </c>
      <c r="I7" s="128" t="s">
        <v>140</v>
      </c>
      <c r="J7" s="128" t="s">
        <v>141</v>
      </c>
      <c r="K7" s="128" t="s">
        <v>142</v>
      </c>
      <c r="L7" s="128" t="s">
        <v>143</v>
      </c>
      <c r="M7" s="128" t="s">
        <v>144</v>
      </c>
      <c r="N7" s="128" t="s">
        <v>145</v>
      </c>
      <c r="O7" s="128" t="s">
        <v>146</v>
      </c>
      <c r="P7" s="128" t="s">
        <v>147</v>
      </c>
      <c r="Q7" s="128" t="s">
        <v>148</v>
      </c>
      <c r="R7" s="128" t="s">
        <v>149</v>
      </c>
      <c r="S7" s="128" t="s">
        <v>150</v>
      </c>
      <c r="T7" s="128" t="s">
        <v>151</v>
      </c>
      <c r="U7" s="128" t="s">
        <v>152</v>
      </c>
      <c r="V7" s="128" t="s">
        <v>153</v>
      </c>
      <c r="W7" s="128" t="s">
        <v>154</v>
      </c>
      <c r="X7" s="128" t="s">
        <v>155</v>
      </c>
      <c r="Y7" s="128" t="s">
        <v>156</v>
      </c>
      <c r="Z7" s="128" t="s">
        <v>157</v>
      </c>
      <c r="AA7" s="128" t="s">
        <v>158</v>
      </c>
      <c r="AB7" s="128" t="s">
        <v>159</v>
      </c>
      <c r="AC7" s="128" t="s">
        <v>160</v>
      </c>
      <c r="AD7" s="128" t="s">
        <v>161</v>
      </c>
      <c r="AE7" s="128" t="s">
        <v>162</v>
      </c>
      <c r="AF7" s="128" t="s">
        <v>163</v>
      </c>
      <c r="AG7" s="128" t="s">
        <v>164</v>
      </c>
      <c r="AH7" s="128" t="s">
        <v>165</v>
      </c>
      <c r="AI7" s="128" t="s">
        <v>166</v>
      </c>
      <c r="AJ7" s="128" t="s">
        <v>167</v>
      </c>
      <c r="AK7" s="128" t="s">
        <v>168</v>
      </c>
      <c r="AL7" s="128" t="s">
        <v>169</v>
      </c>
      <c r="AM7" s="128" t="s">
        <v>170</v>
      </c>
      <c r="AN7" s="128" t="s">
        <v>171</v>
      </c>
      <c r="AO7" s="128" t="s">
        <v>172</v>
      </c>
      <c r="AP7" s="128" t="s">
        <v>173</v>
      </c>
      <c r="AQ7" s="128" t="s">
        <v>174</v>
      </c>
      <c r="AR7" s="128" t="s">
        <v>175</v>
      </c>
      <c r="AS7" s="128" t="s">
        <v>176</v>
      </c>
      <c r="AT7" s="128" t="s">
        <v>177</v>
      </c>
      <c r="AU7" s="128" t="s">
        <v>178</v>
      </c>
      <c r="AV7" s="128" t="s">
        <v>179</v>
      </c>
      <c r="AW7" s="128" t="s">
        <v>180</v>
      </c>
      <c r="AX7" s="128" t="s">
        <v>181</v>
      </c>
      <c r="AY7" s="128" t="s">
        <v>182</v>
      </c>
      <c r="AZ7" s="128" t="s">
        <v>183</v>
      </c>
      <c r="BA7" s="128" t="s">
        <v>184</v>
      </c>
      <c r="BB7" s="128" t="s">
        <v>185</v>
      </c>
      <c r="BC7" s="128" t="s">
        <v>186</v>
      </c>
      <c r="BD7" s="128" t="s">
        <v>187</v>
      </c>
      <c r="BE7" s="128" t="s">
        <v>188</v>
      </c>
      <c r="BF7" s="128" t="s">
        <v>189</v>
      </c>
      <c r="BG7" s="128" t="s">
        <v>190</v>
      </c>
      <c r="BH7" s="128" t="s">
        <v>191</v>
      </c>
      <c r="BI7" s="128" t="s">
        <v>192</v>
      </c>
      <c r="BJ7" s="128" t="s">
        <v>193</v>
      </c>
      <c r="BK7" s="128" t="s">
        <v>194</v>
      </c>
      <c r="BL7" s="128" t="s">
        <v>195</v>
      </c>
      <c r="BM7" s="128" t="s">
        <v>196</v>
      </c>
      <c r="BN7" s="128" t="s">
        <v>197</v>
      </c>
      <c r="BO7" s="128" t="s">
        <v>198</v>
      </c>
      <c r="BP7" s="128" t="s">
        <v>199</v>
      </c>
      <c r="BQ7" s="128" t="s">
        <v>200</v>
      </c>
      <c r="BR7" s="128" t="s">
        <v>201</v>
      </c>
      <c r="BS7" s="128" t="s">
        <v>202</v>
      </c>
      <c r="BT7" s="128" t="s">
        <v>203</v>
      </c>
      <c r="BU7" s="128" t="s">
        <v>204</v>
      </c>
      <c r="BV7" s="128" t="s">
        <v>205</v>
      </c>
      <c r="BW7" s="128" t="s">
        <v>206</v>
      </c>
      <c r="BX7" s="128" t="s">
        <v>207</v>
      </c>
      <c r="BY7" s="128" t="s">
        <v>208</v>
      </c>
      <c r="BZ7" s="128" t="s">
        <v>209</v>
      </c>
      <c r="CA7" s="128" t="s">
        <v>210</v>
      </c>
      <c r="CB7" s="128" t="s">
        <v>211</v>
      </c>
      <c r="CC7" s="128" t="s">
        <v>212</v>
      </c>
      <c r="CD7" s="128" t="s">
        <v>213</v>
      </c>
      <c r="CE7" s="128" t="s">
        <v>214</v>
      </c>
      <c r="CF7" s="128" t="s">
        <v>215</v>
      </c>
      <c r="CG7" s="128" t="s">
        <v>216</v>
      </c>
      <c r="CH7" s="128" t="s">
        <v>217</v>
      </c>
      <c r="CI7" s="128" t="s">
        <v>218</v>
      </c>
      <c r="CJ7" s="128" t="s">
        <v>219</v>
      </c>
      <c r="CK7" s="128" t="s">
        <v>220</v>
      </c>
      <c r="CL7" s="128" t="s">
        <v>221</v>
      </c>
      <c r="CM7" s="128" t="s">
        <v>222</v>
      </c>
      <c r="CN7" s="128" t="s">
        <v>223</v>
      </c>
      <c r="CO7" s="128" t="s">
        <v>224</v>
      </c>
      <c r="CP7" s="128" t="s">
        <v>225</v>
      </c>
      <c r="CQ7" s="128" t="s">
        <v>226</v>
      </c>
      <c r="CR7" s="128" t="s">
        <v>227</v>
      </c>
      <c r="CS7" s="128" t="s">
        <v>228</v>
      </c>
      <c r="CT7" s="128" t="s">
        <v>229</v>
      </c>
      <c r="CU7" s="128" t="s">
        <v>230</v>
      </c>
      <c r="CV7" s="128" t="s">
        <v>231</v>
      </c>
      <c r="CW7" s="128" t="s">
        <v>232</v>
      </c>
      <c r="CX7" s="128" t="s">
        <v>233</v>
      </c>
      <c r="CY7" s="128" t="s">
        <v>234</v>
      </c>
      <c r="CZ7" s="128" t="s">
        <v>235</v>
      </c>
      <c r="DA7" s="128" t="s">
        <v>236</v>
      </c>
      <c r="DB7" s="128" t="s">
        <v>237</v>
      </c>
      <c r="DC7" s="128" t="s">
        <v>238</v>
      </c>
      <c r="DD7" s="128" t="s">
        <v>239</v>
      </c>
      <c r="DE7" s="128" t="s">
        <v>240</v>
      </c>
      <c r="DF7" s="128" t="s">
        <v>241</v>
      </c>
      <c r="DG7" s="128" t="s">
        <v>242</v>
      </c>
      <c r="DH7" s="128" t="s">
        <v>243</v>
      </c>
      <c r="DI7" s="128" t="s">
        <v>244</v>
      </c>
      <c r="DJ7" s="128" t="s">
        <v>245</v>
      </c>
      <c r="DK7" s="128" t="s">
        <v>246</v>
      </c>
      <c r="DL7" s="128" t="s">
        <v>247</v>
      </c>
      <c r="DM7" s="128" t="s">
        <v>248</v>
      </c>
      <c r="DN7" s="128" t="s">
        <v>249</v>
      </c>
      <c r="DO7" s="128" t="s">
        <v>250</v>
      </c>
      <c r="DP7" s="128" t="s">
        <v>251</v>
      </c>
      <c r="DQ7" s="128" t="s">
        <v>252</v>
      </c>
      <c r="DR7" s="128" t="s">
        <v>253</v>
      </c>
      <c r="DS7" s="128" t="s">
        <v>254</v>
      </c>
      <c r="DT7" s="128" t="s">
        <v>255</v>
      </c>
      <c r="DU7" s="128" t="s">
        <v>256</v>
      </c>
      <c r="DV7" s="128" t="s">
        <v>257</v>
      </c>
      <c r="DW7" s="128" t="s">
        <v>258</v>
      </c>
      <c r="DX7" s="128" t="s">
        <v>259</v>
      </c>
      <c r="DY7" s="128" t="s">
        <v>260</v>
      </c>
      <c r="DZ7" s="128" t="s">
        <v>261</v>
      </c>
      <c r="EA7" s="128" t="s">
        <v>262</v>
      </c>
      <c r="EB7" s="128" t="s">
        <v>263</v>
      </c>
      <c r="EC7" s="128" t="s">
        <v>264</v>
      </c>
      <c r="ED7" s="128" t="s">
        <v>265</v>
      </c>
      <c r="EE7" s="128" t="s">
        <v>266</v>
      </c>
      <c r="EF7" s="128" t="s">
        <v>267</v>
      </c>
      <c r="EG7" s="128" t="s">
        <v>268</v>
      </c>
      <c r="EH7" s="128" t="s">
        <v>269</v>
      </c>
      <c r="EI7" s="128" t="s">
        <v>270</v>
      </c>
      <c r="EJ7" s="128" t="s">
        <v>271</v>
      </c>
      <c r="EK7" s="128" t="s">
        <v>272</v>
      </c>
      <c r="EL7" s="128" t="s">
        <v>273</v>
      </c>
      <c r="EM7" s="128" t="s">
        <v>274</v>
      </c>
      <c r="EN7" s="128" t="s">
        <v>275</v>
      </c>
      <c r="EO7" s="128" t="s">
        <v>276</v>
      </c>
      <c r="EP7" s="128" t="s">
        <v>277</v>
      </c>
      <c r="EQ7" s="128" t="s">
        <v>278</v>
      </c>
      <c r="ER7" s="128" t="s">
        <v>279</v>
      </c>
      <c r="ES7" s="128" t="s">
        <v>280</v>
      </c>
      <c r="ET7" s="128" t="s">
        <v>281</v>
      </c>
      <c r="EU7" s="128" t="s">
        <v>282</v>
      </c>
      <c r="EV7" s="128" t="s">
        <v>283</v>
      </c>
      <c r="EW7" s="128" t="s">
        <v>284</v>
      </c>
      <c r="EX7" s="128" t="s">
        <v>285</v>
      </c>
      <c r="EY7" s="128" t="s">
        <v>286</v>
      </c>
      <c r="EZ7" s="128" t="s">
        <v>287</v>
      </c>
      <c r="FA7" s="128" t="s">
        <v>288</v>
      </c>
      <c r="FB7" s="128" t="s">
        <v>289</v>
      </c>
      <c r="FC7" s="128" t="s">
        <v>290</v>
      </c>
      <c r="FD7" s="128" t="s">
        <v>291</v>
      </c>
      <c r="FE7" s="128" t="s">
        <v>292</v>
      </c>
      <c r="FF7" s="128" t="s">
        <v>293</v>
      </c>
      <c r="FG7" s="128" t="s">
        <v>294</v>
      </c>
      <c r="FH7" s="128" t="s">
        <v>295</v>
      </c>
      <c r="FI7" s="128" t="s">
        <v>296</v>
      </c>
      <c r="FJ7" s="128" t="s">
        <v>297</v>
      </c>
      <c r="FK7" s="128" t="s">
        <v>298</v>
      </c>
      <c r="FL7" s="128" t="s">
        <v>299</v>
      </c>
      <c r="FM7" s="129" t="s">
        <v>300</v>
      </c>
    </row>
    <row r="8" spans="1:169">
      <c r="A8" s="120">
        <v>42917</v>
      </c>
      <c r="B8" s="74" t="s">
        <v>3</v>
      </c>
      <c r="C8" s="75"/>
      <c r="D8" s="74" t="s">
        <v>301</v>
      </c>
      <c r="E8" s="74" t="s">
        <v>402</v>
      </c>
      <c r="F8" s="74">
        <v>2016</v>
      </c>
      <c r="G8" s="76">
        <v>42917</v>
      </c>
      <c r="H8" s="77">
        <v>2078</v>
      </c>
      <c r="I8" s="77">
        <v>15444</v>
      </c>
      <c r="J8" s="77">
        <v>17522</v>
      </c>
      <c r="K8" s="77">
        <v>6574</v>
      </c>
      <c r="L8" s="77">
        <v>103090</v>
      </c>
      <c r="M8" s="77">
        <v>109664</v>
      </c>
      <c r="N8" s="77">
        <v>566</v>
      </c>
      <c r="O8" s="77">
        <v>6208</v>
      </c>
      <c r="P8" s="77">
        <v>6774</v>
      </c>
      <c r="Q8" s="77">
        <v>693</v>
      </c>
      <c r="R8" s="77">
        <v>5328</v>
      </c>
      <c r="S8" s="77">
        <v>6021</v>
      </c>
      <c r="T8" s="77">
        <v>538</v>
      </c>
      <c r="U8" s="77">
        <v>16368</v>
      </c>
      <c r="V8" s="77">
        <v>16906</v>
      </c>
      <c r="W8" s="77">
        <v>119</v>
      </c>
      <c r="X8" s="77">
        <v>1643</v>
      </c>
      <c r="Y8" s="77">
        <v>1762</v>
      </c>
      <c r="Z8" s="77">
        <v>1508</v>
      </c>
      <c r="AA8" s="77">
        <v>23023</v>
      </c>
      <c r="AB8" s="77">
        <v>24531</v>
      </c>
      <c r="AC8" s="77">
        <v>276</v>
      </c>
      <c r="AD8" s="77">
        <v>4868</v>
      </c>
      <c r="AE8" s="77">
        <v>5144</v>
      </c>
      <c r="AF8" s="77">
        <v>467</v>
      </c>
      <c r="AG8" s="77">
        <v>4640</v>
      </c>
      <c r="AH8" s="77">
        <v>5107</v>
      </c>
      <c r="AI8" s="77">
        <v>962</v>
      </c>
      <c r="AJ8" s="77">
        <v>27115</v>
      </c>
      <c r="AK8" s="77">
        <v>28077</v>
      </c>
      <c r="AL8" s="77">
        <v>1314</v>
      </c>
      <c r="AM8" s="77">
        <v>12615</v>
      </c>
      <c r="AN8" s="77">
        <v>13929</v>
      </c>
      <c r="AO8" s="77">
        <v>131</v>
      </c>
      <c r="AP8" s="77">
        <v>1282</v>
      </c>
      <c r="AQ8" s="77">
        <v>1413</v>
      </c>
      <c r="AR8" s="77">
        <v>36809</v>
      </c>
      <c r="AS8" s="77">
        <v>238091</v>
      </c>
      <c r="AT8" s="77">
        <v>274900</v>
      </c>
      <c r="AU8" s="77">
        <v>1348</v>
      </c>
      <c r="AV8" s="77">
        <v>11498</v>
      </c>
      <c r="AW8" s="77">
        <v>12846</v>
      </c>
      <c r="AX8" s="77">
        <v>172</v>
      </c>
      <c r="AY8" s="77">
        <v>1791</v>
      </c>
      <c r="AZ8" s="77">
        <v>1963</v>
      </c>
      <c r="BA8" s="77">
        <v>90</v>
      </c>
      <c r="BB8" s="77">
        <v>921</v>
      </c>
      <c r="BC8" s="77">
        <v>1011</v>
      </c>
      <c r="BD8" s="77">
        <v>379</v>
      </c>
      <c r="BE8" s="77">
        <v>2668</v>
      </c>
      <c r="BF8" s="77">
        <v>3047</v>
      </c>
      <c r="BG8" s="77">
        <v>693</v>
      </c>
      <c r="BH8" s="77">
        <v>6026</v>
      </c>
      <c r="BI8" s="77">
        <v>6719</v>
      </c>
      <c r="BJ8" s="77">
        <v>14</v>
      </c>
      <c r="BK8" s="77">
        <v>92</v>
      </c>
      <c r="BL8" s="77">
        <v>106</v>
      </c>
      <c r="BM8" s="77">
        <v>89853</v>
      </c>
      <c r="BN8" s="77">
        <v>740516</v>
      </c>
      <c r="BO8" s="77">
        <v>830369</v>
      </c>
      <c r="BP8" s="77">
        <v>1022</v>
      </c>
      <c r="BQ8" s="77">
        <v>6533</v>
      </c>
      <c r="BR8" s="77">
        <v>7555</v>
      </c>
      <c r="BS8" s="77">
        <v>480</v>
      </c>
      <c r="BT8" s="77">
        <v>3478</v>
      </c>
      <c r="BU8" s="77">
        <v>3958</v>
      </c>
      <c r="BV8" s="77">
        <v>970</v>
      </c>
      <c r="BW8" s="77">
        <v>4941</v>
      </c>
      <c r="BX8" s="77">
        <v>5911</v>
      </c>
      <c r="BY8" s="77">
        <v>157</v>
      </c>
      <c r="BZ8" s="77">
        <v>919</v>
      </c>
      <c r="CA8" s="77">
        <v>1076</v>
      </c>
      <c r="CB8" s="77">
        <v>69653</v>
      </c>
      <c r="CC8" s="77">
        <v>364076</v>
      </c>
      <c r="CD8" s="77">
        <v>433729</v>
      </c>
      <c r="CE8" s="77">
        <v>31547</v>
      </c>
      <c r="CF8" s="77">
        <v>231858</v>
      </c>
      <c r="CG8" s="77">
        <v>263405</v>
      </c>
      <c r="CH8" s="77">
        <v>240491</v>
      </c>
      <c r="CI8" s="77">
        <v>1720444</v>
      </c>
      <c r="CJ8" s="77">
        <v>1960935</v>
      </c>
      <c r="CK8" s="77">
        <v>631</v>
      </c>
      <c r="CL8" s="77">
        <v>3846</v>
      </c>
      <c r="CM8" s="77">
        <v>4477</v>
      </c>
      <c r="CN8" s="77">
        <v>270</v>
      </c>
      <c r="CO8" s="77">
        <v>2006</v>
      </c>
      <c r="CP8" s="77">
        <v>2276</v>
      </c>
      <c r="CQ8" s="77">
        <v>70</v>
      </c>
      <c r="CR8" s="77">
        <v>387</v>
      </c>
      <c r="CS8" s="77">
        <v>457</v>
      </c>
      <c r="CT8" s="77">
        <v>15</v>
      </c>
      <c r="CU8" s="77">
        <v>84</v>
      </c>
      <c r="CV8" s="77">
        <v>99</v>
      </c>
      <c r="CW8" s="77">
        <v>11</v>
      </c>
      <c r="CX8" s="77">
        <v>63</v>
      </c>
      <c r="CY8" s="77">
        <v>74</v>
      </c>
      <c r="CZ8" s="77">
        <v>12</v>
      </c>
      <c r="DA8" s="77">
        <v>117</v>
      </c>
      <c r="DB8" s="77">
        <v>129</v>
      </c>
      <c r="DC8" s="77">
        <v>98</v>
      </c>
      <c r="DD8" s="77">
        <v>814</v>
      </c>
      <c r="DE8" s="77">
        <v>912</v>
      </c>
      <c r="DF8" s="77">
        <v>4</v>
      </c>
      <c r="DG8" s="77">
        <v>46</v>
      </c>
      <c r="DH8" s="77">
        <v>50</v>
      </c>
      <c r="DI8" s="77">
        <v>24</v>
      </c>
      <c r="DJ8" s="77">
        <v>188</v>
      </c>
      <c r="DK8" s="77">
        <v>212</v>
      </c>
      <c r="DL8" s="77">
        <v>6</v>
      </c>
      <c r="DM8" s="77">
        <v>70</v>
      </c>
      <c r="DN8" s="77">
        <v>76</v>
      </c>
      <c r="DO8" s="77">
        <v>28</v>
      </c>
      <c r="DP8" s="77">
        <v>204</v>
      </c>
      <c r="DQ8" s="77">
        <v>232</v>
      </c>
      <c r="DR8" s="77">
        <v>2</v>
      </c>
      <c r="DS8" s="77">
        <v>33</v>
      </c>
      <c r="DT8" s="77">
        <v>35</v>
      </c>
      <c r="DU8" s="77">
        <v>694</v>
      </c>
      <c r="DV8" s="77">
        <v>3505</v>
      </c>
      <c r="DW8" s="77">
        <v>4199</v>
      </c>
      <c r="DX8" s="77">
        <v>92</v>
      </c>
      <c r="DY8" s="77">
        <v>723</v>
      </c>
      <c r="DZ8" s="77">
        <v>815</v>
      </c>
      <c r="EA8" s="77">
        <v>27</v>
      </c>
      <c r="EB8" s="77">
        <v>252</v>
      </c>
      <c r="EC8" s="77">
        <v>279</v>
      </c>
      <c r="ED8" s="77">
        <v>19</v>
      </c>
      <c r="EE8" s="77">
        <v>141</v>
      </c>
      <c r="EF8" s="77">
        <v>160</v>
      </c>
      <c r="EG8" s="77">
        <v>17</v>
      </c>
      <c r="EH8" s="77">
        <v>127</v>
      </c>
      <c r="EI8" s="77">
        <v>144</v>
      </c>
      <c r="EJ8" s="77">
        <v>28</v>
      </c>
      <c r="EK8" s="77">
        <v>194</v>
      </c>
      <c r="EL8" s="77">
        <v>222</v>
      </c>
      <c r="EM8" s="77">
        <v>1</v>
      </c>
      <c r="EN8" s="77">
        <v>9</v>
      </c>
      <c r="EO8" s="77">
        <v>10</v>
      </c>
      <c r="EP8" s="77">
        <v>41439</v>
      </c>
      <c r="EQ8" s="77">
        <v>238782</v>
      </c>
      <c r="ER8" s="77">
        <v>280221</v>
      </c>
      <c r="ES8" s="77">
        <v>484</v>
      </c>
      <c r="ET8" s="77">
        <v>1927</v>
      </c>
      <c r="EU8" s="77">
        <v>2411</v>
      </c>
      <c r="EV8" s="77">
        <v>164</v>
      </c>
      <c r="EW8" s="77">
        <v>914</v>
      </c>
      <c r="EX8" s="77">
        <v>1078</v>
      </c>
      <c r="EY8" s="77">
        <v>249</v>
      </c>
      <c r="EZ8" s="77">
        <v>1141</v>
      </c>
      <c r="FA8" s="77">
        <v>1390</v>
      </c>
      <c r="FB8" s="77">
        <v>27</v>
      </c>
      <c r="FC8" s="77">
        <v>89</v>
      </c>
      <c r="FD8" s="77">
        <v>116</v>
      </c>
      <c r="FE8" s="77">
        <v>65341</v>
      </c>
      <c r="FF8" s="77">
        <v>333106</v>
      </c>
      <c r="FG8" s="77">
        <v>398447</v>
      </c>
      <c r="FH8" s="77">
        <v>25782</v>
      </c>
      <c r="FI8" s="77">
        <v>176519</v>
      </c>
      <c r="FJ8" s="77">
        <v>202301</v>
      </c>
      <c r="FK8" s="77">
        <v>135173</v>
      </c>
      <c r="FL8" s="77">
        <v>762558</v>
      </c>
      <c r="FM8" s="121">
        <v>897731</v>
      </c>
    </row>
    <row r="9" spans="1:169">
      <c r="A9" s="120">
        <v>42917</v>
      </c>
      <c r="B9" s="74" t="s">
        <v>5</v>
      </c>
      <c r="C9" s="78"/>
      <c r="D9" s="74" t="s">
        <v>302</v>
      </c>
      <c r="E9" s="74" t="s">
        <v>402</v>
      </c>
      <c r="F9" s="74">
        <v>2016</v>
      </c>
      <c r="G9" s="76">
        <v>42917</v>
      </c>
      <c r="H9" s="77">
        <v>49</v>
      </c>
      <c r="I9" s="77">
        <v>209</v>
      </c>
      <c r="J9" s="77">
        <v>258</v>
      </c>
      <c r="K9" s="77">
        <v>378</v>
      </c>
      <c r="L9" s="77">
        <v>7731</v>
      </c>
      <c r="M9" s="77">
        <v>8109</v>
      </c>
      <c r="N9" s="77">
        <v>33</v>
      </c>
      <c r="O9" s="77">
        <v>563</v>
      </c>
      <c r="P9" s="77">
        <v>596</v>
      </c>
      <c r="Q9" s="77">
        <v>24</v>
      </c>
      <c r="R9" s="77">
        <v>222</v>
      </c>
      <c r="S9" s="77">
        <v>246</v>
      </c>
      <c r="T9" s="77">
        <v>54</v>
      </c>
      <c r="U9" s="77">
        <v>2755</v>
      </c>
      <c r="V9" s="77">
        <v>2809</v>
      </c>
      <c r="W9" s="77">
        <v>3</v>
      </c>
      <c r="X9" s="77">
        <v>54</v>
      </c>
      <c r="Y9" s="77">
        <v>57</v>
      </c>
      <c r="Z9" s="77">
        <v>51</v>
      </c>
      <c r="AA9" s="77">
        <v>1159</v>
      </c>
      <c r="AB9" s="77">
        <v>1210</v>
      </c>
      <c r="AC9" s="77">
        <v>10</v>
      </c>
      <c r="AD9" s="77">
        <v>161</v>
      </c>
      <c r="AE9" s="77">
        <v>171</v>
      </c>
      <c r="AF9" s="77">
        <v>7</v>
      </c>
      <c r="AG9" s="77">
        <v>80</v>
      </c>
      <c r="AH9" s="77">
        <v>87</v>
      </c>
      <c r="AI9" s="77">
        <v>38</v>
      </c>
      <c r="AJ9" s="77">
        <v>1427</v>
      </c>
      <c r="AK9" s="77">
        <v>1465</v>
      </c>
      <c r="AL9" s="77">
        <v>158</v>
      </c>
      <c r="AM9" s="77">
        <v>1310</v>
      </c>
      <c r="AN9" s="77">
        <v>1468</v>
      </c>
      <c r="AO9" s="77">
        <v>0</v>
      </c>
      <c r="AP9" s="77">
        <v>0</v>
      </c>
      <c r="AQ9" s="77">
        <v>0</v>
      </c>
      <c r="AR9" s="77">
        <v>2046</v>
      </c>
      <c r="AS9" s="77">
        <v>17403</v>
      </c>
      <c r="AT9" s="77">
        <v>19449</v>
      </c>
      <c r="AU9" s="77">
        <v>43</v>
      </c>
      <c r="AV9" s="77">
        <v>473</v>
      </c>
      <c r="AW9" s="77">
        <v>516</v>
      </c>
      <c r="AX9" s="77">
        <v>3</v>
      </c>
      <c r="AY9" s="77">
        <v>57</v>
      </c>
      <c r="AZ9" s="77">
        <v>60</v>
      </c>
      <c r="BA9" s="77">
        <v>2</v>
      </c>
      <c r="BB9" s="77">
        <v>23</v>
      </c>
      <c r="BC9" s="77">
        <v>25</v>
      </c>
      <c r="BD9" s="77">
        <v>14</v>
      </c>
      <c r="BE9" s="77">
        <v>99</v>
      </c>
      <c r="BF9" s="77">
        <v>113</v>
      </c>
      <c r="BG9" s="77">
        <v>24</v>
      </c>
      <c r="BH9" s="77">
        <v>294</v>
      </c>
      <c r="BI9" s="77">
        <v>318</v>
      </c>
      <c r="BJ9" s="77">
        <v>0</v>
      </c>
      <c r="BK9" s="77">
        <v>0</v>
      </c>
      <c r="BL9" s="77">
        <v>0</v>
      </c>
      <c r="BM9" s="77">
        <v>792</v>
      </c>
      <c r="BN9" s="77">
        <v>13260</v>
      </c>
      <c r="BO9" s="77">
        <v>14052</v>
      </c>
      <c r="BP9" s="77">
        <v>0</v>
      </c>
      <c r="BQ9" s="77">
        <v>0</v>
      </c>
      <c r="BR9" s="77">
        <v>0</v>
      </c>
      <c r="BS9" s="77">
        <v>0</v>
      </c>
      <c r="BT9" s="77">
        <v>6</v>
      </c>
      <c r="BU9" s="77">
        <v>6</v>
      </c>
      <c r="BV9" s="77">
        <v>0</v>
      </c>
      <c r="BW9" s="77">
        <v>0</v>
      </c>
      <c r="BX9" s="77">
        <v>0</v>
      </c>
      <c r="BY9" s="77">
        <v>0</v>
      </c>
      <c r="BZ9" s="77">
        <v>0</v>
      </c>
      <c r="CA9" s="77">
        <v>0</v>
      </c>
      <c r="CB9" s="77">
        <v>1809</v>
      </c>
      <c r="CC9" s="77">
        <v>12293</v>
      </c>
      <c r="CD9" s="77">
        <v>14102</v>
      </c>
      <c r="CE9" s="77">
        <v>0</v>
      </c>
      <c r="CF9" s="77">
        <v>0</v>
      </c>
      <c r="CG9" s="77">
        <v>0</v>
      </c>
      <c r="CH9" s="77">
        <v>5117</v>
      </c>
      <c r="CI9" s="77">
        <v>51375</v>
      </c>
      <c r="CJ9" s="77">
        <v>56492</v>
      </c>
      <c r="CK9" s="77">
        <v>0</v>
      </c>
      <c r="CL9" s="77">
        <v>0</v>
      </c>
      <c r="CM9" s="77">
        <v>0</v>
      </c>
      <c r="CN9" s="77">
        <v>2</v>
      </c>
      <c r="CO9" s="77">
        <v>8</v>
      </c>
      <c r="CP9" s="77">
        <v>10</v>
      </c>
      <c r="CQ9" s="77">
        <v>0</v>
      </c>
      <c r="CR9" s="77">
        <v>2</v>
      </c>
      <c r="CS9" s="77">
        <v>2</v>
      </c>
      <c r="CT9" s="77">
        <v>0</v>
      </c>
      <c r="CU9" s="77">
        <v>2</v>
      </c>
      <c r="CV9" s="77">
        <v>2</v>
      </c>
      <c r="CW9" s="77">
        <v>0</v>
      </c>
      <c r="CX9" s="77">
        <v>0</v>
      </c>
      <c r="CY9" s="77">
        <v>0</v>
      </c>
      <c r="CZ9" s="77">
        <v>0</v>
      </c>
      <c r="DA9" s="77">
        <v>0</v>
      </c>
      <c r="DB9" s="77">
        <v>0</v>
      </c>
      <c r="DC9" s="77">
        <v>0</v>
      </c>
      <c r="DD9" s="77">
        <v>0</v>
      </c>
      <c r="DE9" s="77">
        <v>0</v>
      </c>
      <c r="DF9" s="77">
        <v>0</v>
      </c>
      <c r="DG9" s="77">
        <v>0</v>
      </c>
      <c r="DH9" s="77">
        <v>0</v>
      </c>
      <c r="DI9" s="77">
        <v>2</v>
      </c>
      <c r="DJ9" s="77">
        <v>1</v>
      </c>
      <c r="DK9" s="77">
        <v>3</v>
      </c>
      <c r="DL9" s="77">
        <v>0</v>
      </c>
      <c r="DM9" s="77">
        <v>0</v>
      </c>
      <c r="DN9" s="77">
        <v>0</v>
      </c>
      <c r="DO9" s="77">
        <v>0</v>
      </c>
      <c r="DP9" s="77">
        <v>3</v>
      </c>
      <c r="DQ9" s="77">
        <v>3</v>
      </c>
      <c r="DR9" s="77">
        <v>0</v>
      </c>
      <c r="DS9" s="77">
        <v>0</v>
      </c>
      <c r="DT9" s="77">
        <v>0</v>
      </c>
      <c r="DU9" s="77">
        <v>0</v>
      </c>
      <c r="DV9" s="77">
        <v>9</v>
      </c>
      <c r="DW9" s="77">
        <v>9</v>
      </c>
      <c r="DX9" s="77">
        <v>1</v>
      </c>
      <c r="DY9" s="77">
        <v>11</v>
      </c>
      <c r="DZ9" s="77">
        <v>12</v>
      </c>
      <c r="EA9" s="77">
        <v>0</v>
      </c>
      <c r="EB9" s="77">
        <v>6</v>
      </c>
      <c r="EC9" s="77">
        <v>6</v>
      </c>
      <c r="ED9" s="77">
        <v>1</v>
      </c>
      <c r="EE9" s="77">
        <v>4</v>
      </c>
      <c r="EF9" s="77">
        <v>5</v>
      </c>
      <c r="EG9" s="77">
        <v>0</v>
      </c>
      <c r="EH9" s="77">
        <v>0</v>
      </c>
      <c r="EI9" s="77">
        <v>0</v>
      </c>
      <c r="EJ9" s="77">
        <v>0</v>
      </c>
      <c r="EK9" s="77">
        <v>1</v>
      </c>
      <c r="EL9" s="77">
        <v>1</v>
      </c>
      <c r="EM9" s="77">
        <v>0</v>
      </c>
      <c r="EN9" s="77">
        <v>0</v>
      </c>
      <c r="EO9" s="77">
        <v>0</v>
      </c>
      <c r="EP9" s="77">
        <v>22</v>
      </c>
      <c r="EQ9" s="77">
        <v>371</v>
      </c>
      <c r="ER9" s="77">
        <v>393</v>
      </c>
      <c r="ES9" s="77">
        <v>0</v>
      </c>
      <c r="ET9" s="77">
        <v>0</v>
      </c>
      <c r="EU9" s="77">
        <v>0</v>
      </c>
      <c r="EV9" s="77">
        <v>0</v>
      </c>
      <c r="EW9" s="77">
        <v>0</v>
      </c>
      <c r="EX9" s="77">
        <v>0</v>
      </c>
      <c r="EY9" s="77">
        <v>0</v>
      </c>
      <c r="EZ9" s="77">
        <v>0</v>
      </c>
      <c r="FA9" s="77">
        <v>0</v>
      </c>
      <c r="FB9" s="77">
        <v>0</v>
      </c>
      <c r="FC9" s="77">
        <v>0</v>
      </c>
      <c r="FD9" s="77">
        <v>0</v>
      </c>
      <c r="FE9" s="77">
        <v>1196</v>
      </c>
      <c r="FF9" s="77">
        <v>7190</v>
      </c>
      <c r="FG9" s="77">
        <v>8386</v>
      </c>
      <c r="FH9" s="77">
        <v>0</v>
      </c>
      <c r="FI9" s="77">
        <v>0</v>
      </c>
      <c r="FJ9" s="77">
        <v>0</v>
      </c>
      <c r="FK9" s="77">
        <v>1221</v>
      </c>
      <c r="FL9" s="77">
        <v>7589</v>
      </c>
      <c r="FM9" s="121">
        <v>8810</v>
      </c>
    </row>
    <row r="10" spans="1:169">
      <c r="A10" s="120">
        <v>42917</v>
      </c>
      <c r="B10" s="74" t="s">
        <v>6</v>
      </c>
      <c r="C10" s="75"/>
      <c r="D10" s="74" t="s">
        <v>303</v>
      </c>
      <c r="E10" s="74" t="s">
        <v>402</v>
      </c>
      <c r="F10" s="74">
        <v>2016</v>
      </c>
      <c r="G10" s="76">
        <v>42917</v>
      </c>
      <c r="H10" s="77">
        <v>1</v>
      </c>
      <c r="I10" s="77">
        <v>43</v>
      </c>
      <c r="J10" s="77">
        <v>44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  <c r="T10" s="77">
        <v>0</v>
      </c>
      <c r="U10" s="77">
        <v>0</v>
      </c>
      <c r="V10" s="77">
        <v>0</v>
      </c>
      <c r="W10" s="77">
        <v>0</v>
      </c>
      <c r="X10" s="77">
        <v>0</v>
      </c>
      <c r="Y10" s="77">
        <v>0</v>
      </c>
      <c r="Z10" s="77">
        <v>0</v>
      </c>
      <c r="AA10" s="77">
        <v>0</v>
      </c>
      <c r="AB10" s="77">
        <v>0</v>
      </c>
      <c r="AC10" s="77">
        <v>0</v>
      </c>
      <c r="AD10" s="77">
        <v>0</v>
      </c>
      <c r="AE10" s="77">
        <v>0</v>
      </c>
      <c r="AF10" s="77">
        <v>0</v>
      </c>
      <c r="AG10" s="77">
        <v>0</v>
      </c>
      <c r="AH10" s="77">
        <v>0</v>
      </c>
      <c r="AI10" s="77">
        <v>0</v>
      </c>
      <c r="AJ10" s="77">
        <v>0</v>
      </c>
      <c r="AK10" s="77">
        <v>0</v>
      </c>
      <c r="AL10" s="77">
        <v>0</v>
      </c>
      <c r="AM10" s="77">
        <v>0</v>
      </c>
      <c r="AN10" s="77">
        <v>0</v>
      </c>
      <c r="AO10" s="77">
        <v>0</v>
      </c>
      <c r="AP10" s="77">
        <v>0</v>
      </c>
      <c r="AQ10" s="77">
        <v>0</v>
      </c>
      <c r="AR10" s="77">
        <v>0</v>
      </c>
      <c r="AS10" s="77">
        <v>1</v>
      </c>
      <c r="AT10" s="77">
        <v>1</v>
      </c>
      <c r="AU10" s="77">
        <v>0</v>
      </c>
      <c r="AV10" s="77">
        <v>0</v>
      </c>
      <c r="AW10" s="77">
        <v>0</v>
      </c>
      <c r="AX10" s="77">
        <v>0</v>
      </c>
      <c r="AY10" s="77">
        <v>0</v>
      </c>
      <c r="AZ10" s="77">
        <v>0</v>
      </c>
      <c r="BA10" s="77">
        <v>0</v>
      </c>
      <c r="BB10" s="77">
        <v>0</v>
      </c>
      <c r="BC10" s="77">
        <v>0</v>
      </c>
      <c r="BD10" s="77">
        <v>0</v>
      </c>
      <c r="BE10" s="77">
        <v>0</v>
      </c>
      <c r="BF10" s="77">
        <v>0</v>
      </c>
      <c r="BG10" s="77">
        <v>0</v>
      </c>
      <c r="BH10" s="77">
        <v>0</v>
      </c>
      <c r="BI10" s="77">
        <v>0</v>
      </c>
      <c r="BJ10" s="77">
        <v>0</v>
      </c>
      <c r="BK10" s="77">
        <v>0</v>
      </c>
      <c r="BL10" s="77">
        <v>0</v>
      </c>
      <c r="BM10" s="77">
        <v>0</v>
      </c>
      <c r="BN10" s="77">
        <v>28</v>
      </c>
      <c r="BO10" s="77">
        <v>28</v>
      </c>
      <c r="BP10" s="77">
        <v>0</v>
      </c>
      <c r="BQ10" s="77">
        <v>0</v>
      </c>
      <c r="BR10" s="77">
        <v>0</v>
      </c>
      <c r="BS10" s="77">
        <v>0</v>
      </c>
      <c r="BT10" s="77">
        <v>0</v>
      </c>
      <c r="BU10" s="77">
        <v>0</v>
      </c>
      <c r="BV10" s="77">
        <v>0</v>
      </c>
      <c r="BW10" s="77">
        <v>0</v>
      </c>
      <c r="BX10" s="77">
        <v>0</v>
      </c>
      <c r="BY10" s="77">
        <v>0</v>
      </c>
      <c r="BZ10" s="77">
        <v>0</v>
      </c>
      <c r="CA10" s="77">
        <v>0</v>
      </c>
      <c r="CB10" s="77">
        <v>0</v>
      </c>
      <c r="CC10" s="77">
        <v>1</v>
      </c>
      <c r="CD10" s="77">
        <v>1</v>
      </c>
      <c r="CE10" s="77">
        <v>0</v>
      </c>
      <c r="CF10" s="77">
        <v>2</v>
      </c>
      <c r="CG10" s="77">
        <v>2</v>
      </c>
      <c r="CH10" s="77">
        <v>1</v>
      </c>
      <c r="CI10" s="77">
        <v>75</v>
      </c>
      <c r="CJ10" s="77">
        <v>76</v>
      </c>
      <c r="CK10" s="77">
        <v>0</v>
      </c>
      <c r="CL10" s="77">
        <v>1</v>
      </c>
      <c r="CM10" s="77">
        <v>1</v>
      </c>
      <c r="CN10" s="77">
        <v>0</v>
      </c>
      <c r="CO10" s="77">
        <v>0</v>
      </c>
      <c r="CP10" s="77">
        <v>0</v>
      </c>
      <c r="CQ10" s="77">
        <v>0</v>
      </c>
      <c r="CR10" s="77">
        <v>0</v>
      </c>
      <c r="CS10" s="77">
        <v>0</v>
      </c>
      <c r="CT10" s="77">
        <v>0</v>
      </c>
      <c r="CU10" s="77">
        <v>0</v>
      </c>
      <c r="CV10" s="77">
        <v>0</v>
      </c>
      <c r="CW10" s="77">
        <v>0</v>
      </c>
      <c r="CX10" s="77">
        <v>0</v>
      </c>
      <c r="CY10" s="77">
        <v>0</v>
      </c>
      <c r="CZ10" s="77">
        <v>0</v>
      </c>
      <c r="DA10" s="77">
        <v>0</v>
      </c>
      <c r="DB10" s="77">
        <v>0</v>
      </c>
      <c r="DC10" s="77">
        <v>0</v>
      </c>
      <c r="DD10" s="77">
        <v>0</v>
      </c>
      <c r="DE10" s="77">
        <v>0</v>
      </c>
      <c r="DF10" s="77">
        <v>0</v>
      </c>
      <c r="DG10" s="77">
        <v>0</v>
      </c>
      <c r="DH10" s="77">
        <v>0</v>
      </c>
      <c r="DI10" s="77">
        <v>0</v>
      </c>
      <c r="DJ10" s="77">
        <v>0</v>
      </c>
      <c r="DK10" s="77">
        <v>0</v>
      </c>
      <c r="DL10" s="77">
        <v>0</v>
      </c>
      <c r="DM10" s="77">
        <v>0</v>
      </c>
      <c r="DN10" s="77">
        <v>0</v>
      </c>
      <c r="DO10" s="77">
        <v>0</v>
      </c>
      <c r="DP10" s="77">
        <v>0</v>
      </c>
      <c r="DQ10" s="77">
        <v>0</v>
      </c>
      <c r="DR10" s="77">
        <v>0</v>
      </c>
      <c r="DS10" s="77">
        <v>0</v>
      </c>
      <c r="DT10" s="77">
        <v>0</v>
      </c>
      <c r="DU10" s="77">
        <v>0</v>
      </c>
      <c r="DV10" s="77">
        <v>0</v>
      </c>
      <c r="DW10" s="77">
        <v>0</v>
      </c>
      <c r="DX10" s="77">
        <v>0</v>
      </c>
      <c r="DY10" s="77">
        <v>0</v>
      </c>
      <c r="DZ10" s="77">
        <v>0</v>
      </c>
      <c r="EA10" s="77">
        <v>0</v>
      </c>
      <c r="EB10" s="77">
        <v>0</v>
      </c>
      <c r="EC10" s="77">
        <v>0</v>
      </c>
      <c r="ED10" s="77">
        <v>0</v>
      </c>
      <c r="EE10" s="77">
        <v>0</v>
      </c>
      <c r="EF10" s="77">
        <v>0</v>
      </c>
      <c r="EG10" s="77">
        <v>0</v>
      </c>
      <c r="EH10" s="77">
        <v>0</v>
      </c>
      <c r="EI10" s="77">
        <v>0</v>
      </c>
      <c r="EJ10" s="77">
        <v>0</v>
      </c>
      <c r="EK10" s="77">
        <v>0</v>
      </c>
      <c r="EL10" s="77">
        <v>0</v>
      </c>
      <c r="EM10" s="77">
        <v>0</v>
      </c>
      <c r="EN10" s="77">
        <v>0</v>
      </c>
      <c r="EO10" s="77">
        <v>0</v>
      </c>
      <c r="EP10" s="77">
        <v>0</v>
      </c>
      <c r="EQ10" s="77">
        <v>0</v>
      </c>
      <c r="ER10" s="77">
        <v>0</v>
      </c>
      <c r="ES10" s="77">
        <v>0</v>
      </c>
      <c r="ET10" s="77">
        <v>0</v>
      </c>
      <c r="EU10" s="77">
        <v>0</v>
      </c>
      <c r="EV10" s="77">
        <v>0</v>
      </c>
      <c r="EW10" s="77">
        <v>0</v>
      </c>
      <c r="EX10" s="77">
        <v>0</v>
      </c>
      <c r="EY10" s="77">
        <v>0</v>
      </c>
      <c r="EZ10" s="77">
        <v>0</v>
      </c>
      <c r="FA10" s="77">
        <v>0</v>
      </c>
      <c r="FB10" s="77">
        <v>0</v>
      </c>
      <c r="FC10" s="77">
        <v>0</v>
      </c>
      <c r="FD10" s="77">
        <v>0</v>
      </c>
      <c r="FE10" s="77">
        <v>0</v>
      </c>
      <c r="FF10" s="77">
        <v>1</v>
      </c>
      <c r="FG10" s="77">
        <v>1</v>
      </c>
      <c r="FH10" s="77">
        <v>0</v>
      </c>
      <c r="FI10" s="77">
        <v>1</v>
      </c>
      <c r="FJ10" s="77">
        <v>1</v>
      </c>
      <c r="FK10" s="77">
        <v>0</v>
      </c>
      <c r="FL10" s="77">
        <v>3</v>
      </c>
      <c r="FM10" s="121">
        <v>3</v>
      </c>
    </row>
    <row r="11" spans="1:169">
      <c r="A11" s="120">
        <v>42917</v>
      </c>
      <c r="B11" s="74" t="s">
        <v>7</v>
      </c>
      <c r="C11" s="78"/>
      <c r="D11" s="74" t="s">
        <v>304</v>
      </c>
      <c r="E11" s="74" t="s">
        <v>402</v>
      </c>
      <c r="F11" s="74">
        <v>2016</v>
      </c>
      <c r="G11" s="76">
        <v>42917</v>
      </c>
      <c r="H11" s="77">
        <v>3</v>
      </c>
      <c r="I11" s="77">
        <v>25</v>
      </c>
      <c r="J11" s="77">
        <v>28</v>
      </c>
      <c r="K11" s="77">
        <v>1</v>
      </c>
      <c r="L11" s="77">
        <v>8</v>
      </c>
      <c r="M11" s="77">
        <v>9</v>
      </c>
      <c r="N11" s="77">
        <v>0</v>
      </c>
      <c r="O11" s="77">
        <v>0</v>
      </c>
      <c r="P11" s="77">
        <v>0</v>
      </c>
      <c r="Q11" s="77">
        <v>0</v>
      </c>
      <c r="R11" s="77">
        <v>0</v>
      </c>
      <c r="S11" s="77">
        <v>0</v>
      </c>
      <c r="T11" s="77">
        <v>0</v>
      </c>
      <c r="U11" s="77">
        <v>2</v>
      </c>
      <c r="V11" s="77">
        <v>2</v>
      </c>
      <c r="W11" s="77">
        <v>0</v>
      </c>
      <c r="X11" s="77">
        <v>2</v>
      </c>
      <c r="Y11" s="77">
        <v>2</v>
      </c>
      <c r="Z11" s="77">
        <v>0</v>
      </c>
      <c r="AA11" s="77">
        <v>2</v>
      </c>
      <c r="AB11" s="77">
        <v>2</v>
      </c>
      <c r="AC11" s="77">
        <v>0</v>
      </c>
      <c r="AD11" s="77">
        <v>0</v>
      </c>
      <c r="AE11" s="77">
        <v>0</v>
      </c>
      <c r="AF11" s="77">
        <v>0</v>
      </c>
      <c r="AG11" s="77">
        <v>2</v>
      </c>
      <c r="AH11" s="77">
        <v>2</v>
      </c>
      <c r="AI11" s="77">
        <v>0</v>
      </c>
      <c r="AJ11" s="77">
        <v>0</v>
      </c>
      <c r="AK11" s="77">
        <v>0</v>
      </c>
      <c r="AL11" s="77">
        <v>0</v>
      </c>
      <c r="AM11" s="77">
        <v>0</v>
      </c>
      <c r="AN11" s="77">
        <v>0</v>
      </c>
      <c r="AO11" s="77">
        <v>1</v>
      </c>
      <c r="AP11" s="77">
        <v>0</v>
      </c>
      <c r="AQ11" s="77">
        <v>1</v>
      </c>
      <c r="AR11" s="77">
        <v>2</v>
      </c>
      <c r="AS11" s="77">
        <v>13</v>
      </c>
      <c r="AT11" s="77">
        <v>15</v>
      </c>
      <c r="AU11" s="77">
        <v>0</v>
      </c>
      <c r="AV11" s="77">
        <v>2</v>
      </c>
      <c r="AW11" s="77">
        <v>2</v>
      </c>
      <c r="AX11" s="77">
        <v>0</v>
      </c>
      <c r="AY11" s="77">
        <v>1</v>
      </c>
      <c r="AZ11" s="77">
        <v>1</v>
      </c>
      <c r="BA11" s="77">
        <v>0</v>
      </c>
      <c r="BB11" s="77">
        <v>1</v>
      </c>
      <c r="BC11" s="77">
        <v>1</v>
      </c>
      <c r="BD11" s="77">
        <v>0</v>
      </c>
      <c r="BE11" s="77">
        <v>0</v>
      </c>
      <c r="BF11" s="77">
        <v>0</v>
      </c>
      <c r="BG11" s="77">
        <v>0</v>
      </c>
      <c r="BH11" s="77">
        <v>0</v>
      </c>
      <c r="BI11" s="77">
        <v>0</v>
      </c>
      <c r="BJ11" s="77">
        <v>0</v>
      </c>
      <c r="BK11" s="77">
        <v>0</v>
      </c>
      <c r="BL11" s="77">
        <v>0</v>
      </c>
      <c r="BM11" s="77">
        <v>87</v>
      </c>
      <c r="BN11" s="77">
        <v>1343</v>
      </c>
      <c r="BO11" s="77">
        <v>1430</v>
      </c>
      <c r="BP11" s="77">
        <v>6</v>
      </c>
      <c r="BQ11" s="77">
        <v>23</v>
      </c>
      <c r="BR11" s="77">
        <v>29</v>
      </c>
      <c r="BS11" s="77">
        <v>0</v>
      </c>
      <c r="BT11" s="77">
        <v>7</v>
      </c>
      <c r="BU11" s="77">
        <v>7</v>
      </c>
      <c r="BV11" s="77">
        <v>0</v>
      </c>
      <c r="BW11" s="77">
        <v>3</v>
      </c>
      <c r="BX11" s="77">
        <v>3</v>
      </c>
      <c r="BY11" s="77">
        <v>0</v>
      </c>
      <c r="BZ11" s="77">
        <v>0</v>
      </c>
      <c r="CA11" s="77">
        <v>0</v>
      </c>
      <c r="CB11" s="77">
        <v>14</v>
      </c>
      <c r="CC11" s="77">
        <v>58</v>
      </c>
      <c r="CD11" s="77">
        <v>72</v>
      </c>
      <c r="CE11" s="77">
        <v>5</v>
      </c>
      <c r="CF11" s="77">
        <v>49</v>
      </c>
      <c r="CG11" s="77">
        <v>54</v>
      </c>
      <c r="CH11" s="77">
        <v>118</v>
      </c>
      <c r="CI11" s="77">
        <v>1531</v>
      </c>
      <c r="CJ11" s="77">
        <v>1649</v>
      </c>
      <c r="CK11" s="77">
        <v>0</v>
      </c>
      <c r="CL11" s="77">
        <v>1</v>
      </c>
      <c r="CM11" s="77">
        <v>1</v>
      </c>
      <c r="CN11" s="77">
        <v>0</v>
      </c>
      <c r="CO11" s="77">
        <v>2</v>
      </c>
      <c r="CP11" s="77">
        <v>2</v>
      </c>
      <c r="CQ11" s="77">
        <v>0</v>
      </c>
      <c r="CR11" s="77">
        <v>0</v>
      </c>
      <c r="CS11" s="77">
        <v>0</v>
      </c>
      <c r="CT11" s="77">
        <v>0</v>
      </c>
      <c r="CU11" s="77">
        <v>0</v>
      </c>
      <c r="CV11" s="77">
        <v>0</v>
      </c>
      <c r="CW11" s="77">
        <v>0</v>
      </c>
      <c r="CX11" s="77">
        <v>0</v>
      </c>
      <c r="CY11" s="77">
        <v>0</v>
      </c>
      <c r="CZ11" s="77">
        <v>0</v>
      </c>
      <c r="DA11" s="77">
        <v>1</v>
      </c>
      <c r="DB11" s="77">
        <v>1</v>
      </c>
      <c r="DC11" s="77">
        <v>0</v>
      </c>
      <c r="DD11" s="77">
        <v>1</v>
      </c>
      <c r="DE11" s="77">
        <v>1</v>
      </c>
      <c r="DF11" s="77">
        <v>0</v>
      </c>
      <c r="DG11" s="77">
        <v>0</v>
      </c>
      <c r="DH11" s="77">
        <v>0</v>
      </c>
      <c r="DI11" s="77">
        <v>0</v>
      </c>
      <c r="DJ11" s="77">
        <v>0</v>
      </c>
      <c r="DK11" s="77">
        <v>0</v>
      </c>
      <c r="DL11" s="77">
        <v>0</v>
      </c>
      <c r="DM11" s="77">
        <v>0</v>
      </c>
      <c r="DN11" s="77">
        <v>0</v>
      </c>
      <c r="DO11" s="77">
        <v>0</v>
      </c>
      <c r="DP11" s="77">
        <v>0</v>
      </c>
      <c r="DQ11" s="77">
        <v>0</v>
      </c>
      <c r="DR11" s="77">
        <v>0</v>
      </c>
      <c r="DS11" s="77">
        <v>0</v>
      </c>
      <c r="DT11" s="77">
        <v>0</v>
      </c>
      <c r="DU11" s="77">
        <v>0</v>
      </c>
      <c r="DV11" s="77">
        <v>0</v>
      </c>
      <c r="DW11" s="77">
        <v>0</v>
      </c>
      <c r="DX11" s="77">
        <v>0</v>
      </c>
      <c r="DY11" s="77">
        <v>0</v>
      </c>
      <c r="DZ11" s="77">
        <v>0</v>
      </c>
      <c r="EA11" s="77">
        <v>0</v>
      </c>
      <c r="EB11" s="77">
        <v>0</v>
      </c>
      <c r="EC11" s="77">
        <v>0</v>
      </c>
      <c r="ED11" s="77">
        <v>0</v>
      </c>
      <c r="EE11" s="77">
        <v>0</v>
      </c>
      <c r="EF11" s="77">
        <v>0</v>
      </c>
      <c r="EG11" s="77">
        <v>0</v>
      </c>
      <c r="EH11" s="77">
        <v>0</v>
      </c>
      <c r="EI11" s="77">
        <v>0</v>
      </c>
      <c r="EJ11" s="77">
        <v>0</v>
      </c>
      <c r="EK11" s="77">
        <v>0</v>
      </c>
      <c r="EL11" s="77">
        <v>0</v>
      </c>
      <c r="EM11" s="77">
        <v>0</v>
      </c>
      <c r="EN11" s="77">
        <v>0</v>
      </c>
      <c r="EO11" s="77">
        <v>0</v>
      </c>
      <c r="EP11" s="77">
        <v>7</v>
      </c>
      <c r="EQ11" s="77">
        <v>47</v>
      </c>
      <c r="ER11" s="77">
        <v>54</v>
      </c>
      <c r="ES11" s="77">
        <v>1</v>
      </c>
      <c r="ET11" s="77">
        <v>3</v>
      </c>
      <c r="EU11" s="77">
        <v>4</v>
      </c>
      <c r="EV11" s="77">
        <v>0</v>
      </c>
      <c r="EW11" s="77">
        <v>1</v>
      </c>
      <c r="EX11" s="77">
        <v>1</v>
      </c>
      <c r="EY11" s="77">
        <v>0</v>
      </c>
      <c r="EZ11" s="77">
        <v>2</v>
      </c>
      <c r="FA11" s="77">
        <v>2</v>
      </c>
      <c r="FB11" s="77">
        <v>0</v>
      </c>
      <c r="FC11" s="77">
        <v>0</v>
      </c>
      <c r="FD11" s="77">
        <v>0</v>
      </c>
      <c r="FE11" s="77">
        <v>11</v>
      </c>
      <c r="FF11" s="77">
        <v>49</v>
      </c>
      <c r="FG11" s="77">
        <v>60</v>
      </c>
      <c r="FH11" s="77">
        <v>2</v>
      </c>
      <c r="FI11" s="77">
        <v>17</v>
      </c>
      <c r="FJ11" s="77">
        <v>19</v>
      </c>
      <c r="FK11" s="77">
        <v>21</v>
      </c>
      <c r="FL11" s="77">
        <v>122</v>
      </c>
      <c r="FM11" s="121">
        <v>143</v>
      </c>
    </row>
    <row r="12" spans="1:169">
      <c r="A12" s="120">
        <v>42917</v>
      </c>
      <c r="B12" s="74" t="s">
        <v>8</v>
      </c>
      <c r="C12" s="75"/>
      <c r="D12" s="74" t="s">
        <v>305</v>
      </c>
      <c r="E12" s="74" t="s">
        <v>402</v>
      </c>
      <c r="F12" s="74">
        <v>2016</v>
      </c>
      <c r="G12" s="76">
        <v>42917</v>
      </c>
      <c r="H12" s="77">
        <v>38</v>
      </c>
      <c r="I12" s="77">
        <v>325</v>
      </c>
      <c r="J12" s="77">
        <v>363</v>
      </c>
      <c r="K12" s="77">
        <v>57</v>
      </c>
      <c r="L12" s="77">
        <v>647</v>
      </c>
      <c r="M12" s="77">
        <v>704</v>
      </c>
      <c r="N12" s="77">
        <v>1</v>
      </c>
      <c r="O12" s="77">
        <v>27</v>
      </c>
      <c r="P12" s="77">
        <v>28</v>
      </c>
      <c r="Q12" s="77">
        <v>1</v>
      </c>
      <c r="R12" s="77">
        <v>6</v>
      </c>
      <c r="S12" s="77">
        <v>7</v>
      </c>
      <c r="T12" s="77">
        <v>0</v>
      </c>
      <c r="U12" s="77">
        <v>16</v>
      </c>
      <c r="V12" s="77">
        <v>16</v>
      </c>
      <c r="W12" s="77">
        <v>1</v>
      </c>
      <c r="X12" s="77">
        <v>5</v>
      </c>
      <c r="Y12" s="77">
        <v>6</v>
      </c>
      <c r="Z12" s="77">
        <v>3</v>
      </c>
      <c r="AA12" s="77">
        <v>53</v>
      </c>
      <c r="AB12" s="77">
        <v>56</v>
      </c>
      <c r="AC12" s="77">
        <v>0</v>
      </c>
      <c r="AD12" s="77">
        <v>7</v>
      </c>
      <c r="AE12" s="77">
        <v>7</v>
      </c>
      <c r="AF12" s="77">
        <v>11</v>
      </c>
      <c r="AG12" s="77">
        <v>159</v>
      </c>
      <c r="AH12" s="77">
        <v>170</v>
      </c>
      <c r="AI12" s="77">
        <v>0</v>
      </c>
      <c r="AJ12" s="77">
        <v>20</v>
      </c>
      <c r="AK12" s="77">
        <v>20</v>
      </c>
      <c r="AL12" s="77">
        <v>33</v>
      </c>
      <c r="AM12" s="77">
        <v>304</v>
      </c>
      <c r="AN12" s="77">
        <v>337</v>
      </c>
      <c r="AO12" s="77">
        <v>7</v>
      </c>
      <c r="AP12" s="77">
        <v>50</v>
      </c>
      <c r="AQ12" s="77">
        <v>57</v>
      </c>
      <c r="AR12" s="77">
        <v>65</v>
      </c>
      <c r="AS12" s="77">
        <v>584</v>
      </c>
      <c r="AT12" s="77">
        <v>649</v>
      </c>
      <c r="AU12" s="77">
        <v>5</v>
      </c>
      <c r="AV12" s="77">
        <v>34</v>
      </c>
      <c r="AW12" s="77">
        <v>39</v>
      </c>
      <c r="AX12" s="77">
        <v>0</v>
      </c>
      <c r="AY12" s="77">
        <v>14</v>
      </c>
      <c r="AZ12" s="77">
        <v>14</v>
      </c>
      <c r="BA12" s="77">
        <v>2</v>
      </c>
      <c r="BB12" s="77">
        <v>2</v>
      </c>
      <c r="BC12" s="77">
        <v>4</v>
      </c>
      <c r="BD12" s="77">
        <v>3</v>
      </c>
      <c r="BE12" s="77">
        <v>13</v>
      </c>
      <c r="BF12" s="77">
        <v>16</v>
      </c>
      <c r="BG12" s="77">
        <v>0</v>
      </c>
      <c r="BH12" s="77">
        <v>4</v>
      </c>
      <c r="BI12" s="77">
        <v>4</v>
      </c>
      <c r="BJ12" s="77">
        <v>0</v>
      </c>
      <c r="BK12" s="77">
        <v>1</v>
      </c>
      <c r="BL12" s="77">
        <v>1</v>
      </c>
      <c r="BM12" s="77">
        <v>1106</v>
      </c>
      <c r="BN12" s="77">
        <v>10603</v>
      </c>
      <c r="BO12" s="77">
        <v>11709</v>
      </c>
      <c r="BP12" s="77">
        <v>42</v>
      </c>
      <c r="BQ12" s="77">
        <v>325</v>
      </c>
      <c r="BR12" s="77">
        <v>367</v>
      </c>
      <c r="BS12" s="77">
        <v>4</v>
      </c>
      <c r="BT12" s="77">
        <v>73</v>
      </c>
      <c r="BU12" s="77">
        <v>77</v>
      </c>
      <c r="BV12" s="77">
        <v>15</v>
      </c>
      <c r="BW12" s="77">
        <v>75</v>
      </c>
      <c r="BX12" s="77">
        <v>90</v>
      </c>
      <c r="BY12" s="77">
        <v>2</v>
      </c>
      <c r="BZ12" s="77">
        <v>16</v>
      </c>
      <c r="CA12" s="77">
        <v>18</v>
      </c>
      <c r="CB12" s="77">
        <v>119</v>
      </c>
      <c r="CC12" s="77">
        <v>1605</v>
      </c>
      <c r="CD12" s="77">
        <v>1724</v>
      </c>
      <c r="CE12" s="77">
        <v>80</v>
      </c>
      <c r="CF12" s="77">
        <v>807</v>
      </c>
      <c r="CG12" s="77">
        <v>887</v>
      </c>
      <c r="CH12" s="77">
        <v>1533</v>
      </c>
      <c r="CI12" s="77">
        <v>15094</v>
      </c>
      <c r="CJ12" s="77">
        <v>16627</v>
      </c>
      <c r="CK12" s="77">
        <v>3</v>
      </c>
      <c r="CL12" s="77">
        <v>58</v>
      </c>
      <c r="CM12" s="77">
        <v>61</v>
      </c>
      <c r="CN12" s="77">
        <v>1</v>
      </c>
      <c r="CO12" s="77">
        <v>13</v>
      </c>
      <c r="CP12" s="77">
        <v>14</v>
      </c>
      <c r="CQ12" s="77">
        <v>0</v>
      </c>
      <c r="CR12" s="77">
        <v>3</v>
      </c>
      <c r="CS12" s="77">
        <v>3</v>
      </c>
      <c r="CT12" s="77">
        <v>0</v>
      </c>
      <c r="CU12" s="77">
        <v>1</v>
      </c>
      <c r="CV12" s="77">
        <v>1</v>
      </c>
      <c r="CW12" s="77">
        <v>0</v>
      </c>
      <c r="CX12" s="77">
        <v>0</v>
      </c>
      <c r="CY12" s="77">
        <v>0</v>
      </c>
      <c r="CZ12" s="77">
        <v>0</v>
      </c>
      <c r="DA12" s="77">
        <v>1</v>
      </c>
      <c r="DB12" s="77">
        <v>1</v>
      </c>
      <c r="DC12" s="77">
        <v>1</v>
      </c>
      <c r="DD12" s="77">
        <v>7</v>
      </c>
      <c r="DE12" s="77">
        <v>8</v>
      </c>
      <c r="DF12" s="77">
        <v>0</v>
      </c>
      <c r="DG12" s="77">
        <v>0</v>
      </c>
      <c r="DH12" s="77">
        <v>0</v>
      </c>
      <c r="DI12" s="77">
        <v>0</v>
      </c>
      <c r="DJ12" s="77">
        <v>0</v>
      </c>
      <c r="DK12" s="77">
        <v>0</v>
      </c>
      <c r="DL12" s="77">
        <v>0</v>
      </c>
      <c r="DM12" s="77">
        <v>0</v>
      </c>
      <c r="DN12" s="77">
        <v>0</v>
      </c>
      <c r="DO12" s="77">
        <v>0</v>
      </c>
      <c r="DP12" s="77">
        <v>1</v>
      </c>
      <c r="DQ12" s="77">
        <v>1</v>
      </c>
      <c r="DR12" s="77">
        <v>0</v>
      </c>
      <c r="DS12" s="77">
        <v>0</v>
      </c>
      <c r="DT12" s="77">
        <v>0</v>
      </c>
      <c r="DU12" s="77">
        <v>1</v>
      </c>
      <c r="DV12" s="77">
        <v>26</v>
      </c>
      <c r="DW12" s="77">
        <v>27</v>
      </c>
      <c r="DX12" s="77">
        <v>1</v>
      </c>
      <c r="DY12" s="77">
        <v>2</v>
      </c>
      <c r="DZ12" s="77">
        <v>3</v>
      </c>
      <c r="EA12" s="77">
        <v>0</v>
      </c>
      <c r="EB12" s="77">
        <v>0</v>
      </c>
      <c r="EC12" s="77">
        <v>0</v>
      </c>
      <c r="ED12" s="77">
        <v>0</v>
      </c>
      <c r="EE12" s="77">
        <v>0</v>
      </c>
      <c r="EF12" s="77">
        <v>0</v>
      </c>
      <c r="EG12" s="77">
        <v>1</v>
      </c>
      <c r="EH12" s="77">
        <v>1</v>
      </c>
      <c r="EI12" s="77">
        <v>2</v>
      </c>
      <c r="EJ12" s="77">
        <v>0</v>
      </c>
      <c r="EK12" s="77">
        <v>1</v>
      </c>
      <c r="EL12" s="77">
        <v>1</v>
      </c>
      <c r="EM12" s="77">
        <v>0</v>
      </c>
      <c r="EN12" s="77">
        <v>0</v>
      </c>
      <c r="EO12" s="77">
        <v>0</v>
      </c>
      <c r="EP12" s="77">
        <v>77</v>
      </c>
      <c r="EQ12" s="77">
        <v>596</v>
      </c>
      <c r="ER12" s="77">
        <v>673</v>
      </c>
      <c r="ES12" s="77">
        <v>4</v>
      </c>
      <c r="ET12" s="77">
        <v>38</v>
      </c>
      <c r="EU12" s="77">
        <v>42</v>
      </c>
      <c r="EV12" s="77">
        <v>2</v>
      </c>
      <c r="EW12" s="77">
        <v>12</v>
      </c>
      <c r="EX12" s="77">
        <v>14</v>
      </c>
      <c r="EY12" s="77">
        <v>1</v>
      </c>
      <c r="EZ12" s="77">
        <v>7</v>
      </c>
      <c r="FA12" s="77">
        <v>8</v>
      </c>
      <c r="FB12" s="77">
        <v>0</v>
      </c>
      <c r="FC12" s="77">
        <v>0</v>
      </c>
      <c r="FD12" s="77">
        <v>0</v>
      </c>
      <c r="FE12" s="77">
        <v>103</v>
      </c>
      <c r="FF12" s="77">
        <v>1427</v>
      </c>
      <c r="FG12" s="77">
        <v>1530</v>
      </c>
      <c r="FH12" s="77">
        <v>61</v>
      </c>
      <c r="FI12" s="77">
        <v>323</v>
      </c>
      <c r="FJ12" s="77">
        <v>384</v>
      </c>
      <c r="FK12" s="77">
        <v>254</v>
      </c>
      <c r="FL12" s="77">
        <v>2502</v>
      </c>
      <c r="FM12" s="121">
        <v>2756</v>
      </c>
    </row>
    <row r="13" spans="1:169">
      <c r="A13" s="120">
        <v>42917</v>
      </c>
      <c r="B13" s="74" t="s">
        <v>10</v>
      </c>
      <c r="C13" s="75"/>
      <c r="D13" s="74" t="s">
        <v>306</v>
      </c>
      <c r="E13" s="74" t="s">
        <v>402</v>
      </c>
      <c r="F13" s="74">
        <v>2016</v>
      </c>
      <c r="G13" s="76">
        <v>42917</v>
      </c>
      <c r="H13" s="77">
        <v>4</v>
      </c>
      <c r="I13" s="77">
        <v>58</v>
      </c>
      <c r="J13" s="77">
        <v>62</v>
      </c>
      <c r="K13" s="77">
        <v>0</v>
      </c>
      <c r="L13" s="77">
        <v>25</v>
      </c>
      <c r="M13" s="77">
        <v>25</v>
      </c>
      <c r="N13" s="77">
        <v>0</v>
      </c>
      <c r="O13" s="77">
        <v>3</v>
      </c>
      <c r="P13" s="77">
        <v>3</v>
      </c>
      <c r="Q13" s="77">
        <v>0</v>
      </c>
      <c r="R13" s="77">
        <v>0</v>
      </c>
      <c r="S13" s="77">
        <v>0</v>
      </c>
      <c r="T13" s="77">
        <v>0</v>
      </c>
      <c r="U13" s="77">
        <v>2</v>
      </c>
      <c r="V13" s="77">
        <v>2</v>
      </c>
      <c r="W13" s="77">
        <v>0</v>
      </c>
      <c r="X13" s="77">
        <v>2</v>
      </c>
      <c r="Y13" s="77">
        <v>2</v>
      </c>
      <c r="Z13" s="77">
        <v>0</v>
      </c>
      <c r="AA13" s="77">
        <v>10</v>
      </c>
      <c r="AB13" s="77">
        <v>10</v>
      </c>
      <c r="AC13" s="77">
        <v>0</v>
      </c>
      <c r="AD13" s="77">
        <v>1</v>
      </c>
      <c r="AE13" s="77">
        <v>1</v>
      </c>
      <c r="AF13" s="77">
        <v>0</v>
      </c>
      <c r="AG13" s="77">
        <v>2</v>
      </c>
      <c r="AH13" s="77">
        <v>2</v>
      </c>
      <c r="AI13" s="77">
        <v>0</v>
      </c>
      <c r="AJ13" s="77">
        <v>2</v>
      </c>
      <c r="AK13" s="77">
        <v>2</v>
      </c>
      <c r="AL13" s="77">
        <v>0</v>
      </c>
      <c r="AM13" s="77">
        <v>3</v>
      </c>
      <c r="AN13" s="77">
        <v>3</v>
      </c>
      <c r="AO13" s="77">
        <v>0</v>
      </c>
      <c r="AP13" s="77">
        <v>0</v>
      </c>
      <c r="AQ13" s="77">
        <v>0</v>
      </c>
      <c r="AR13" s="77">
        <v>2</v>
      </c>
      <c r="AS13" s="77">
        <v>29</v>
      </c>
      <c r="AT13" s="77">
        <v>31</v>
      </c>
      <c r="AU13" s="77">
        <v>1</v>
      </c>
      <c r="AV13" s="77">
        <v>4</v>
      </c>
      <c r="AW13" s="77">
        <v>5</v>
      </c>
      <c r="AX13" s="77">
        <v>0</v>
      </c>
      <c r="AY13" s="77">
        <v>2</v>
      </c>
      <c r="AZ13" s="77">
        <v>2</v>
      </c>
      <c r="BA13" s="77">
        <v>0</v>
      </c>
      <c r="BB13" s="77">
        <v>1</v>
      </c>
      <c r="BC13" s="77">
        <v>1</v>
      </c>
      <c r="BD13" s="77">
        <v>0</v>
      </c>
      <c r="BE13" s="77">
        <v>0</v>
      </c>
      <c r="BF13" s="77">
        <v>0</v>
      </c>
      <c r="BG13" s="77">
        <v>0</v>
      </c>
      <c r="BH13" s="77">
        <v>1</v>
      </c>
      <c r="BI13" s="77">
        <v>1</v>
      </c>
      <c r="BJ13" s="77">
        <v>1</v>
      </c>
      <c r="BK13" s="77">
        <v>0</v>
      </c>
      <c r="BL13" s="77">
        <v>1</v>
      </c>
      <c r="BM13" s="77">
        <v>165</v>
      </c>
      <c r="BN13" s="77">
        <v>2246</v>
      </c>
      <c r="BO13" s="77">
        <v>2411</v>
      </c>
      <c r="BP13" s="77">
        <v>2</v>
      </c>
      <c r="BQ13" s="77">
        <v>30</v>
      </c>
      <c r="BR13" s="77">
        <v>32</v>
      </c>
      <c r="BS13" s="77">
        <v>0</v>
      </c>
      <c r="BT13" s="77">
        <v>7</v>
      </c>
      <c r="BU13" s="77">
        <v>7</v>
      </c>
      <c r="BV13" s="77">
        <v>0</v>
      </c>
      <c r="BW13" s="77">
        <v>6</v>
      </c>
      <c r="BX13" s="77">
        <v>6</v>
      </c>
      <c r="BY13" s="77">
        <v>0</v>
      </c>
      <c r="BZ13" s="77">
        <v>0</v>
      </c>
      <c r="CA13" s="77">
        <v>0</v>
      </c>
      <c r="CB13" s="77">
        <v>13</v>
      </c>
      <c r="CC13" s="77">
        <v>110</v>
      </c>
      <c r="CD13" s="77">
        <v>123</v>
      </c>
      <c r="CE13" s="77">
        <v>5</v>
      </c>
      <c r="CF13" s="77">
        <v>74</v>
      </c>
      <c r="CG13" s="77">
        <v>79</v>
      </c>
      <c r="CH13" s="77">
        <v>192</v>
      </c>
      <c r="CI13" s="77">
        <v>2589</v>
      </c>
      <c r="CJ13" s="77">
        <v>2781</v>
      </c>
      <c r="CK13" s="77">
        <v>1</v>
      </c>
      <c r="CL13" s="77">
        <v>8</v>
      </c>
      <c r="CM13" s="77">
        <v>9</v>
      </c>
      <c r="CN13" s="77">
        <v>0</v>
      </c>
      <c r="CO13" s="77">
        <v>0</v>
      </c>
      <c r="CP13" s="77">
        <v>0</v>
      </c>
      <c r="CQ13" s="77">
        <v>0</v>
      </c>
      <c r="CR13" s="77">
        <v>0</v>
      </c>
      <c r="CS13" s="77">
        <v>0</v>
      </c>
      <c r="CT13" s="77">
        <v>0</v>
      </c>
      <c r="CU13" s="77">
        <v>0</v>
      </c>
      <c r="CV13" s="77">
        <v>0</v>
      </c>
      <c r="CW13" s="77">
        <v>0</v>
      </c>
      <c r="CX13" s="77">
        <v>0</v>
      </c>
      <c r="CY13" s="77">
        <v>0</v>
      </c>
      <c r="CZ13" s="77">
        <v>0</v>
      </c>
      <c r="DA13" s="77">
        <v>0</v>
      </c>
      <c r="DB13" s="77">
        <v>0</v>
      </c>
      <c r="DC13" s="77">
        <v>0</v>
      </c>
      <c r="DD13" s="77">
        <v>0</v>
      </c>
      <c r="DE13" s="77">
        <v>0</v>
      </c>
      <c r="DF13" s="77">
        <v>0</v>
      </c>
      <c r="DG13" s="77">
        <v>0</v>
      </c>
      <c r="DH13" s="77">
        <v>0</v>
      </c>
      <c r="DI13" s="77">
        <v>0</v>
      </c>
      <c r="DJ13" s="77">
        <v>0</v>
      </c>
      <c r="DK13" s="77">
        <v>0</v>
      </c>
      <c r="DL13" s="77">
        <v>0</v>
      </c>
      <c r="DM13" s="77">
        <v>0</v>
      </c>
      <c r="DN13" s="77">
        <v>0</v>
      </c>
      <c r="DO13" s="77">
        <v>0</v>
      </c>
      <c r="DP13" s="77">
        <v>0</v>
      </c>
      <c r="DQ13" s="77">
        <v>0</v>
      </c>
      <c r="DR13" s="77">
        <v>0</v>
      </c>
      <c r="DS13" s="77">
        <v>0</v>
      </c>
      <c r="DT13" s="77">
        <v>0</v>
      </c>
      <c r="DU13" s="77">
        <v>0</v>
      </c>
      <c r="DV13" s="77">
        <v>1</v>
      </c>
      <c r="DW13" s="77">
        <v>1</v>
      </c>
      <c r="DX13" s="77">
        <v>0</v>
      </c>
      <c r="DY13" s="77">
        <v>1</v>
      </c>
      <c r="DZ13" s="77">
        <v>1</v>
      </c>
      <c r="EA13" s="77">
        <v>0</v>
      </c>
      <c r="EB13" s="77">
        <v>0</v>
      </c>
      <c r="EC13" s="77">
        <v>0</v>
      </c>
      <c r="ED13" s="77">
        <v>0</v>
      </c>
      <c r="EE13" s="77">
        <v>0</v>
      </c>
      <c r="EF13" s="77">
        <v>0</v>
      </c>
      <c r="EG13" s="77">
        <v>0</v>
      </c>
      <c r="EH13" s="77">
        <v>0</v>
      </c>
      <c r="EI13" s="77">
        <v>0</v>
      </c>
      <c r="EJ13" s="77">
        <v>0</v>
      </c>
      <c r="EK13" s="77">
        <v>1</v>
      </c>
      <c r="EL13" s="77">
        <v>1</v>
      </c>
      <c r="EM13" s="77">
        <v>0</v>
      </c>
      <c r="EN13" s="77">
        <v>0</v>
      </c>
      <c r="EO13" s="77">
        <v>0</v>
      </c>
      <c r="EP13" s="77">
        <v>4</v>
      </c>
      <c r="EQ13" s="77">
        <v>87</v>
      </c>
      <c r="ER13" s="77">
        <v>91</v>
      </c>
      <c r="ES13" s="77">
        <v>0</v>
      </c>
      <c r="ET13" s="77">
        <v>4</v>
      </c>
      <c r="EU13" s="77">
        <v>4</v>
      </c>
      <c r="EV13" s="77">
        <v>0</v>
      </c>
      <c r="EW13" s="77">
        <v>1</v>
      </c>
      <c r="EX13" s="77">
        <v>1</v>
      </c>
      <c r="EY13" s="77">
        <v>0</v>
      </c>
      <c r="EZ13" s="77">
        <v>1</v>
      </c>
      <c r="FA13" s="77">
        <v>1</v>
      </c>
      <c r="FB13" s="77">
        <v>0</v>
      </c>
      <c r="FC13" s="77">
        <v>0</v>
      </c>
      <c r="FD13" s="77">
        <v>0</v>
      </c>
      <c r="FE13" s="77">
        <v>13</v>
      </c>
      <c r="FF13" s="77">
        <v>99</v>
      </c>
      <c r="FG13" s="77">
        <v>112</v>
      </c>
      <c r="FH13" s="77">
        <v>4</v>
      </c>
      <c r="FI13" s="77">
        <v>37</v>
      </c>
      <c r="FJ13" s="77">
        <v>41</v>
      </c>
      <c r="FK13" s="77">
        <v>22</v>
      </c>
      <c r="FL13" s="77">
        <v>239</v>
      </c>
      <c r="FM13" s="121">
        <v>261</v>
      </c>
    </row>
    <row r="14" spans="1:169">
      <c r="A14" s="120">
        <v>42917</v>
      </c>
      <c r="B14" s="74" t="s">
        <v>14</v>
      </c>
      <c r="C14" s="75"/>
      <c r="D14" s="74" t="s">
        <v>307</v>
      </c>
      <c r="E14" s="74" t="s">
        <v>402</v>
      </c>
      <c r="F14" s="74">
        <v>2016</v>
      </c>
      <c r="G14" s="76">
        <v>42917</v>
      </c>
      <c r="H14" s="77">
        <v>2</v>
      </c>
      <c r="I14" s="77">
        <v>7</v>
      </c>
      <c r="J14" s="77">
        <v>9</v>
      </c>
      <c r="K14" s="77">
        <v>0</v>
      </c>
      <c r="L14" s="77">
        <v>7</v>
      </c>
      <c r="M14" s="77">
        <v>7</v>
      </c>
      <c r="N14" s="77">
        <v>0</v>
      </c>
      <c r="O14" s="77">
        <v>2</v>
      </c>
      <c r="P14" s="77">
        <v>2</v>
      </c>
      <c r="Q14" s="77">
        <v>0</v>
      </c>
      <c r="R14" s="77">
        <v>0</v>
      </c>
      <c r="S14" s="77">
        <v>0</v>
      </c>
      <c r="T14" s="77">
        <v>0</v>
      </c>
      <c r="U14" s="77">
        <v>1</v>
      </c>
      <c r="V14" s="77">
        <v>1</v>
      </c>
      <c r="W14" s="77">
        <v>0</v>
      </c>
      <c r="X14" s="77">
        <v>0</v>
      </c>
      <c r="Y14" s="77">
        <v>0</v>
      </c>
      <c r="Z14" s="77">
        <v>0</v>
      </c>
      <c r="AA14" s="77">
        <v>1</v>
      </c>
      <c r="AB14" s="77">
        <v>1</v>
      </c>
      <c r="AC14" s="77">
        <v>0</v>
      </c>
      <c r="AD14" s="77">
        <v>0</v>
      </c>
      <c r="AE14" s="77">
        <v>0</v>
      </c>
      <c r="AF14" s="77">
        <v>0</v>
      </c>
      <c r="AG14" s="77">
        <v>1</v>
      </c>
      <c r="AH14" s="77">
        <v>1</v>
      </c>
      <c r="AI14" s="77">
        <v>0</v>
      </c>
      <c r="AJ14" s="77">
        <v>0</v>
      </c>
      <c r="AK14" s="77">
        <v>0</v>
      </c>
      <c r="AL14" s="77">
        <v>0</v>
      </c>
      <c r="AM14" s="77">
        <v>2</v>
      </c>
      <c r="AN14" s="77">
        <v>2</v>
      </c>
      <c r="AO14" s="77">
        <v>0</v>
      </c>
      <c r="AP14" s="77">
        <v>0</v>
      </c>
      <c r="AQ14" s="77">
        <v>0</v>
      </c>
      <c r="AR14" s="77">
        <v>1</v>
      </c>
      <c r="AS14" s="77">
        <v>13</v>
      </c>
      <c r="AT14" s="77">
        <v>14</v>
      </c>
      <c r="AU14" s="77">
        <v>0</v>
      </c>
      <c r="AV14" s="77">
        <v>2</v>
      </c>
      <c r="AW14" s="77">
        <v>2</v>
      </c>
      <c r="AX14" s="77">
        <v>0</v>
      </c>
      <c r="AY14" s="77">
        <v>0</v>
      </c>
      <c r="AZ14" s="77">
        <v>0</v>
      </c>
      <c r="BA14" s="77">
        <v>0</v>
      </c>
      <c r="BB14" s="77">
        <v>1</v>
      </c>
      <c r="BC14" s="77">
        <v>1</v>
      </c>
      <c r="BD14" s="77">
        <v>0</v>
      </c>
      <c r="BE14" s="77">
        <v>0</v>
      </c>
      <c r="BF14" s="77">
        <v>0</v>
      </c>
      <c r="BG14" s="77">
        <v>0</v>
      </c>
      <c r="BH14" s="77">
        <v>1</v>
      </c>
      <c r="BI14" s="77">
        <v>1</v>
      </c>
      <c r="BJ14" s="77">
        <v>0</v>
      </c>
      <c r="BK14" s="77">
        <v>0</v>
      </c>
      <c r="BL14" s="77">
        <v>0</v>
      </c>
      <c r="BM14" s="77">
        <v>51</v>
      </c>
      <c r="BN14" s="77">
        <v>352</v>
      </c>
      <c r="BO14" s="77">
        <v>403</v>
      </c>
      <c r="BP14" s="77">
        <v>1</v>
      </c>
      <c r="BQ14" s="77">
        <v>10</v>
      </c>
      <c r="BR14" s="77">
        <v>11</v>
      </c>
      <c r="BS14" s="77">
        <v>0</v>
      </c>
      <c r="BT14" s="77">
        <v>3</v>
      </c>
      <c r="BU14" s="77">
        <v>3</v>
      </c>
      <c r="BV14" s="77">
        <v>2</v>
      </c>
      <c r="BW14" s="77">
        <v>0</v>
      </c>
      <c r="BX14" s="77">
        <v>2</v>
      </c>
      <c r="BY14" s="77">
        <v>0</v>
      </c>
      <c r="BZ14" s="77">
        <v>0</v>
      </c>
      <c r="CA14" s="77">
        <v>0</v>
      </c>
      <c r="CB14" s="77">
        <v>21</v>
      </c>
      <c r="CC14" s="77">
        <v>150</v>
      </c>
      <c r="CD14" s="77">
        <v>171</v>
      </c>
      <c r="CE14" s="77">
        <v>3</v>
      </c>
      <c r="CF14" s="77">
        <v>61</v>
      </c>
      <c r="CG14" s="77">
        <v>64</v>
      </c>
      <c r="CH14" s="77">
        <v>81</v>
      </c>
      <c r="CI14" s="77">
        <v>605</v>
      </c>
      <c r="CJ14" s="77">
        <v>686</v>
      </c>
      <c r="CK14" s="77">
        <v>0</v>
      </c>
      <c r="CL14" s="77">
        <v>1</v>
      </c>
      <c r="CM14" s="77">
        <v>1</v>
      </c>
      <c r="CN14" s="77">
        <v>0</v>
      </c>
      <c r="CO14" s="77">
        <v>2</v>
      </c>
      <c r="CP14" s="77">
        <v>2</v>
      </c>
      <c r="CQ14" s="77">
        <v>0</v>
      </c>
      <c r="CR14" s="77">
        <v>1</v>
      </c>
      <c r="CS14" s="77">
        <v>1</v>
      </c>
      <c r="CT14" s="77">
        <v>0</v>
      </c>
      <c r="CU14" s="77">
        <v>0</v>
      </c>
      <c r="CV14" s="77">
        <v>0</v>
      </c>
      <c r="CW14" s="77">
        <v>0</v>
      </c>
      <c r="CX14" s="77">
        <v>1</v>
      </c>
      <c r="CY14" s="77">
        <v>1</v>
      </c>
      <c r="CZ14" s="77">
        <v>0</v>
      </c>
      <c r="DA14" s="77">
        <v>0</v>
      </c>
      <c r="DB14" s="77">
        <v>0</v>
      </c>
      <c r="DC14" s="77">
        <v>0</v>
      </c>
      <c r="DD14" s="77">
        <v>0</v>
      </c>
      <c r="DE14" s="77">
        <v>0</v>
      </c>
      <c r="DF14" s="77">
        <v>0</v>
      </c>
      <c r="DG14" s="77">
        <v>0</v>
      </c>
      <c r="DH14" s="77">
        <v>0</v>
      </c>
      <c r="DI14" s="77">
        <v>0</v>
      </c>
      <c r="DJ14" s="77">
        <v>0</v>
      </c>
      <c r="DK14" s="77">
        <v>0</v>
      </c>
      <c r="DL14" s="77">
        <v>0</v>
      </c>
      <c r="DM14" s="77">
        <v>0</v>
      </c>
      <c r="DN14" s="77">
        <v>0</v>
      </c>
      <c r="DO14" s="77">
        <v>0</v>
      </c>
      <c r="DP14" s="77">
        <v>0</v>
      </c>
      <c r="DQ14" s="77">
        <v>0</v>
      </c>
      <c r="DR14" s="77">
        <v>0</v>
      </c>
      <c r="DS14" s="77">
        <v>0</v>
      </c>
      <c r="DT14" s="77">
        <v>0</v>
      </c>
      <c r="DU14" s="77">
        <v>0</v>
      </c>
      <c r="DV14" s="77">
        <v>1</v>
      </c>
      <c r="DW14" s="77">
        <v>1</v>
      </c>
      <c r="DX14" s="77">
        <v>0</v>
      </c>
      <c r="DY14" s="77">
        <v>0</v>
      </c>
      <c r="DZ14" s="77">
        <v>0</v>
      </c>
      <c r="EA14" s="77">
        <v>0</v>
      </c>
      <c r="EB14" s="77">
        <v>0</v>
      </c>
      <c r="EC14" s="77">
        <v>0</v>
      </c>
      <c r="ED14" s="77">
        <v>0</v>
      </c>
      <c r="EE14" s="77">
        <v>0</v>
      </c>
      <c r="EF14" s="77">
        <v>0</v>
      </c>
      <c r="EG14" s="77">
        <v>0</v>
      </c>
      <c r="EH14" s="77">
        <v>0</v>
      </c>
      <c r="EI14" s="77">
        <v>0</v>
      </c>
      <c r="EJ14" s="77">
        <v>0</v>
      </c>
      <c r="EK14" s="77">
        <v>0</v>
      </c>
      <c r="EL14" s="77">
        <v>0</v>
      </c>
      <c r="EM14" s="77">
        <v>0</v>
      </c>
      <c r="EN14" s="77">
        <v>0</v>
      </c>
      <c r="EO14" s="77">
        <v>0</v>
      </c>
      <c r="EP14" s="77">
        <v>24</v>
      </c>
      <c r="EQ14" s="77">
        <v>92</v>
      </c>
      <c r="ER14" s="77">
        <v>116</v>
      </c>
      <c r="ES14" s="77">
        <v>0</v>
      </c>
      <c r="ET14" s="77">
        <v>4</v>
      </c>
      <c r="EU14" s="77">
        <v>4</v>
      </c>
      <c r="EV14" s="77">
        <v>0</v>
      </c>
      <c r="EW14" s="77">
        <v>1</v>
      </c>
      <c r="EX14" s="77">
        <v>1</v>
      </c>
      <c r="EY14" s="77">
        <v>1</v>
      </c>
      <c r="EZ14" s="77">
        <v>0</v>
      </c>
      <c r="FA14" s="77">
        <v>1</v>
      </c>
      <c r="FB14" s="77">
        <v>0</v>
      </c>
      <c r="FC14" s="77">
        <v>0</v>
      </c>
      <c r="FD14" s="77">
        <v>0</v>
      </c>
      <c r="FE14" s="77">
        <v>21</v>
      </c>
      <c r="FF14" s="77">
        <v>146</v>
      </c>
      <c r="FG14" s="77">
        <v>167</v>
      </c>
      <c r="FH14" s="77">
        <v>2</v>
      </c>
      <c r="FI14" s="77">
        <v>32</v>
      </c>
      <c r="FJ14" s="77">
        <v>34</v>
      </c>
      <c r="FK14" s="77">
        <v>48</v>
      </c>
      <c r="FL14" s="77">
        <v>279</v>
      </c>
      <c r="FM14" s="121">
        <v>327</v>
      </c>
    </row>
    <row r="15" spans="1:169">
      <c r="A15" s="120">
        <v>42917</v>
      </c>
      <c r="B15" s="74" t="s">
        <v>18</v>
      </c>
      <c r="C15" s="75"/>
      <c r="D15" s="74" t="s">
        <v>308</v>
      </c>
      <c r="E15" s="74" t="s">
        <v>402</v>
      </c>
      <c r="F15" s="74">
        <v>2016</v>
      </c>
      <c r="G15" s="76">
        <v>42917</v>
      </c>
      <c r="H15" s="77">
        <v>24</v>
      </c>
      <c r="I15" s="77">
        <v>128</v>
      </c>
      <c r="J15" s="77">
        <v>152</v>
      </c>
      <c r="K15" s="77">
        <v>117</v>
      </c>
      <c r="L15" s="77">
        <v>1639</v>
      </c>
      <c r="M15" s="77">
        <v>1756</v>
      </c>
      <c r="N15" s="77">
        <v>14</v>
      </c>
      <c r="O15" s="77">
        <v>176</v>
      </c>
      <c r="P15" s="77">
        <v>190</v>
      </c>
      <c r="Q15" s="77">
        <v>2</v>
      </c>
      <c r="R15" s="77">
        <v>27</v>
      </c>
      <c r="S15" s="77">
        <v>29</v>
      </c>
      <c r="T15" s="77">
        <v>9</v>
      </c>
      <c r="U15" s="77">
        <v>196</v>
      </c>
      <c r="V15" s="77">
        <v>205</v>
      </c>
      <c r="W15" s="77">
        <v>0</v>
      </c>
      <c r="X15" s="77">
        <v>32</v>
      </c>
      <c r="Y15" s="77">
        <v>32</v>
      </c>
      <c r="Z15" s="77">
        <v>41</v>
      </c>
      <c r="AA15" s="77">
        <v>680</v>
      </c>
      <c r="AB15" s="77">
        <v>721</v>
      </c>
      <c r="AC15" s="77">
        <v>7</v>
      </c>
      <c r="AD15" s="77">
        <v>47</v>
      </c>
      <c r="AE15" s="77">
        <v>54</v>
      </c>
      <c r="AF15" s="77">
        <v>9</v>
      </c>
      <c r="AG15" s="77">
        <v>97</v>
      </c>
      <c r="AH15" s="77">
        <v>106</v>
      </c>
      <c r="AI15" s="77">
        <v>9</v>
      </c>
      <c r="AJ15" s="77">
        <v>159</v>
      </c>
      <c r="AK15" s="77">
        <v>168</v>
      </c>
      <c r="AL15" s="77">
        <v>25</v>
      </c>
      <c r="AM15" s="77">
        <v>212</v>
      </c>
      <c r="AN15" s="77">
        <v>237</v>
      </c>
      <c r="AO15" s="77">
        <v>1</v>
      </c>
      <c r="AP15" s="77">
        <v>13</v>
      </c>
      <c r="AQ15" s="77">
        <v>14</v>
      </c>
      <c r="AR15" s="77">
        <v>1123</v>
      </c>
      <c r="AS15" s="77">
        <v>7591</v>
      </c>
      <c r="AT15" s="77">
        <v>8714</v>
      </c>
      <c r="AU15" s="77">
        <v>4</v>
      </c>
      <c r="AV15" s="77">
        <v>103</v>
      </c>
      <c r="AW15" s="77">
        <v>107</v>
      </c>
      <c r="AX15" s="77">
        <v>2</v>
      </c>
      <c r="AY15" s="77">
        <v>63</v>
      </c>
      <c r="AZ15" s="77">
        <v>65</v>
      </c>
      <c r="BA15" s="77">
        <v>1</v>
      </c>
      <c r="BB15" s="77">
        <v>23</v>
      </c>
      <c r="BC15" s="77">
        <v>24</v>
      </c>
      <c r="BD15" s="77">
        <v>0</v>
      </c>
      <c r="BE15" s="77">
        <v>4</v>
      </c>
      <c r="BF15" s="77">
        <v>4</v>
      </c>
      <c r="BG15" s="77">
        <v>0</v>
      </c>
      <c r="BH15" s="77">
        <v>8</v>
      </c>
      <c r="BI15" s="77">
        <v>8</v>
      </c>
      <c r="BJ15" s="77">
        <v>1</v>
      </c>
      <c r="BK15" s="77">
        <v>5</v>
      </c>
      <c r="BL15" s="77">
        <v>6</v>
      </c>
      <c r="BM15" s="77">
        <v>632</v>
      </c>
      <c r="BN15" s="77">
        <v>7399</v>
      </c>
      <c r="BO15" s="77">
        <v>8031</v>
      </c>
      <c r="BP15" s="77">
        <v>5</v>
      </c>
      <c r="BQ15" s="77">
        <v>48</v>
      </c>
      <c r="BR15" s="77">
        <v>53</v>
      </c>
      <c r="BS15" s="77">
        <v>4</v>
      </c>
      <c r="BT15" s="77">
        <v>39</v>
      </c>
      <c r="BU15" s="77">
        <v>43</v>
      </c>
      <c r="BV15" s="77">
        <v>7</v>
      </c>
      <c r="BW15" s="77">
        <v>61</v>
      </c>
      <c r="BX15" s="77">
        <v>68</v>
      </c>
      <c r="BY15" s="77">
        <v>8</v>
      </c>
      <c r="BZ15" s="77">
        <v>31</v>
      </c>
      <c r="CA15" s="77">
        <v>39</v>
      </c>
      <c r="CB15" s="77">
        <v>153</v>
      </c>
      <c r="CC15" s="77">
        <v>809</v>
      </c>
      <c r="CD15" s="77">
        <v>962</v>
      </c>
      <c r="CE15" s="77">
        <v>1633</v>
      </c>
      <c r="CF15" s="77">
        <v>9562</v>
      </c>
      <c r="CG15" s="77">
        <v>11195</v>
      </c>
      <c r="CH15" s="77">
        <v>3710</v>
      </c>
      <c r="CI15" s="77">
        <v>27410</v>
      </c>
      <c r="CJ15" s="77">
        <v>31120</v>
      </c>
      <c r="CK15" s="77">
        <v>8</v>
      </c>
      <c r="CL15" s="77">
        <v>27</v>
      </c>
      <c r="CM15" s="77">
        <v>35</v>
      </c>
      <c r="CN15" s="77">
        <v>1</v>
      </c>
      <c r="CO15" s="77">
        <v>24</v>
      </c>
      <c r="CP15" s="77">
        <v>25</v>
      </c>
      <c r="CQ15" s="77">
        <v>0</v>
      </c>
      <c r="CR15" s="77">
        <v>0</v>
      </c>
      <c r="CS15" s="77">
        <v>0</v>
      </c>
      <c r="CT15" s="77">
        <v>0</v>
      </c>
      <c r="CU15" s="77">
        <v>1</v>
      </c>
      <c r="CV15" s="77">
        <v>1</v>
      </c>
      <c r="CW15" s="77">
        <v>0</v>
      </c>
      <c r="CX15" s="77">
        <v>1</v>
      </c>
      <c r="CY15" s="77">
        <v>1</v>
      </c>
      <c r="CZ15" s="77">
        <v>0</v>
      </c>
      <c r="DA15" s="77">
        <v>1</v>
      </c>
      <c r="DB15" s="77">
        <v>1</v>
      </c>
      <c r="DC15" s="77">
        <v>1</v>
      </c>
      <c r="DD15" s="77">
        <v>15</v>
      </c>
      <c r="DE15" s="77">
        <v>16</v>
      </c>
      <c r="DF15" s="77">
        <v>0</v>
      </c>
      <c r="DG15" s="77">
        <v>1</v>
      </c>
      <c r="DH15" s="77">
        <v>1</v>
      </c>
      <c r="DI15" s="77">
        <v>0</v>
      </c>
      <c r="DJ15" s="77">
        <v>1</v>
      </c>
      <c r="DK15" s="77">
        <v>1</v>
      </c>
      <c r="DL15" s="77">
        <v>0</v>
      </c>
      <c r="DM15" s="77">
        <v>0</v>
      </c>
      <c r="DN15" s="77">
        <v>0</v>
      </c>
      <c r="DO15" s="77">
        <v>0</v>
      </c>
      <c r="DP15" s="77">
        <v>3</v>
      </c>
      <c r="DQ15" s="77">
        <v>3</v>
      </c>
      <c r="DR15" s="77">
        <v>0</v>
      </c>
      <c r="DS15" s="77">
        <v>1</v>
      </c>
      <c r="DT15" s="77">
        <v>1</v>
      </c>
      <c r="DU15" s="77">
        <v>12</v>
      </c>
      <c r="DV15" s="77">
        <v>83</v>
      </c>
      <c r="DW15" s="77">
        <v>95</v>
      </c>
      <c r="DX15" s="77">
        <v>0</v>
      </c>
      <c r="DY15" s="77">
        <v>13</v>
      </c>
      <c r="DZ15" s="77">
        <v>13</v>
      </c>
      <c r="EA15" s="77">
        <v>0</v>
      </c>
      <c r="EB15" s="77">
        <v>10</v>
      </c>
      <c r="EC15" s="77">
        <v>10</v>
      </c>
      <c r="ED15" s="77">
        <v>0</v>
      </c>
      <c r="EE15" s="77">
        <v>3</v>
      </c>
      <c r="EF15" s="77">
        <v>3</v>
      </c>
      <c r="EG15" s="77">
        <v>0</v>
      </c>
      <c r="EH15" s="77">
        <v>0</v>
      </c>
      <c r="EI15" s="77">
        <v>0</v>
      </c>
      <c r="EJ15" s="77">
        <v>0</v>
      </c>
      <c r="EK15" s="77">
        <v>0</v>
      </c>
      <c r="EL15" s="77">
        <v>0</v>
      </c>
      <c r="EM15" s="77">
        <v>0</v>
      </c>
      <c r="EN15" s="77">
        <v>0</v>
      </c>
      <c r="EO15" s="77">
        <v>0</v>
      </c>
      <c r="EP15" s="77">
        <v>3</v>
      </c>
      <c r="EQ15" s="77">
        <v>1</v>
      </c>
      <c r="ER15" s="77">
        <v>4</v>
      </c>
      <c r="ES15" s="77">
        <v>0</v>
      </c>
      <c r="ET15" s="77">
        <v>2</v>
      </c>
      <c r="EU15" s="77">
        <v>2</v>
      </c>
      <c r="EV15" s="77">
        <v>0</v>
      </c>
      <c r="EW15" s="77">
        <v>4</v>
      </c>
      <c r="EX15" s="77">
        <v>4</v>
      </c>
      <c r="EY15" s="77">
        <v>0</v>
      </c>
      <c r="EZ15" s="77">
        <v>3</v>
      </c>
      <c r="FA15" s="77">
        <v>3</v>
      </c>
      <c r="FB15" s="77">
        <v>3</v>
      </c>
      <c r="FC15" s="77">
        <v>1</v>
      </c>
      <c r="FD15" s="77">
        <v>4</v>
      </c>
      <c r="FE15" s="77">
        <v>115</v>
      </c>
      <c r="FF15" s="77">
        <v>588</v>
      </c>
      <c r="FG15" s="77">
        <v>703</v>
      </c>
      <c r="FH15" s="77">
        <v>1371</v>
      </c>
      <c r="FI15" s="77">
        <v>6823</v>
      </c>
      <c r="FJ15" s="77">
        <v>8194</v>
      </c>
      <c r="FK15" s="77">
        <v>1513</v>
      </c>
      <c r="FL15" s="77">
        <v>7569</v>
      </c>
      <c r="FM15" s="121">
        <v>9082</v>
      </c>
    </row>
    <row r="16" spans="1:169">
      <c r="A16" s="120">
        <v>42917</v>
      </c>
      <c r="B16" s="74" t="s">
        <v>20</v>
      </c>
      <c r="C16" s="75"/>
      <c r="D16" s="74" t="s">
        <v>309</v>
      </c>
      <c r="E16" s="74" t="s">
        <v>402</v>
      </c>
      <c r="F16" s="74">
        <v>2016</v>
      </c>
      <c r="G16" s="76">
        <v>42917</v>
      </c>
      <c r="H16" s="77">
        <v>39</v>
      </c>
      <c r="I16" s="77">
        <v>236</v>
      </c>
      <c r="J16" s="77">
        <v>275</v>
      </c>
      <c r="K16" s="77">
        <v>26</v>
      </c>
      <c r="L16" s="77">
        <v>81</v>
      </c>
      <c r="M16" s="77">
        <v>107</v>
      </c>
      <c r="N16" s="77">
        <v>1</v>
      </c>
      <c r="O16" s="77">
        <v>6</v>
      </c>
      <c r="P16" s="77">
        <v>7</v>
      </c>
      <c r="Q16" s="77">
        <v>0</v>
      </c>
      <c r="R16" s="77">
        <v>0</v>
      </c>
      <c r="S16" s="77">
        <v>0</v>
      </c>
      <c r="T16" s="77">
        <v>0</v>
      </c>
      <c r="U16" s="77">
        <v>4</v>
      </c>
      <c r="V16" s="77">
        <v>4</v>
      </c>
      <c r="W16" s="77">
        <v>0</v>
      </c>
      <c r="X16" s="77">
        <v>2</v>
      </c>
      <c r="Y16" s="77">
        <v>2</v>
      </c>
      <c r="Z16" s="77">
        <v>3</v>
      </c>
      <c r="AA16" s="77">
        <v>4</v>
      </c>
      <c r="AB16" s="77">
        <v>7</v>
      </c>
      <c r="AC16" s="77">
        <v>0</v>
      </c>
      <c r="AD16" s="77">
        <v>0</v>
      </c>
      <c r="AE16" s="77">
        <v>0</v>
      </c>
      <c r="AF16" s="77">
        <v>6</v>
      </c>
      <c r="AG16" s="77">
        <v>18</v>
      </c>
      <c r="AH16" s="77">
        <v>24</v>
      </c>
      <c r="AI16" s="77">
        <v>0</v>
      </c>
      <c r="AJ16" s="77">
        <v>1</v>
      </c>
      <c r="AK16" s="77">
        <v>1</v>
      </c>
      <c r="AL16" s="77">
        <v>15</v>
      </c>
      <c r="AM16" s="77">
        <v>43</v>
      </c>
      <c r="AN16" s="77">
        <v>58</v>
      </c>
      <c r="AO16" s="77">
        <v>1</v>
      </c>
      <c r="AP16" s="77">
        <v>3</v>
      </c>
      <c r="AQ16" s="77">
        <v>4</v>
      </c>
      <c r="AR16" s="77">
        <v>5</v>
      </c>
      <c r="AS16" s="77">
        <v>13</v>
      </c>
      <c r="AT16" s="77">
        <v>18</v>
      </c>
      <c r="AU16" s="77">
        <v>0</v>
      </c>
      <c r="AV16" s="77">
        <v>8</v>
      </c>
      <c r="AW16" s="77">
        <v>8</v>
      </c>
      <c r="AX16" s="77">
        <v>0</v>
      </c>
      <c r="AY16" s="77">
        <v>4</v>
      </c>
      <c r="AZ16" s="77">
        <v>4</v>
      </c>
      <c r="BA16" s="77">
        <v>0</v>
      </c>
      <c r="BB16" s="77">
        <v>0</v>
      </c>
      <c r="BC16" s="77">
        <v>0</v>
      </c>
      <c r="BD16" s="77">
        <v>0</v>
      </c>
      <c r="BE16" s="77">
        <v>3</v>
      </c>
      <c r="BF16" s="77">
        <v>3</v>
      </c>
      <c r="BG16" s="77">
        <v>0</v>
      </c>
      <c r="BH16" s="77">
        <v>1</v>
      </c>
      <c r="BI16" s="77">
        <v>1</v>
      </c>
      <c r="BJ16" s="77">
        <v>0</v>
      </c>
      <c r="BK16" s="77">
        <v>0</v>
      </c>
      <c r="BL16" s="77">
        <v>0</v>
      </c>
      <c r="BM16" s="77">
        <v>243</v>
      </c>
      <c r="BN16" s="77">
        <v>1632</v>
      </c>
      <c r="BO16" s="77">
        <v>1875</v>
      </c>
      <c r="BP16" s="77">
        <v>14</v>
      </c>
      <c r="BQ16" s="77">
        <v>69</v>
      </c>
      <c r="BR16" s="77">
        <v>83</v>
      </c>
      <c r="BS16" s="77">
        <v>0</v>
      </c>
      <c r="BT16" s="77">
        <v>5</v>
      </c>
      <c r="BU16" s="77">
        <v>5</v>
      </c>
      <c r="BV16" s="77">
        <v>0</v>
      </c>
      <c r="BW16" s="77">
        <v>4</v>
      </c>
      <c r="BX16" s="77">
        <v>4</v>
      </c>
      <c r="BY16" s="77">
        <v>0</v>
      </c>
      <c r="BZ16" s="77">
        <v>0</v>
      </c>
      <c r="CA16" s="77">
        <v>0</v>
      </c>
      <c r="CB16" s="77">
        <v>14</v>
      </c>
      <c r="CC16" s="77">
        <v>69</v>
      </c>
      <c r="CD16" s="77">
        <v>83</v>
      </c>
      <c r="CE16" s="77">
        <v>17</v>
      </c>
      <c r="CF16" s="77">
        <v>87</v>
      </c>
      <c r="CG16" s="77">
        <v>104</v>
      </c>
      <c r="CH16" s="77">
        <v>358</v>
      </c>
      <c r="CI16" s="77">
        <v>2204</v>
      </c>
      <c r="CJ16" s="77">
        <v>2562</v>
      </c>
      <c r="CK16" s="77">
        <v>1</v>
      </c>
      <c r="CL16" s="77">
        <v>13</v>
      </c>
      <c r="CM16" s="77">
        <v>14</v>
      </c>
      <c r="CN16" s="77">
        <v>2</v>
      </c>
      <c r="CO16" s="77">
        <v>0</v>
      </c>
      <c r="CP16" s="77">
        <v>2</v>
      </c>
      <c r="CQ16" s="77">
        <v>1</v>
      </c>
      <c r="CR16" s="77">
        <v>0</v>
      </c>
      <c r="CS16" s="77">
        <v>1</v>
      </c>
      <c r="CT16" s="77">
        <v>0</v>
      </c>
      <c r="CU16" s="77">
        <v>0</v>
      </c>
      <c r="CV16" s="77">
        <v>0</v>
      </c>
      <c r="CW16" s="77">
        <v>0</v>
      </c>
      <c r="CX16" s="77">
        <v>0</v>
      </c>
      <c r="CY16" s="77">
        <v>0</v>
      </c>
      <c r="CZ16" s="77">
        <v>0</v>
      </c>
      <c r="DA16" s="77">
        <v>0</v>
      </c>
      <c r="DB16" s="77">
        <v>0</v>
      </c>
      <c r="DC16" s="77">
        <v>1</v>
      </c>
      <c r="DD16" s="77">
        <v>0</v>
      </c>
      <c r="DE16" s="77">
        <v>1</v>
      </c>
      <c r="DF16" s="77">
        <v>0</v>
      </c>
      <c r="DG16" s="77">
        <v>0</v>
      </c>
      <c r="DH16" s="77">
        <v>0</v>
      </c>
      <c r="DI16" s="77">
        <v>0</v>
      </c>
      <c r="DJ16" s="77">
        <v>0</v>
      </c>
      <c r="DK16" s="77">
        <v>0</v>
      </c>
      <c r="DL16" s="77">
        <v>0</v>
      </c>
      <c r="DM16" s="77">
        <v>0</v>
      </c>
      <c r="DN16" s="77">
        <v>0</v>
      </c>
      <c r="DO16" s="77">
        <v>0</v>
      </c>
      <c r="DP16" s="77">
        <v>0</v>
      </c>
      <c r="DQ16" s="77">
        <v>0</v>
      </c>
      <c r="DR16" s="77">
        <v>0</v>
      </c>
      <c r="DS16" s="77">
        <v>0</v>
      </c>
      <c r="DT16" s="77">
        <v>0</v>
      </c>
      <c r="DU16" s="77">
        <v>0</v>
      </c>
      <c r="DV16" s="77">
        <v>1</v>
      </c>
      <c r="DW16" s="77">
        <v>1</v>
      </c>
      <c r="DX16" s="77">
        <v>0</v>
      </c>
      <c r="DY16" s="77">
        <v>2</v>
      </c>
      <c r="DZ16" s="77">
        <v>2</v>
      </c>
      <c r="EA16" s="77">
        <v>0</v>
      </c>
      <c r="EB16" s="77">
        <v>0</v>
      </c>
      <c r="EC16" s="77">
        <v>0</v>
      </c>
      <c r="ED16" s="77">
        <v>0</v>
      </c>
      <c r="EE16" s="77">
        <v>0</v>
      </c>
      <c r="EF16" s="77">
        <v>0</v>
      </c>
      <c r="EG16" s="77">
        <v>0</v>
      </c>
      <c r="EH16" s="77">
        <v>2</v>
      </c>
      <c r="EI16" s="77">
        <v>2</v>
      </c>
      <c r="EJ16" s="77">
        <v>0</v>
      </c>
      <c r="EK16" s="77">
        <v>0</v>
      </c>
      <c r="EL16" s="77">
        <v>0</v>
      </c>
      <c r="EM16" s="77">
        <v>0</v>
      </c>
      <c r="EN16" s="77">
        <v>0</v>
      </c>
      <c r="EO16" s="77">
        <v>0</v>
      </c>
      <c r="EP16" s="77">
        <v>8</v>
      </c>
      <c r="EQ16" s="77">
        <v>79</v>
      </c>
      <c r="ER16" s="77">
        <v>87</v>
      </c>
      <c r="ES16" s="77">
        <v>1</v>
      </c>
      <c r="ET16" s="77">
        <v>4</v>
      </c>
      <c r="EU16" s="77">
        <v>5</v>
      </c>
      <c r="EV16" s="77">
        <v>0</v>
      </c>
      <c r="EW16" s="77">
        <v>1</v>
      </c>
      <c r="EX16" s="77">
        <v>1</v>
      </c>
      <c r="EY16" s="77">
        <v>0</v>
      </c>
      <c r="EZ16" s="77">
        <v>0</v>
      </c>
      <c r="FA16" s="77">
        <v>0</v>
      </c>
      <c r="FB16" s="77">
        <v>0</v>
      </c>
      <c r="FC16" s="77">
        <v>0</v>
      </c>
      <c r="FD16" s="77">
        <v>0</v>
      </c>
      <c r="FE16" s="77">
        <v>11</v>
      </c>
      <c r="FF16" s="77">
        <v>52</v>
      </c>
      <c r="FG16" s="77">
        <v>63</v>
      </c>
      <c r="FH16" s="77">
        <v>7</v>
      </c>
      <c r="FI16" s="77">
        <v>28</v>
      </c>
      <c r="FJ16" s="77">
        <v>35</v>
      </c>
      <c r="FK16" s="77">
        <v>30</v>
      </c>
      <c r="FL16" s="77">
        <v>180</v>
      </c>
      <c r="FM16" s="121">
        <v>210</v>
      </c>
    </row>
    <row r="17" spans="1:169">
      <c r="A17" s="120">
        <v>42917</v>
      </c>
      <c r="B17" s="74" t="s">
        <v>22</v>
      </c>
      <c r="C17" s="75"/>
      <c r="D17" s="74" t="s">
        <v>310</v>
      </c>
      <c r="E17" s="74" t="s">
        <v>402</v>
      </c>
      <c r="F17" s="74">
        <v>2016</v>
      </c>
      <c r="G17" s="76">
        <v>42917</v>
      </c>
      <c r="H17" s="77">
        <v>7</v>
      </c>
      <c r="I17" s="77">
        <v>65</v>
      </c>
      <c r="J17" s="77">
        <v>72</v>
      </c>
      <c r="K17" s="77">
        <v>6</v>
      </c>
      <c r="L17" s="77">
        <v>95</v>
      </c>
      <c r="M17" s="77">
        <v>101</v>
      </c>
      <c r="N17" s="77">
        <v>2</v>
      </c>
      <c r="O17" s="77">
        <v>11</v>
      </c>
      <c r="P17" s="77">
        <v>13</v>
      </c>
      <c r="Q17" s="77">
        <v>0</v>
      </c>
      <c r="R17" s="77">
        <v>3</v>
      </c>
      <c r="S17" s="77">
        <v>3</v>
      </c>
      <c r="T17" s="77">
        <v>0</v>
      </c>
      <c r="U17" s="77">
        <v>7</v>
      </c>
      <c r="V17" s="77">
        <v>7</v>
      </c>
      <c r="W17" s="77">
        <v>0</v>
      </c>
      <c r="X17" s="77">
        <v>5</v>
      </c>
      <c r="Y17" s="77">
        <v>5</v>
      </c>
      <c r="Z17" s="77">
        <v>4</v>
      </c>
      <c r="AA17" s="77">
        <v>48</v>
      </c>
      <c r="AB17" s="77">
        <v>52</v>
      </c>
      <c r="AC17" s="77">
        <v>0</v>
      </c>
      <c r="AD17" s="77">
        <v>3</v>
      </c>
      <c r="AE17" s="77">
        <v>3</v>
      </c>
      <c r="AF17" s="77">
        <v>0</v>
      </c>
      <c r="AG17" s="77">
        <v>1</v>
      </c>
      <c r="AH17" s="77">
        <v>1</v>
      </c>
      <c r="AI17" s="77">
        <v>0</v>
      </c>
      <c r="AJ17" s="77">
        <v>7</v>
      </c>
      <c r="AK17" s="77">
        <v>7</v>
      </c>
      <c r="AL17" s="77">
        <v>0</v>
      </c>
      <c r="AM17" s="77">
        <v>6</v>
      </c>
      <c r="AN17" s="77">
        <v>6</v>
      </c>
      <c r="AO17" s="77">
        <v>0</v>
      </c>
      <c r="AP17" s="77">
        <v>4</v>
      </c>
      <c r="AQ17" s="77">
        <v>4</v>
      </c>
      <c r="AR17" s="77">
        <v>10</v>
      </c>
      <c r="AS17" s="77">
        <v>81</v>
      </c>
      <c r="AT17" s="77">
        <v>91</v>
      </c>
      <c r="AU17" s="77">
        <v>1</v>
      </c>
      <c r="AV17" s="77">
        <v>11</v>
      </c>
      <c r="AW17" s="77">
        <v>12</v>
      </c>
      <c r="AX17" s="77">
        <v>1</v>
      </c>
      <c r="AY17" s="77">
        <v>7</v>
      </c>
      <c r="AZ17" s="77">
        <v>8</v>
      </c>
      <c r="BA17" s="77">
        <v>0</v>
      </c>
      <c r="BB17" s="77">
        <v>2</v>
      </c>
      <c r="BC17" s="77">
        <v>2</v>
      </c>
      <c r="BD17" s="77">
        <v>0</v>
      </c>
      <c r="BE17" s="77">
        <v>0</v>
      </c>
      <c r="BF17" s="77">
        <v>0</v>
      </c>
      <c r="BG17" s="77">
        <v>0</v>
      </c>
      <c r="BH17" s="77">
        <v>2</v>
      </c>
      <c r="BI17" s="77">
        <v>2</v>
      </c>
      <c r="BJ17" s="77">
        <v>0</v>
      </c>
      <c r="BK17" s="77">
        <v>0</v>
      </c>
      <c r="BL17" s="77">
        <v>0</v>
      </c>
      <c r="BM17" s="77">
        <v>385</v>
      </c>
      <c r="BN17" s="77">
        <v>4861</v>
      </c>
      <c r="BO17" s="77">
        <v>5246</v>
      </c>
      <c r="BP17" s="77">
        <v>8</v>
      </c>
      <c r="BQ17" s="77">
        <v>66</v>
      </c>
      <c r="BR17" s="77">
        <v>74</v>
      </c>
      <c r="BS17" s="77">
        <v>0</v>
      </c>
      <c r="BT17" s="77">
        <v>28</v>
      </c>
      <c r="BU17" s="77">
        <v>28</v>
      </c>
      <c r="BV17" s="77">
        <v>2</v>
      </c>
      <c r="BW17" s="77">
        <v>13</v>
      </c>
      <c r="BX17" s="77">
        <v>15</v>
      </c>
      <c r="BY17" s="77">
        <v>0</v>
      </c>
      <c r="BZ17" s="77">
        <v>0</v>
      </c>
      <c r="CA17" s="77">
        <v>0</v>
      </c>
      <c r="CB17" s="77">
        <v>40</v>
      </c>
      <c r="CC17" s="77">
        <v>377</v>
      </c>
      <c r="CD17" s="77">
        <v>417</v>
      </c>
      <c r="CE17" s="77">
        <v>45</v>
      </c>
      <c r="CF17" s="77">
        <v>709</v>
      </c>
      <c r="CG17" s="77">
        <v>754</v>
      </c>
      <c r="CH17" s="77">
        <v>504</v>
      </c>
      <c r="CI17" s="77">
        <v>6306</v>
      </c>
      <c r="CJ17" s="77">
        <v>6810</v>
      </c>
      <c r="CK17" s="77">
        <v>1</v>
      </c>
      <c r="CL17" s="77">
        <v>9</v>
      </c>
      <c r="CM17" s="77">
        <v>10</v>
      </c>
      <c r="CN17" s="77">
        <v>3</v>
      </c>
      <c r="CO17" s="77">
        <v>5</v>
      </c>
      <c r="CP17" s="77">
        <v>8</v>
      </c>
      <c r="CQ17" s="77">
        <v>1</v>
      </c>
      <c r="CR17" s="77">
        <v>1</v>
      </c>
      <c r="CS17" s="77">
        <v>2</v>
      </c>
      <c r="CT17" s="77">
        <v>0</v>
      </c>
      <c r="CU17" s="77">
        <v>1</v>
      </c>
      <c r="CV17" s="77">
        <v>1</v>
      </c>
      <c r="CW17" s="77">
        <v>0</v>
      </c>
      <c r="CX17" s="77">
        <v>0</v>
      </c>
      <c r="CY17" s="77">
        <v>0</v>
      </c>
      <c r="CZ17" s="77">
        <v>0</v>
      </c>
      <c r="DA17" s="77">
        <v>0</v>
      </c>
      <c r="DB17" s="77">
        <v>0</v>
      </c>
      <c r="DC17" s="77">
        <v>2</v>
      </c>
      <c r="DD17" s="77">
        <v>2</v>
      </c>
      <c r="DE17" s="77">
        <v>4</v>
      </c>
      <c r="DF17" s="77">
        <v>0</v>
      </c>
      <c r="DG17" s="77">
        <v>0</v>
      </c>
      <c r="DH17" s="77">
        <v>0</v>
      </c>
      <c r="DI17" s="77">
        <v>0</v>
      </c>
      <c r="DJ17" s="77">
        <v>0</v>
      </c>
      <c r="DK17" s="77">
        <v>0</v>
      </c>
      <c r="DL17" s="77">
        <v>0</v>
      </c>
      <c r="DM17" s="77">
        <v>0</v>
      </c>
      <c r="DN17" s="77">
        <v>0</v>
      </c>
      <c r="DO17" s="77">
        <v>0</v>
      </c>
      <c r="DP17" s="77">
        <v>1</v>
      </c>
      <c r="DQ17" s="77">
        <v>1</v>
      </c>
      <c r="DR17" s="77">
        <v>0</v>
      </c>
      <c r="DS17" s="77">
        <v>0</v>
      </c>
      <c r="DT17" s="77">
        <v>0</v>
      </c>
      <c r="DU17" s="77">
        <v>0</v>
      </c>
      <c r="DV17" s="77">
        <v>3</v>
      </c>
      <c r="DW17" s="77">
        <v>3</v>
      </c>
      <c r="DX17" s="77">
        <v>0</v>
      </c>
      <c r="DY17" s="77">
        <v>1</v>
      </c>
      <c r="DZ17" s="77">
        <v>1</v>
      </c>
      <c r="EA17" s="77">
        <v>0</v>
      </c>
      <c r="EB17" s="77">
        <v>0</v>
      </c>
      <c r="EC17" s="77">
        <v>0</v>
      </c>
      <c r="ED17" s="77">
        <v>0</v>
      </c>
      <c r="EE17" s="77">
        <v>1</v>
      </c>
      <c r="EF17" s="77">
        <v>1</v>
      </c>
      <c r="EG17" s="77">
        <v>0</v>
      </c>
      <c r="EH17" s="77">
        <v>0</v>
      </c>
      <c r="EI17" s="77">
        <v>0</v>
      </c>
      <c r="EJ17" s="77">
        <v>0</v>
      </c>
      <c r="EK17" s="77">
        <v>0</v>
      </c>
      <c r="EL17" s="77">
        <v>0</v>
      </c>
      <c r="EM17" s="77">
        <v>0</v>
      </c>
      <c r="EN17" s="77">
        <v>0</v>
      </c>
      <c r="EO17" s="77">
        <v>0</v>
      </c>
      <c r="EP17" s="77">
        <v>20</v>
      </c>
      <c r="EQ17" s="77">
        <v>196</v>
      </c>
      <c r="ER17" s="77">
        <v>216</v>
      </c>
      <c r="ES17" s="77">
        <v>1</v>
      </c>
      <c r="ET17" s="77">
        <v>6</v>
      </c>
      <c r="EU17" s="77">
        <v>7</v>
      </c>
      <c r="EV17" s="77">
        <v>0</v>
      </c>
      <c r="EW17" s="77">
        <v>2</v>
      </c>
      <c r="EX17" s="77">
        <v>2</v>
      </c>
      <c r="EY17" s="77">
        <v>0</v>
      </c>
      <c r="EZ17" s="77">
        <v>4</v>
      </c>
      <c r="FA17" s="77">
        <v>4</v>
      </c>
      <c r="FB17" s="77">
        <v>0</v>
      </c>
      <c r="FC17" s="77">
        <v>0</v>
      </c>
      <c r="FD17" s="77">
        <v>0</v>
      </c>
      <c r="FE17" s="77">
        <v>32</v>
      </c>
      <c r="FF17" s="77">
        <v>306</v>
      </c>
      <c r="FG17" s="77">
        <v>338</v>
      </c>
      <c r="FH17" s="77">
        <v>22</v>
      </c>
      <c r="FI17" s="77">
        <v>221</v>
      </c>
      <c r="FJ17" s="77">
        <v>243</v>
      </c>
      <c r="FK17" s="77">
        <v>79</v>
      </c>
      <c r="FL17" s="77">
        <v>753</v>
      </c>
      <c r="FM17" s="121">
        <v>832</v>
      </c>
    </row>
    <row r="18" spans="1:169">
      <c r="A18" s="120">
        <v>42917</v>
      </c>
      <c r="B18" s="74" t="s">
        <v>24</v>
      </c>
      <c r="C18" s="78"/>
      <c r="D18" s="74" t="s">
        <v>311</v>
      </c>
      <c r="E18" s="74" t="s">
        <v>402</v>
      </c>
      <c r="F18" s="74">
        <v>2016</v>
      </c>
      <c r="G18" s="76">
        <v>42917</v>
      </c>
      <c r="H18" s="77">
        <v>164</v>
      </c>
      <c r="I18" s="77">
        <v>712</v>
      </c>
      <c r="J18" s="77">
        <v>876</v>
      </c>
      <c r="K18" s="77">
        <v>543</v>
      </c>
      <c r="L18" s="77">
        <v>5113</v>
      </c>
      <c r="M18" s="77">
        <v>5656</v>
      </c>
      <c r="N18" s="77">
        <v>26</v>
      </c>
      <c r="O18" s="77">
        <v>292</v>
      </c>
      <c r="P18" s="77">
        <v>318</v>
      </c>
      <c r="Q18" s="77">
        <v>75</v>
      </c>
      <c r="R18" s="77">
        <v>501</v>
      </c>
      <c r="S18" s="77">
        <v>576</v>
      </c>
      <c r="T18" s="77">
        <v>5</v>
      </c>
      <c r="U18" s="77">
        <v>88</v>
      </c>
      <c r="V18" s="77">
        <v>93</v>
      </c>
      <c r="W18" s="77">
        <v>2</v>
      </c>
      <c r="X18" s="77">
        <v>54</v>
      </c>
      <c r="Y18" s="77">
        <v>56</v>
      </c>
      <c r="Z18" s="77">
        <v>21</v>
      </c>
      <c r="AA18" s="77">
        <v>298</v>
      </c>
      <c r="AB18" s="77">
        <v>319</v>
      </c>
      <c r="AC18" s="77">
        <v>1</v>
      </c>
      <c r="AD18" s="77">
        <v>33</v>
      </c>
      <c r="AE18" s="77">
        <v>34</v>
      </c>
      <c r="AF18" s="77">
        <v>94</v>
      </c>
      <c r="AG18" s="77">
        <v>936</v>
      </c>
      <c r="AH18" s="77">
        <v>1030</v>
      </c>
      <c r="AI18" s="77">
        <v>10</v>
      </c>
      <c r="AJ18" s="77">
        <v>151</v>
      </c>
      <c r="AK18" s="77">
        <v>161</v>
      </c>
      <c r="AL18" s="77">
        <v>309</v>
      </c>
      <c r="AM18" s="77">
        <v>2760</v>
      </c>
      <c r="AN18" s="77">
        <v>3069</v>
      </c>
      <c r="AO18" s="77">
        <v>0</v>
      </c>
      <c r="AP18" s="77">
        <v>0</v>
      </c>
      <c r="AQ18" s="77">
        <v>0</v>
      </c>
      <c r="AR18" s="77">
        <v>1293</v>
      </c>
      <c r="AS18" s="77">
        <v>6767</v>
      </c>
      <c r="AT18" s="77">
        <v>8060</v>
      </c>
      <c r="AU18" s="77">
        <v>21</v>
      </c>
      <c r="AV18" s="77">
        <v>185</v>
      </c>
      <c r="AW18" s="77">
        <v>206</v>
      </c>
      <c r="AX18" s="77">
        <v>9</v>
      </c>
      <c r="AY18" s="77">
        <v>71</v>
      </c>
      <c r="AZ18" s="77">
        <v>80</v>
      </c>
      <c r="BA18" s="77">
        <v>3</v>
      </c>
      <c r="BB18" s="77">
        <v>17</v>
      </c>
      <c r="BC18" s="77">
        <v>20</v>
      </c>
      <c r="BD18" s="77">
        <v>2</v>
      </c>
      <c r="BE18" s="77">
        <v>39</v>
      </c>
      <c r="BF18" s="77">
        <v>41</v>
      </c>
      <c r="BG18" s="77">
        <v>7</v>
      </c>
      <c r="BH18" s="77">
        <v>58</v>
      </c>
      <c r="BI18" s="77">
        <v>65</v>
      </c>
      <c r="BJ18" s="77">
        <v>0</v>
      </c>
      <c r="BK18" s="77">
        <v>0</v>
      </c>
      <c r="BL18" s="77">
        <v>0</v>
      </c>
      <c r="BM18" s="77">
        <v>1880</v>
      </c>
      <c r="BN18" s="77">
        <v>15941</v>
      </c>
      <c r="BO18" s="77">
        <v>17821</v>
      </c>
      <c r="BP18" s="77">
        <v>0</v>
      </c>
      <c r="BQ18" s="77">
        <v>0</v>
      </c>
      <c r="BR18" s="77">
        <v>0</v>
      </c>
      <c r="BS18" s="77">
        <v>0</v>
      </c>
      <c r="BT18" s="77">
        <v>0</v>
      </c>
      <c r="BU18" s="77">
        <v>0</v>
      </c>
      <c r="BV18" s="77">
        <v>0</v>
      </c>
      <c r="BW18" s="77">
        <v>0</v>
      </c>
      <c r="BX18" s="77">
        <v>0</v>
      </c>
      <c r="BY18" s="77">
        <v>0</v>
      </c>
      <c r="BZ18" s="77">
        <v>0</v>
      </c>
      <c r="CA18" s="77">
        <v>0</v>
      </c>
      <c r="CB18" s="77">
        <v>6682</v>
      </c>
      <c r="CC18" s="77">
        <v>38375</v>
      </c>
      <c r="CD18" s="77">
        <v>45057</v>
      </c>
      <c r="CE18" s="77">
        <v>745</v>
      </c>
      <c r="CF18" s="77">
        <v>9330</v>
      </c>
      <c r="CG18" s="77">
        <v>10075</v>
      </c>
      <c r="CH18" s="77">
        <v>11328</v>
      </c>
      <c r="CI18" s="77">
        <v>76423</v>
      </c>
      <c r="CJ18" s="77">
        <v>87751</v>
      </c>
      <c r="CK18" s="77">
        <v>0</v>
      </c>
      <c r="CL18" s="77">
        <v>0</v>
      </c>
      <c r="CM18" s="77">
        <v>0</v>
      </c>
      <c r="CN18" s="77">
        <v>0</v>
      </c>
      <c r="CO18" s="77">
        <v>0</v>
      </c>
      <c r="CP18" s="77">
        <v>0</v>
      </c>
      <c r="CQ18" s="77">
        <v>0</v>
      </c>
      <c r="CR18" s="77">
        <v>0</v>
      </c>
      <c r="CS18" s="77">
        <v>0</v>
      </c>
      <c r="CT18" s="77">
        <v>0</v>
      </c>
      <c r="CU18" s="77">
        <v>0</v>
      </c>
      <c r="CV18" s="77">
        <v>0</v>
      </c>
      <c r="CW18" s="77">
        <v>0</v>
      </c>
      <c r="CX18" s="77">
        <v>0</v>
      </c>
      <c r="CY18" s="77">
        <v>0</v>
      </c>
      <c r="CZ18" s="77">
        <v>0</v>
      </c>
      <c r="DA18" s="77">
        <v>0</v>
      </c>
      <c r="DB18" s="77">
        <v>0</v>
      </c>
      <c r="DC18" s="77">
        <v>0</v>
      </c>
      <c r="DD18" s="77">
        <v>0</v>
      </c>
      <c r="DE18" s="77">
        <v>0</v>
      </c>
      <c r="DF18" s="77">
        <v>0</v>
      </c>
      <c r="DG18" s="77">
        <v>0</v>
      </c>
      <c r="DH18" s="77">
        <v>0</v>
      </c>
      <c r="DI18" s="77">
        <v>0</v>
      </c>
      <c r="DJ18" s="77">
        <v>0</v>
      </c>
      <c r="DK18" s="77">
        <v>0</v>
      </c>
      <c r="DL18" s="77">
        <v>0</v>
      </c>
      <c r="DM18" s="77">
        <v>0</v>
      </c>
      <c r="DN18" s="77">
        <v>0</v>
      </c>
      <c r="DO18" s="77">
        <v>0</v>
      </c>
      <c r="DP18" s="77">
        <v>0</v>
      </c>
      <c r="DQ18" s="77">
        <v>0</v>
      </c>
      <c r="DR18" s="77">
        <v>0</v>
      </c>
      <c r="DS18" s="77">
        <v>0</v>
      </c>
      <c r="DT18" s="77">
        <v>0</v>
      </c>
      <c r="DU18" s="77">
        <v>0</v>
      </c>
      <c r="DV18" s="77">
        <v>0</v>
      </c>
      <c r="DW18" s="77">
        <v>0</v>
      </c>
      <c r="DX18" s="77">
        <v>0</v>
      </c>
      <c r="DY18" s="77">
        <v>0</v>
      </c>
      <c r="DZ18" s="77">
        <v>0</v>
      </c>
      <c r="EA18" s="77">
        <v>0</v>
      </c>
      <c r="EB18" s="77">
        <v>0</v>
      </c>
      <c r="EC18" s="77">
        <v>0</v>
      </c>
      <c r="ED18" s="77">
        <v>0</v>
      </c>
      <c r="EE18" s="77">
        <v>0</v>
      </c>
      <c r="EF18" s="77">
        <v>0</v>
      </c>
      <c r="EG18" s="77">
        <v>0</v>
      </c>
      <c r="EH18" s="77">
        <v>0</v>
      </c>
      <c r="EI18" s="77">
        <v>0</v>
      </c>
      <c r="EJ18" s="77">
        <v>0</v>
      </c>
      <c r="EK18" s="77">
        <v>0</v>
      </c>
      <c r="EL18" s="77">
        <v>0</v>
      </c>
      <c r="EM18" s="77">
        <v>0</v>
      </c>
      <c r="EN18" s="77">
        <v>0</v>
      </c>
      <c r="EO18" s="77">
        <v>0</v>
      </c>
      <c r="EP18" s="77">
        <v>0</v>
      </c>
      <c r="EQ18" s="77">
        <v>0</v>
      </c>
      <c r="ER18" s="77">
        <v>0</v>
      </c>
      <c r="ES18" s="77">
        <v>0</v>
      </c>
      <c r="ET18" s="77">
        <v>0</v>
      </c>
      <c r="EU18" s="77">
        <v>0</v>
      </c>
      <c r="EV18" s="77">
        <v>0</v>
      </c>
      <c r="EW18" s="77">
        <v>0</v>
      </c>
      <c r="EX18" s="77">
        <v>0</v>
      </c>
      <c r="EY18" s="77">
        <v>0</v>
      </c>
      <c r="EZ18" s="77">
        <v>0</v>
      </c>
      <c r="FA18" s="77">
        <v>0</v>
      </c>
      <c r="FB18" s="77">
        <v>0</v>
      </c>
      <c r="FC18" s="77">
        <v>0</v>
      </c>
      <c r="FD18" s="77">
        <v>0</v>
      </c>
      <c r="FE18" s="77">
        <v>6682</v>
      </c>
      <c r="FF18" s="77">
        <v>38375</v>
      </c>
      <c r="FG18" s="77">
        <v>45057</v>
      </c>
      <c r="FH18" s="77">
        <v>0</v>
      </c>
      <c r="FI18" s="77">
        <v>0</v>
      </c>
      <c r="FJ18" s="77">
        <v>0</v>
      </c>
      <c r="FK18" s="77">
        <v>6682</v>
      </c>
      <c r="FL18" s="77">
        <v>38375</v>
      </c>
      <c r="FM18" s="121">
        <v>45057</v>
      </c>
    </row>
    <row r="19" spans="1:169">
      <c r="A19" s="120">
        <v>42917</v>
      </c>
      <c r="B19" s="74" t="s">
        <v>26</v>
      </c>
      <c r="C19" s="75"/>
      <c r="D19" s="74" t="s">
        <v>312</v>
      </c>
      <c r="E19" s="74" t="s">
        <v>402</v>
      </c>
      <c r="F19" s="74">
        <v>2016</v>
      </c>
      <c r="G19" s="76">
        <v>42917</v>
      </c>
      <c r="H19" s="77">
        <v>7</v>
      </c>
      <c r="I19" s="77">
        <v>38</v>
      </c>
      <c r="J19" s="77">
        <v>45</v>
      </c>
      <c r="K19" s="77">
        <v>5</v>
      </c>
      <c r="L19" s="77">
        <v>57</v>
      </c>
      <c r="M19" s="77">
        <v>62</v>
      </c>
      <c r="N19" s="77">
        <v>0</v>
      </c>
      <c r="O19" s="77">
        <v>2</v>
      </c>
      <c r="P19" s="77">
        <v>2</v>
      </c>
      <c r="Q19" s="77">
        <v>0</v>
      </c>
      <c r="R19" s="77">
        <v>1</v>
      </c>
      <c r="S19" s="77">
        <v>1</v>
      </c>
      <c r="T19" s="77">
        <v>0</v>
      </c>
      <c r="U19" s="77">
        <v>1</v>
      </c>
      <c r="V19" s="77">
        <v>1</v>
      </c>
      <c r="W19" s="77">
        <v>0</v>
      </c>
      <c r="X19" s="77">
        <v>0</v>
      </c>
      <c r="Y19" s="77">
        <v>0</v>
      </c>
      <c r="Z19" s="77">
        <v>0</v>
      </c>
      <c r="AA19" s="77">
        <v>2</v>
      </c>
      <c r="AB19" s="77">
        <v>2</v>
      </c>
      <c r="AC19" s="77">
        <v>1</v>
      </c>
      <c r="AD19" s="77">
        <v>0</v>
      </c>
      <c r="AE19" s="77">
        <v>1</v>
      </c>
      <c r="AF19" s="77">
        <v>4</v>
      </c>
      <c r="AG19" s="77">
        <v>38</v>
      </c>
      <c r="AH19" s="77">
        <v>42</v>
      </c>
      <c r="AI19" s="77">
        <v>0</v>
      </c>
      <c r="AJ19" s="77">
        <v>1</v>
      </c>
      <c r="AK19" s="77">
        <v>1</v>
      </c>
      <c r="AL19" s="77">
        <v>0</v>
      </c>
      <c r="AM19" s="77">
        <v>10</v>
      </c>
      <c r="AN19" s="77">
        <v>10</v>
      </c>
      <c r="AO19" s="77">
        <v>0</v>
      </c>
      <c r="AP19" s="77">
        <v>2</v>
      </c>
      <c r="AQ19" s="77">
        <v>2</v>
      </c>
      <c r="AR19" s="77">
        <v>4</v>
      </c>
      <c r="AS19" s="77">
        <v>18</v>
      </c>
      <c r="AT19" s="77">
        <v>22</v>
      </c>
      <c r="AU19" s="77">
        <v>0</v>
      </c>
      <c r="AV19" s="77">
        <v>1</v>
      </c>
      <c r="AW19" s="77">
        <v>1</v>
      </c>
      <c r="AX19" s="77">
        <v>0</v>
      </c>
      <c r="AY19" s="77">
        <v>0</v>
      </c>
      <c r="AZ19" s="77">
        <v>0</v>
      </c>
      <c r="BA19" s="77">
        <v>0</v>
      </c>
      <c r="BB19" s="77">
        <v>0</v>
      </c>
      <c r="BC19" s="77">
        <v>0</v>
      </c>
      <c r="BD19" s="77">
        <v>0</v>
      </c>
      <c r="BE19" s="77">
        <v>1</v>
      </c>
      <c r="BF19" s="77">
        <v>1</v>
      </c>
      <c r="BG19" s="77">
        <v>0</v>
      </c>
      <c r="BH19" s="77">
        <v>0</v>
      </c>
      <c r="BI19" s="77">
        <v>0</v>
      </c>
      <c r="BJ19" s="77">
        <v>0</v>
      </c>
      <c r="BK19" s="77">
        <v>0</v>
      </c>
      <c r="BL19" s="77">
        <v>0</v>
      </c>
      <c r="BM19" s="77">
        <v>118</v>
      </c>
      <c r="BN19" s="77">
        <v>813</v>
      </c>
      <c r="BO19" s="77">
        <v>931</v>
      </c>
      <c r="BP19" s="77">
        <v>2</v>
      </c>
      <c r="BQ19" s="77">
        <v>13</v>
      </c>
      <c r="BR19" s="77">
        <v>15</v>
      </c>
      <c r="BS19" s="77">
        <v>0</v>
      </c>
      <c r="BT19" s="77">
        <v>3</v>
      </c>
      <c r="BU19" s="77">
        <v>3</v>
      </c>
      <c r="BV19" s="77">
        <v>0</v>
      </c>
      <c r="BW19" s="77">
        <v>4</v>
      </c>
      <c r="BX19" s="77">
        <v>4</v>
      </c>
      <c r="BY19" s="77">
        <v>0</v>
      </c>
      <c r="BZ19" s="77">
        <v>1</v>
      </c>
      <c r="CA19" s="77">
        <v>1</v>
      </c>
      <c r="CB19" s="77">
        <v>45</v>
      </c>
      <c r="CC19" s="77">
        <v>302</v>
      </c>
      <c r="CD19" s="77">
        <v>347</v>
      </c>
      <c r="CE19" s="77">
        <v>10</v>
      </c>
      <c r="CF19" s="77">
        <v>36</v>
      </c>
      <c r="CG19" s="77">
        <v>46</v>
      </c>
      <c r="CH19" s="77">
        <v>191</v>
      </c>
      <c r="CI19" s="77">
        <v>1286</v>
      </c>
      <c r="CJ19" s="77">
        <v>1477</v>
      </c>
      <c r="CK19" s="77">
        <v>1</v>
      </c>
      <c r="CL19" s="77">
        <v>5</v>
      </c>
      <c r="CM19" s="77">
        <v>6</v>
      </c>
      <c r="CN19" s="77">
        <v>0</v>
      </c>
      <c r="CO19" s="77">
        <v>0</v>
      </c>
      <c r="CP19" s="77">
        <v>0</v>
      </c>
      <c r="CQ19" s="77">
        <v>0</v>
      </c>
      <c r="CR19" s="77">
        <v>0</v>
      </c>
      <c r="CS19" s="77">
        <v>0</v>
      </c>
      <c r="CT19" s="77">
        <v>0</v>
      </c>
      <c r="CU19" s="77">
        <v>0</v>
      </c>
      <c r="CV19" s="77">
        <v>0</v>
      </c>
      <c r="CW19" s="77">
        <v>0</v>
      </c>
      <c r="CX19" s="77">
        <v>0</v>
      </c>
      <c r="CY19" s="77">
        <v>0</v>
      </c>
      <c r="CZ19" s="77">
        <v>0</v>
      </c>
      <c r="DA19" s="77">
        <v>0</v>
      </c>
      <c r="DB19" s="77">
        <v>0</v>
      </c>
      <c r="DC19" s="77">
        <v>0</v>
      </c>
      <c r="DD19" s="77">
        <v>0</v>
      </c>
      <c r="DE19" s="77">
        <v>0</v>
      </c>
      <c r="DF19" s="77">
        <v>0</v>
      </c>
      <c r="DG19" s="77">
        <v>0</v>
      </c>
      <c r="DH19" s="77">
        <v>0</v>
      </c>
      <c r="DI19" s="77">
        <v>0</v>
      </c>
      <c r="DJ19" s="77">
        <v>0</v>
      </c>
      <c r="DK19" s="77">
        <v>0</v>
      </c>
      <c r="DL19" s="77">
        <v>0</v>
      </c>
      <c r="DM19" s="77">
        <v>0</v>
      </c>
      <c r="DN19" s="77">
        <v>0</v>
      </c>
      <c r="DO19" s="77">
        <v>0</v>
      </c>
      <c r="DP19" s="77">
        <v>0</v>
      </c>
      <c r="DQ19" s="77">
        <v>0</v>
      </c>
      <c r="DR19" s="77">
        <v>0</v>
      </c>
      <c r="DS19" s="77">
        <v>0</v>
      </c>
      <c r="DT19" s="77">
        <v>0</v>
      </c>
      <c r="DU19" s="77">
        <v>0</v>
      </c>
      <c r="DV19" s="77">
        <v>2</v>
      </c>
      <c r="DW19" s="77">
        <v>2</v>
      </c>
      <c r="DX19" s="77">
        <v>0</v>
      </c>
      <c r="DY19" s="77">
        <v>0</v>
      </c>
      <c r="DZ19" s="77">
        <v>0</v>
      </c>
      <c r="EA19" s="77">
        <v>0</v>
      </c>
      <c r="EB19" s="77">
        <v>0</v>
      </c>
      <c r="EC19" s="77">
        <v>0</v>
      </c>
      <c r="ED19" s="77">
        <v>0</v>
      </c>
      <c r="EE19" s="77">
        <v>0</v>
      </c>
      <c r="EF19" s="77">
        <v>0</v>
      </c>
      <c r="EG19" s="77">
        <v>0</v>
      </c>
      <c r="EH19" s="77">
        <v>0</v>
      </c>
      <c r="EI19" s="77">
        <v>0</v>
      </c>
      <c r="EJ19" s="77">
        <v>0</v>
      </c>
      <c r="EK19" s="77">
        <v>0</v>
      </c>
      <c r="EL19" s="77">
        <v>0</v>
      </c>
      <c r="EM19" s="77">
        <v>0</v>
      </c>
      <c r="EN19" s="77">
        <v>0</v>
      </c>
      <c r="EO19" s="77">
        <v>0</v>
      </c>
      <c r="EP19" s="77">
        <v>14</v>
      </c>
      <c r="EQ19" s="77">
        <v>109</v>
      </c>
      <c r="ER19" s="77">
        <v>123</v>
      </c>
      <c r="ES19" s="77">
        <v>0</v>
      </c>
      <c r="ET19" s="77">
        <v>1</v>
      </c>
      <c r="EU19" s="77">
        <v>1</v>
      </c>
      <c r="EV19" s="77">
        <v>0</v>
      </c>
      <c r="EW19" s="77">
        <v>0</v>
      </c>
      <c r="EX19" s="77">
        <v>0</v>
      </c>
      <c r="EY19" s="77">
        <v>0</v>
      </c>
      <c r="EZ19" s="77">
        <v>0</v>
      </c>
      <c r="FA19" s="77">
        <v>0</v>
      </c>
      <c r="FB19" s="77">
        <v>0</v>
      </c>
      <c r="FC19" s="77">
        <v>1</v>
      </c>
      <c r="FD19" s="77">
        <v>1</v>
      </c>
      <c r="FE19" s="77">
        <v>45</v>
      </c>
      <c r="FF19" s="77">
        <v>290</v>
      </c>
      <c r="FG19" s="77">
        <v>335</v>
      </c>
      <c r="FH19" s="77">
        <v>5</v>
      </c>
      <c r="FI19" s="77">
        <v>25</v>
      </c>
      <c r="FJ19" s="77">
        <v>30</v>
      </c>
      <c r="FK19" s="77">
        <v>65</v>
      </c>
      <c r="FL19" s="77">
        <v>433</v>
      </c>
      <c r="FM19" s="121">
        <v>498</v>
      </c>
    </row>
    <row r="20" spans="1:169">
      <c r="A20" s="120">
        <v>42917</v>
      </c>
      <c r="B20" s="74" t="s">
        <v>28</v>
      </c>
      <c r="C20" s="75"/>
      <c r="D20" s="74" t="s">
        <v>313</v>
      </c>
      <c r="E20" s="74" t="s">
        <v>402</v>
      </c>
      <c r="F20" s="74">
        <v>2016</v>
      </c>
      <c r="G20" s="76">
        <v>42917</v>
      </c>
      <c r="H20" s="77">
        <v>132</v>
      </c>
      <c r="I20" s="77">
        <v>972</v>
      </c>
      <c r="J20" s="77">
        <v>1104</v>
      </c>
      <c r="K20" s="77">
        <v>26</v>
      </c>
      <c r="L20" s="77">
        <v>310</v>
      </c>
      <c r="M20" s="77">
        <v>336</v>
      </c>
      <c r="N20" s="77">
        <v>1</v>
      </c>
      <c r="O20" s="77">
        <v>11</v>
      </c>
      <c r="P20" s="77">
        <v>12</v>
      </c>
      <c r="Q20" s="77">
        <v>0</v>
      </c>
      <c r="R20" s="77">
        <v>4</v>
      </c>
      <c r="S20" s="77">
        <v>4</v>
      </c>
      <c r="T20" s="77">
        <v>1</v>
      </c>
      <c r="U20" s="77">
        <v>10</v>
      </c>
      <c r="V20" s="77">
        <v>11</v>
      </c>
      <c r="W20" s="77">
        <v>0</v>
      </c>
      <c r="X20" s="77">
        <v>6</v>
      </c>
      <c r="Y20" s="77">
        <v>6</v>
      </c>
      <c r="Z20" s="77">
        <v>1</v>
      </c>
      <c r="AA20" s="77">
        <v>44</v>
      </c>
      <c r="AB20" s="77">
        <v>45</v>
      </c>
      <c r="AC20" s="77">
        <v>1</v>
      </c>
      <c r="AD20" s="77">
        <v>10</v>
      </c>
      <c r="AE20" s="77">
        <v>11</v>
      </c>
      <c r="AF20" s="77">
        <v>6</v>
      </c>
      <c r="AG20" s="77">
        <v>65</v>
      </c>
      <c r="AH20" s="77">
        <v>71</v>
      </c>
      <c r="AI20" s="77">
        <v>0</v>
      </c>
      <c r="AJ20" s="77">
        <v>9</v>
      </c>
      <c r="AK20" s="77">
        <v>9</v>
      </c>
      <c r="AL20" s="77">
        <v>16</v>
      </c>
      <c r="AM20" s="77">
        <v>133</v>
      </c>
      <c r="AN20" s="77">
        <v>149</v>
      </c>
      <c r="AO20" s="77">
        <v>0</v>
      </c>
      <c r="AP20" s="77">
        <v>18</v>
      </c>
      <c r="AQ20" s="77">
        <v>18</v>
      </c>
      <c r="AR20" s="77">
        <v>26</v>
      </c>
      <c r="AS20" s="77">
        <v>308</v>
      </c>
      <c r="AT20" s="77">
        <v>334</v>
      </c>
      <c r="AU20" s="77">
        <v>2</v>
      </c>
      <c r="AV20" s="77">
        <v>35</v>
      </c>
      <c r="AW20" s="77">
        <v>37</v>
      </c>
      <c r="AX20" s="77">
        <v>1</v>
      </c>
      <c r="AY20" s="77">
        <v>18</v>
      </c>
      <c r="AZ20" s="77">
        <v>19</v>
      </c>
      <c r="BA20" s="77">
        <v>0</v>
      </c>
      <c r="BB20" s="77">
        <v>2</v>
      </c>
      <c r="BC20" s="77">
        <v>2</v>
      </c>
      <c r="BD20" s="77">
        <v>0</v>
      </c>
      <c r="BE20" s="77">
        <v>9</v>
      </c>
      <c r="BF20" s="77">
        <v>9</v>
      </c>
      <c r="BG20" s="77">
        <v>1</v>
      </c>
      <c r="BH20" s="77">
        <v>5</v>
      </c>
      <c r="BI20" s="77">
        <v>6</v>
      </c>
      <c r="BJ20" s="77">
        <v>0</v>
      </c>
      <c r="BK20" s="77">
        <v>1</v>
      </c>
      <c r="BL20" s="77">
        <v>1</v>
      </c>
      <c r="BM20" s="77">
        <v>497</v>
      </c>
      <c r="BN20" s="77">
        <v>7013</v>
      </c>
      <c r="BO20" s="77">
        <v>7510</v>
      </c>
      <c r="BP20" s="77">
        <v>39</v>
      </c>
      <c r="BQ20" s="77">
        <v>406</v>
      </c>
      <c r="BR20" s="77">
        <v>445</v>
      </c>
      <c r="BS20" s="77">
        <v>4</v>
      </c>
      <c r="BT20" s="77">
        <v>48</v>
      </c>
      <c r="BU20" s="77">
        <v>52</v>
      </c>
      <c r="BV20" s="77">
        <v>6</v>
      </c>
      <c r="BW20" s="77">
        <v>50</v>
      </c>
      <c r="BX20" s="77">
        <v>56</v>
      </c>
      <c r="BY20" s="77">
        <v>3</v>
      </c>
      <c r="BZ20" s="77">
        <v>13</v>
      </c>
      <c r="CA20" s="77">
        <v>16</v>
      </c>
      <c r="CB20" s="77">
        <v>74</v>
      </c>
      <c r="CC20" s="77">
        <v>1026</v>
      </c>
      <c r="CD20" s="77">
        <v>1100</v>
      </c>
      <c r="CE20" s="77">
        <v>24</v>
      </c>
      <c r="CF20" s="77">
        <v>991</v>
      </c>
      <c r="CG20" s="77">
        <v>1015</v>
      </c>
      <c r="CH20" s="77">
        <v>833</v>
      </c>
      <c r="CI20" s="77">
        <v>11172</v>
      </c>
      <c r="CJ20" s="77">
        <v>12005</v>
      </c>
      <c r="CK20" s="77">
        <v>4</v>
      </c>
      <c r="CL20" s="77">
        <v>53</v>
      </c>
      <c r="CM20" s="77">
        <v>57</v>
      </c>
      <c r="CN20" s="77">
        <v>0</v>
      </c>
      <c r="CO20" s="77">
        <v>13</v>
      </c>
      <c r="CP20" s="77">
        <v>13</v>
      </c>
      <c r="CQ20" s="77">
        <v>0</v>
      </c>
      <c r="CR20" s="77">
        <v>3</v>
      </c>
      <c r="CS20" s="77">
        <v>3</v>
      </c>
      <c r="CT20" s="77">
        <v>0</v>
      </c>
      <c r="CU20" s="77">
        <v>0</v>
      </c>
      <c r="CV20" s="77">
        <v>0</v>
      </c>
      <c r="CW20" s="77">
        <v>0</v>
      </c>
      <c r="CX20" s="77">
        <v>1</v>
      </c>
      <c r="CY20" s="77">
        <v>1</v>
      </c>
      <c r="CZ20" s="77">
        <v>0</v>
      </c>
      <c r="DA20" s="77">
        <v>1</v>
      </c>
      <c r="DB20" s="77">
        <v>1</v>
      </c>
      <c r="DC20" s="77">
        <v>0</v>
      </c>
      <c r="DD20" s="77">
        <v>5</v>
      </c>
      <c r="DE20" s="77">
        <v>5</v>
      </c>
      <c r="DF20" s="77">
        <v>0</v>
      </c>
      <c r="DG20" s="77">
        <v>1</v>
      </c>
      <c r="DH20" s="77">
        <v>1</v>
      </c>
      <c r="DI20" s="77">
        <v>0</v>
      </c>
      <c r="DJ20" s="77">
        <v>0</v>
      </c>
      <c r="DK20" s="77">
        <v>0</v>
      </c>
      <c r="DL20" s="77">
        <v>0</v>
      </c>
      <c r="DM20" s="77">
        <v>0</v>
      </c>
      <c r="DN20" s="77">
        <v>0</v>
      </c>
      <c r="DO20" s="77">
        <v>0</v>
      </c>
      <c r="DP20" s="77">
        <v>2</v>
      </c>
      <c r="DQ20" s="77">
        <v>2</v>
      </c>
      <c r="DR20" s="77">
        <v>0</v>
      </c>
      <c r="DS20" s="77">
        <v>0</v>
      </c>
      <c r="DT20" s="77">
        <v>0</v>
      </c>
      <c r="DU20" s="77">
        <v>2</v>
      </c>
      <c r="DV20" s="77">
        <v>15</v>
      </c>
      <c r="DW20" s="77">
        <v>17</v>
      </c>
      <c r="DX20" s="77">
        <v>0</v>
      </c>
      <c r="DY20" s="77">
        <v>5</v>
      </c>
      <c r="DZ20" s="77">
        <v>5</v>
      </c>
      <c r="EA20" s="77">
        <v>0</v>
      </c>
      <c r="EB20" s="77">
        <v>0</v>
      </c>
      <c r="EC20" s="77">
        <v>0</v>
      </c>
      <c r="ED20" s="77">
        <v>0</v>
      </c>
      <c r="EE20" s="77">
        <v>1</v>
      </c>
      <c r="EF20" s="77">
        <v>1</v>
      </c>
      <c r="EG20" s="77">
        <v>0</v>
      </c>
      <c r="EH20" s="77">
        <v>3</v>
      </c>
      <c r="EI20" s="77">
        <v>3</v>
      </c>
      <c r="EJ20" s="77">
        <v>0</v>
      </c>
      <c r="EK20" s="77">
        <v>1</v>
      </c>
      <c r="EL20" s="77">
        <v>1</v>
      </c>
      <c r="EM20" s="77">
        <v>0</v>
      </c>
      <c r="EN20" s="77">
        <v>0</v>
      </c>
      <c r="EO20" s="77">
        <v>0</v>
      </c>
      <c r="EP20" s="77">
        <v>24</v>
      </c>
      <c r="EQ20" s="77">
        <v>269</v>
      </c>
      <c r="ER20" s="77">
        <v>293</v>
      </c>
      <c r="ES20" s="77">
        <v>2</v>
      </c>
      <c r="ET20" s="77">
        <v>27</v>
      </c>
      <c r="EU20" s="77">
        <v>29</v>
      </c>
      <c r="EV20" s="77">
        <v>0</v>
      </c>
      <c r="EW20" s="77">
        <v>1</v>
      </c>
      <c r="EX20" s="77">
        <v>1</v>
      </c>
      <c r="EY20" s="77">
        <v>0</v>
      </c>
      <c r="EZ20" s="77">
        <v>3</v>
      </c>
      <c r="FA20" s="77">
        <v>3</v>
      </c>
      <c r="FB20" s="77">
        <v>0</v>
      </c>
      <c r="FC20" s="77">
        <v>1</v>
      </c>
      <c r="FD20" s="77">
        <v>1</v>
      </c>
      <c r="FE20" s="77">
        <v>64</v>
      </c>
      <c r="FF20" s="77">
        <v>867</v>
      </c>
      <c r="FG20" s="77">
        <v>931</v>
      </c>
      <c r="FH20" s="77">
        <v>14</v>
      </c>
      <c r="FI20" s="77">
        <v>155</v>
      </c>
      <c r="FJ20" s="77">
        <v>169</v>
      </c>
      <c r="FK20" s="77">
        <v>110</v>
      </c>
      <c r="FL20" s="77">
        <v>1409</v>
      </c>
      <c r="FM20" s="121">
        <v>1519</v>
      </c>
    </row>
    <row r="21" spans="1:169">
      <c r="A21" s="120">
        <v>42917</v>
      </c>
      <c r="B21" s="74" t="s">
        <v>30</v>
      </c>
      <c r="C21" s="75"/>
      <c r="D21" s="74" t="s">
        <v>314</v>
      </c>
      <c r="E21" s="74" t="s">
        <v>402</v>
      </c>
      <c r="F21" s="74">
        <v>2016</v>
      </c>
      <c r="G21" s="76">
        <v>42917</v>
      </c>
      <c r="H21" s="77">
        <v>34</v>
      </c>
      <c r="I21" s="77">
        <v>169</v>
      </c>
      <c r="J21" s="77">
        <v>203</v>
      </c>
      <c r="K21" s="77">
        <v>1</v>
      </c>
      <c r="L21" s="77">
        <v>76</v>
      </c>
      <c r="M21" s="77">
        <v>77</v>
      </c>
      <c r="N21" s="77">
        <v>0</v>
      </c>
      <c r="O21" s="77">
        <v>10</v>
      </c>
      <c r="P21" s="77">
        <v>10</v>
      </c>
      <c r="Q21" s="77">
        <v>0</v>
      </c>
      <c r="R21" s="77">
        <v>2</v>
      </c>
      <c r="S21" s="77">
        <v>2</v>
      </c>
      <c r="T21" s="77">
        <v>0</v>
      </c>
      <c r="U21" s="77">
        <v>10</v>
      </c>
      <c r="V21" s="77">
        <v>10</v>
      </c>
      <c r="W21" s="77">
        <v>0</v>
      </c>
      <c r="X21" s="77">
        <v>4</v>
      </c>
      <c r="Y21" s="77">
        <v>4</v>
      </c>
      <c r="Z21" s="77">
        <v>1</v>
      </c>
      <c r="AA21" s="77">
        <v>32</v>
      </c>
      <c r="AB21" s="77">
        <v>33</v>
      </c>
      <c r="AC21" s="77">
        <v>0</v>
      </c>
      <c r="AD21" s="77">
        <v>4</v>
      </c>
      <c r="AE21" s="77">
        <v>4</v>
      </c>
      <c r="AF21" s="77">
        <v>0</v>
      </c>
      <c r="AG21" s="77">
        <v>1</v>
      </c>
      <c r="AH21" s="77">
        <v>1</v>
      </c>
      <c r="AI21" s="77">
        <v>0</v>
      </c>
      <c r="AJ21" s="77">
        <v>5</v>
      </c>
      <c r="AK21" s="77">
        <v>5</v>
      </c>
      <c r="AL21" s="77">
        <v>0</v>
      </c>
      <c r="AM21" s="77">
        <v>7</v>
      </c>
      <c r="AN21" s="77">
        <v>7</v>
      </c>
      <c r="AO21" s="77">
        <v>0</v>
      </c>
      <c r="AP21" s="77">
        <v>1</v>
      </c>
      <c r="AQ21" s="77">
        <v>1</v>
      </c>
      <c r="AR21" s="77">
        <v>42</v>
      </c>
      <c r="AS21" s="77">
        <v>261</v>
      </c>
      <c r="AT21" s="77">
        <v>303</v>
      </c>
      <c r="AU21" s="77">
        <v>3</v>
      </c>
      <c r="AV21" s="77">
        <v>11</v>
      </c>
      <c r="AW21" s="77">
        <v>14</v>
      </c>
      <c r="AX21" s="77">
        <v>2</v>
      </c>
      <c r="AY21" s="77">
        <v>1</v>
      </c>
      <c r="AZ21" s="77">
        <v>3</v>
      </c>
      <c r="BA21" s="77">
        <v>0</v>
      </c>
      <c r="BB21" s="77">
        <v>3</v>
      </c>
      <c r="BC21" s="77">
        <v>3</v>
      </c>
      <c r="BD21" s="77">
        <v>0</v>
      </c>
      <c r="BE21" s="77">
        <v>7</v>
      </c>
      <c r="BF21" s="77">
        <v>7</v>
      </c>
      <c r="BG21" s="77">
        <v>1</v>
      </c>
      <c r="BH21" s="77">
        <v>0</v>
      </c>
      <c r="BI21" s="77">
        <v>1</v>
      </c>
      <c r="BJ21" s="77">
        <v>0</v>
      </c>
      <c r="BK21" s="77">
        <v>0</v>
      </c>
      <c r="BL21" s="77">
        <v>0</v>
      </c>
      <c r="BM21" s="77">
        <v>1204</v>
      </c>
      <c r="BN21" s="77">
        <v>7796</v>
      </c>
      <c r="BO21" s="77">
        <v>9000</v>
      </c>
      <c r="BP21" s="77">
        <v>3</v>
      </c>
      <c r="BQ21" s="77">
        <v>28</v>
      </c>
      <c r="BR21" s="77">
        <v>31</v>
      </c>
      <c r="BS21" s="77">
        <v>7</v>
      </c>
      <c r="BT21" s="77">
        <v>27</v>
      </c>
      <c r="BU21" s="77">
        <v>34</v>
      </c>
      <c r="BV21" s="77">
        <v>3</v>
      </c>
      <c r="BW21" s="77">
        <v>16</v>
      </c>
      <c r="BX21" s="77">
        <v>19</v>
      </c>
      <c r="BY21" s="77">
        <v>1</v>
      </c>
      <c r="BZ21" s="77">
        <v>2</v>
      </c>
      <c r="CA21" s="77">
        <v>3</v>
      </c>
      <c r="CB21" s="77">
        <v>765</v>
      </c>
      <c r="CC21" s="77">
        <v>5920</v>
      </c>
      <c r="CD21" s="77">
        <v>6685</v>
      </c>
      <c r="CE21" s="77">
        <v>149</v>
      </c>
      <c r="CF21" s="77">
        <v>611</v>
      </c>
      <c r="CG21" s="77">
        <v>760</v>
      </c>
      <c r="CH21" s="77">
        <v>2212</v>
      </c>
      <c r="CI21" s="77">
        <v>14917</v>
      </c>
      <c r="CJ21" s="77">
        <v>17129</v>
      </c>
      <c r="CK21" s="77">
        <v>2</v>
      </c>
      <c r="CL21" s="77">
        <v>18</v>
      </c>
      <c r="CM21" s="77">
        <v>20</v>
      </c>
      <c r="CN21" s="77">
        <v>1</v>
      </c>
      <c r="CO21" s="77">
        <v>22</v>
      </c>
      <c r="CP21" s="77">
        <v>23</v>
      </c>
      <c r="CQ21" s="77">
        <v>0</v>
      </c>
      <c r="CR21" s="77">
        <v>4</v>
      </c>
      <c r="CS21" s="77">
        <v>4</v>
      </c>
      <c r="CT21" s="77">
        <v>0</v>
      </c>
      <c r="CU21" s="77">
        <v>2</v>
      </c>
      <c r="CV21" s="77">
        <v>2</v>
      </c>
      <c r="CW21" s="77">
        <v>0</v>
      </c>
      <c r="CX21" s="77">
        <v>2</v>
      </c>
      <c r="CY21" s="77">
        <v>2</v>
      </c>
      <c r="CZ21" s="77">
        <v>0</v>
      </c>
      <c r="DA21" s="77">
        <v>2</v>
      </c>
      <c r="DB21" s="77">
        <v>2</v>
      </c>
      <c r="DC21" s="77">
        <v>1</v>
      </c>
      <c r="DD21" s="77">
        <v>11</v>
      </c>
      <c r="DE21" s="77">
        <v>12</v>
      </c>
      <c r="DF21" s="77">
        <v>0</v>
      </c>
      <c r="DG21" s="77">
        <v>0</v>
      </c>
      <c r="DH21" s="77">
        <v>0</v>
      </c>
      <c r="DI21" s="77">
        <v>0</v>
      </c>
      <c r="DJ21" s="77">
        <v>1</v>
      </c>
      <c r="DK21" s="77">
        <v>1</v>
      </c>
      <c r="DL21" s="77">
        <v>0</v>
      </c>
      <c r="DM21" s="77">
        <v>0</v>
      </c>
      <c r="DN21" s="77">
        <v>0</v>
      </c>
      <c r="DO21" s="77">
        <v>0</v>
      </c>
      <c r="DP21" s="77">
        <v>0</v>
      </c>
      <c r="DQ21" s="77">
        <v>0</v>
      </c>
      <c r="DR21" s="77">
        <v>0</v>
      </c>
      <c r="DS21" s="77">
        <v>0</v>
      </c>
      <c r="DT21" s="77">
        <v>0</v>
      </c>
      <c r="DU21" s="77">
        <v>2</v>
      </c>
      <c r="DV21" s="77">
        <v>19</v>
      </c>
      <c r="DW21" s="77">
        <v>21</v>
      </c>
      <c r="DX21" s="77">
        <v>1</v>
      </c>
      <c r="DY21" s="77">
        <v>7</v>
      </c>
      <c r="DZ21" s="77">
        <v>8</v>
      </c>
      <c r="EA21" s="77">
        <v>0</v>
      </c>
      <c r="EB21" s="77">
        <v>0</v>
      </c>
      <c r="EC21" s="77">
        <v>0</v>
      </c>
      <c r="ED21" s="77">
        <v>0</v>
      </c>
      <c r="EE21" s="77">
        <v>2</v>
      </c>
      <c r="EF21" s="77">
        <v>2</v>
      </c>
      <c r="EG21" s="77">
        <v>0</v>
      </c>
      <c r="EH21" s="77">
        <v>5</v>
      </c>
      <c r="EI21" s="77">
        <v>5</v>
      </c>
      <c r="EJ21" s="77">
        <v>1</v>
      </c>
      <c r="EK21" s="77">
        <v>0</v>
      </c>
      <c r="EL21" s="77">
        <v>1</v>
      </c>
      <c r="EM21" s="77">
        <v>0</v>
      </c>
      <c r="EN21" s="77">
        <v>0</v>
      </c>
      <c r="EO21" s="77">
        <v>0</v>
      </c>
      <c r="EP21" s="77">
        <v>1061</v>
      </c>
      <c r="EQ21" s="77">
        <v>6523</v>
      </c>
      <c r="ER21" s="77">
        <v>7584</v>
      </c>
      <c r="ES21" s="77">
        <v>1</v>
      </c>
      <c r="ET21" s="77">
        <v>14</v>
      </c>
      <c r="EU21" s="77">
        <v>15</v>
      </c>
      <c r="EV21" s="77">
        <v>6</v>
      </c>
      <c r="EW21" s="77">
        <v>17</v>
      </c>
      <c r="EX21" s="77">
        <v>23</v>
      </c>
      <c r="EY21" s="77">
        <v>1</v>
      </c>
      <c r="EZ21" s="77">
        <v>7</v>
      </c>
      <c r="FA21" s="77">
        <v>8</v>
      </c>
      <c r="FB21" s="77">
        <v>0</v>
      </c>
      <c r="FC21" s="77">
        <v>0</v>
      </c>
      <c r="FD21" s="77">
        <v>0</v>
      </c>
      <c r="FE21" s="77">
        <v>760</v>
      </c>
      <c r="FF21" s="77">
        <v>5898</v>
      </c>
      <c r="FG21" s="77">
        <v>6658</v>
      </c>
      <c r="FH21" s="77">
        <v>66</v>
      </c>
      <c r="FI21" s="77">
        <v>317</v>
      </c>
      <c r="FJ21" s="77">
        <v>383</v>
      </c>
      <c r="FK21" s="77">
        <v>1901</v>
      </c>
      <c r="FL21" s="77">
        <v>12842</v>
      </c>
      <c r="FM21" s="121">
        <v>14743</v>
      </c>
    </row>
    <row r="22" spans="1:169">
      <c r="A22" s="120">
        <v>42917</v>
      </c>
      <c r="B22" s="74" t="s">
        <v>32</v>
      </c>
      <c r="C22" s="75"/>
      <c r="D22" s="74" t="s">
        <v>315</v>
      </c>
      <c r="E22" s="74" t="s">
        <v>402</v>
      </c>
      <c r="F22" s="74">
        <v>2016</v>
      </c>
      <c r="G22" s="76">
        <v>42917</v>
      </c>
      <c r="H22" s="77">
        <v>34</v>
      </c>
      <c r="I22" s="77">
        <v>242</v>
      </c>
      <c r="J22" s="77">
        <v>276</v>
      </c>
      <c r="K22" s="77">
        <v>0</v>
      </c>
      <c r="L22" s="77">
        <v>4</v>
      </c>
      <c r="M22" s="77">
        <v>4</v>
      </c>
      <c r="N22" s="77">
        <v>0</v>
      </c>
      <c r="O22" s="77">
        <v>0</v>
      </c>
      <c r="P22" s="77">
        <v>0</v>
      </c>
      <c r="Q22" s="77">
        <v>0</v>
      </c>
      <c r="R22" s="77">
        <v>0</v>
      </c>
      <c r="S22" s="77">
        <v>0</v>
      </c>
      <c r="T22" s="77">
        <v>0</v>
      </c>
      <c r="U22" s="77">
        <v>0</v>
      </c>
      <c r="V22" s="77">
        <v>0</v>
      </c>
      <c r="W22" s="77">
        <v>0</v>
      </c>
      <c r="X22" s="77">
        <v>0</v>
      </c>
      <c r="Y22" s="77">
        <v>0</v>
      </c>
      <c r="Z22" s="77">
        <v>0</v>
      </c>
      <c r="AA22" s="77">
        <v>3</v>
      </c>
      <c r="AB22" s="77">
        <v>3</v>
      </c>
      <c r="AC22" s="77">
        <v>0</v>
      </c>
      <c r="AD22" s="77">
        <v>0</v>
      </c>
      <c r="AE22" s="77">
        <v>0</v>
      </c>
      <c r="AF22" s="77">
        <v>0</v>
      </c>
      <c r="AG22" s="77">
        <v>0</v>
      </c>
      <c r="AH22" s="77">
        <v>0</v>
      </c>
      <c r="AI22" s="77">
        <v>0</v>
      </c>
      <c r="AJ22" s="77">
        <v>1</v>
      </c>
      <c r="AK22" s="77">
        <v>1</v>
      </c>
      <c r="AL22" s="77">
        <v>0</v>
      </c>
      <c r="AM22" s="77">
        <v>0</v>
      </c>
      <c r="AN22" s="77">
        <v>0</v>
      </c>
      <c r="AO22" s="77">
        <v>0</v>
      </c>
      <c r="AP22" s="77">
        <v>0</v>
      </c>
      <c r="AQ22" s="77">
        <v>0</v>
      </c>
      <c r="AR22" s="77">
        <v>0</v>
      </c>
      <c r="AS22" s="77">
        <v>7</v>
      </c>
      <c r="AT22" s="77">
        <v>7</v>
      </c>
      <c r="AU22" s="77">
        <v>0</v>
      </c>
      <c r="AV22" s="77">
        <v>2</v>
      </c>
      <c r="AW22" s="77">
        <v>2</v>
      </c>
      <c r="AX22" s="77">
        <v>0</v>
      </c>
      <c r="AY22" s="77">
        <v>2</v>
      </c>
      <c r="AZ22" s="77">
        <v>2</v>
      </c>
      <c r="BA22" s="77">
        <v>0</v>
      </c>
      <c r="BB22" s="77">
        <v>0</v>
      </c>
      <c r="BC22" s="77">
        <v>0</v>
      </c>
      <c r="BD22" s="77">
        <v>0</v>
      </c>
      <c r="BE22" s="77">
        <v>0</v>
      </c>
      <c r="BF22" s="77">
        <v>0</v>
      </c>
      <c r="BG22" s="77">
        <v>0</v>
      </c>
      <c r="BH22" s="77">
        <v>0</v>
      </c>
      <c r="BI22" s="77">
        <v>0</v>
      </c>
      <c r="BJ22" s="77">
        <v>0</v>
      </c>
      <c r="BK22" s="77">
        <v>0</v>
      </c>
      <c r="BL22" s="77">
        <v>0</v>
      </c>
      <c r="BM22" s="77">
        <v>30</v>
      </c>
      <c r="BN22" s="77">
        <v>521</v>
      </c>
      <c r="BO22" s="77">
        <v>551</v>
      </c>
      <c r="BP22" s="77">
        <v>3</v>
      </c>
      <c r="BQ22" s="77">
        <v>21</v>
      </c>
      <c r="BR22" s="77">
        <v>24</v>
      </c>
      <c r="BS22" s="77">
        <v>1</v>
      </c>
      <c r="BT22" s="77">
        <v>1</v>
      </c>
      <c r="BU22" s="77">
        <v>2</v>
      </c>
      <c r="BV22" s="77">
        <v>0</v>
      </c>
      <c r="BW22" s="77">
        <v>1</v>
      </c>
      <c r="BX22" s="77">
        <v>1</v>
      </c>
      <c r="BY22" s="77">
        <v>0</v>
      </c>
      <c r="BZ22" s="77">
        <v>0</v>
      </c>
      <c r="CA22" s="77">
        <v>0</v>
      </c>
      <c r="CB22" s="77">
        <v>7</v>
      </c>
      <c r="CC22" s="77">
        <v>92</v>
      </c>
      <c r="CD22" s="77">
        <v>99</v>
      </c>
      <c r="CE22" s="77">
        <v>2</v>
      </c>
      <c r="CF22" s="77">
        <v>42</v>
      </c>
      <c r="CG22" s="77">
        <v>44</v>
      </c>
      <c r="CH22" s="77">
        <v>77</v>
      </c>
      <c r="CI22" s="77">
        <v>933</v>
      </c>
      <c r="CJ22" s="77">
        <v>1010</v>
      </c>
      <c r="CK22" s="77">
        <v>1</v>
      </c>
      <c r="CL22" s="77">
        <v>8</v>
      </c>
      <c r="CM22" s="77">
        <v>9</v>
      </c>
      <c r="CN22" s="77">
        <v>0</v>
      </c>
      <c r="CO22" s="77">
        <v>0</v>
      </c>
      <c r="CP22" s="77">
        <v>0</v>
      </c>
      <c r="CQ22" s="77">
        <v>0</v>
      </c>
      <c r="CR22" s="77">
        <v>0</v>
      </c>
      <c r="CS22" s="77">
        <v>0</v>
      </c>
      <c r="CT22" s="77">
        <v>0</v>
      </c>
      <c r="CU22" s="77">
        <v>0</v>
      </c>
      <c r="CV22" s="77">
        <v>0</v>
      </c>
      <c r="CW22" s="77">
        <v>0</v>
      </c>
      <c r="CX22" s="77">
        <v>0</v>
      </c>
      <c r="CY22" s="77">
        <v>0</v>
      </c>
      <c r="CZ22" s="77">
        <v>0</v>
      </c>
      <c r="DA22" s="77">
        <v>0</v>
      </c>
      <c r="DB22" s="77">
        <v>0</v>
      </c>
      <c r="DC22" s="77">
        <v>0</v>
      </c>
      <c r="DD22" s="77">
        <v>0</v>
      </c>
      <c r="DE22" s="77">
        <v>0</v>
      </c>
      <c r="DF22" s="77">
        <v>0</v>
      </c>
      <c r="DG22" s="77">
        <v>0</v>
      </c>
      <c r="DH22" s="77">
        <v>0</v>
      </c>
      <c r="DI22" s="77">
        <v>0</v>
      </c>
      <c r="DJ22" s="77">
        <v>0</v>
      </c>
      <c r="DK22" s="77">
        <v>0</v>
      </c>
      <c r="DL22" s="77">
        <v>0</v>
      </c>
      <c r="DM22" s="77">
        <v>0</v>
      </c>
      <c r="DN22" s="77">
        <v>0</v>
      </c>
      <c r="DO22" s="77">
        <v>0</v>
      </c>
      <c r="DP22" s="77">
        <v>0</v>
      </c>
      <c r="DQ22" s="77">
        <v>0</v>
      </c>
      <c r="DR22" s="77">
        <v>0</v>
      </c>
      <c r="DS22" s="77">
        <v>0</v>
      </c>
      <c r="DT22" s="77">
        <v>0</v>
      </c>
      <c r="DU22" s="77">
        <v>0</v>
      </c>
      <c r="DV22" s="77">
        <v>1</v>
      </c>
      <c r="DW22" s="77">
        <v>1</v>
      </c>
      <c r="DX22" s="77">
        <v>0</v>
      </c>
      <c r="DY22" s="77">
        <v>0</v>
      </c>
      <c r="DZ22" s="77">
        <v>0</v>
      </c>
      <c r="EA22" s="77">
        <v>0</v>
      </c>
      <c r="EB22" s="77">
        <v>0</v>
      </c>
      <c r="EC22" s="77">
        <v>0</v>
      </c>
      <c r="ED22" s="77">
        <v>0</v>
      </c>
      <c r="EE22" s="77">
        <v>0</v>
      </c>
      <c r="EF22" s="77">
        <v>0</v>
      </c>
      <c r="EG22" s="77">
        <v>0</v>
      </c>
      <c r="EH22" s="77">
        <v>0</v>
      </c>
      <c r="EI22" s="77">
        <v>0</v>
      </c>
      <c r="EJ22" s="77">
        <v>0</v>
      </c>
      <c r="EK22" s="77">
        <v>0</v>
      </c>
      <c r="EL22" s="77">
        <v>0</v>
      </c>
      <c r="EM22" s="77">
        <v>0</v>
      </c>
      <c r="EN22" s="77">
        <v>0</v>
      </c>
      <c r="EO22" s="77">
        <v>0</v>
      </c>
      <c r="EP22" s="77">
        <v>7</v>
      </c>
      <c r="EQ22" s="77">
        <v>29</v>
      </c>
      <c r="ER22" s="77">
        <v>36</v>
      </c>
      <c r="ES22" s="77">
        <v>1</v>
      </c>
      <c r="ET22" s="77">
        <v>1</v>
      </c>
      <c r="EU22" s="77">
        <v>2</v>
      </c>
      <c r="EV22" s="77">
        <v>0</v>
      </c>
      <c r="EW22" s="77">
        <v>0</v>
      </c>
      <c r="EX22" s="77">
        <v>0</v>
      </c>
      <c r="EY22" s="77">
        <v>0</v>
      </c>
      <c r="EZ22" s="77">
        <v>0</v>
      </c>
      <c r="FA22" s="77">
        <v>0</v>
      </c>
      <c r="FB22" s="77">
        <v>0</v>
      </c>
      <c r="FC22" s="77">
        <v>0</v>
      </c>
      <c r="FD22" s="77">
        <v>0</v>
      </c>
      <c r="FE22" s="77">
        <v>7</v>
      </c>
      <c r="FF22" s="77">
        <v>87</v>
      </c>
      <c r="FG22" s="77">
        <v>94</v>
      </c>
      <c r="FH22" s="77">
        <v>2</v>
      </c>
      <c r="FI22" s="77">
        <v>31</v>
      </c>
      <c r="FJ22" s="77">
        <v>33</v>
      </c>
      <c r="FK22" s="77">
        <v>18</v>
      </c>
      <c r="FL22" s="77">
        <v>157</v>
      </c>
      <c r="FM22" s="121">
        <v>175</v>
      </c>
    </row>
    <row r="23" spans="1:169">
      <c r="A23" s="120">
        <v>42917</v>
      </c>
      <c r="B23" s="74" t="s">
        <v>34</v>
      </c>
      <c r="C23" s="75"/>
      <c r="D23" s="74" t="s">
        <v>316</v>
      </c>
      <c r="E23" s="74" t="s">
        <v>402</v>
      </c>
      <c r="F23" s="74">
        <v>2016</v>
      </c>
      <c r="G23" s="76">
        <v>42917</v>
      </c>
      <c r="H23" s="77">
        <v>59</v>
      </c>
      <c r="I23" s="77">
        <v>437</v>
      </c>
      <c r="J23" s="77">
        <v>496</v>
      </c>
      <c r="K23" s="77">
        <v>125</v>
      </c>
      <c r="L23" s="77">
        <v>1344</v>
      </c>
      <c r="M23" s="77">
        <v>1469</v>
      </c>
      <c r="N23" s="77">
        <v>56</v>
      </c>
      <c r="O23" s="77">
        <v>402</v>
      </c>
      <c r="P23" s="77">
        <v>458</v>
      </c>
      <c r="Q23" s="77">
        <v>14</v>
      </c>
      <c r="R23" s="77">
        <v>79</v>
      </c>
      <c r="S23" s="77">
        <v>93</v>
      </c>
      <c r="T23" s="77">
        <v>2</v>
      </c>
      <c r="U23" s="77">
        <v>24</v>
      </c>
      <c r="V23" s="77">
        <v>26</v>
      </c>
      <c r="W23" s="77">
        <v>1</v>
      </c>
      <c r="X23" s="77">
        <v>20</v>
      </c>
      <c r="Y23" s="77">
        <v>21</v>
      </c>
      <c r="Z23" s="77">
        <v>32</v>
      </c>
      <c r="AA23" s="77">
        <v>522</v>
      </c>
      <c r="AB23" s="77">
        <v>554</v>
      </c>
      <c r="AC23" s="77">
        <v>0</v>
      </c>
      <c r="AD23" s="77">
        <v>29</v>
      </c>
      <c r="AE23" s="77">
        <v>29</v>
      </c>
      <c r="AF23" s="77">
        <v>2</v>
      </c>
      <c r="AG23" s="77">
        <v>27</v>
      </c>
      <c r="AH23" s="77">
        <v>29</v>
      </c>
      <c r="AI23" s="77">
        <v>2</v>
      </c>
      <c r="AJ23" s="77">
        <v>29</v>
      </c>
      <c r="AK23" s="77">
        <v>31</v>
      </c>
      <c r="AL23" s="77">
        <v>12</v>
      </c>
      <c r="AM23" s="77">
        <v>170</v>
      </c>
      <c r="AN23" s="77">
        <v>182</v>
      </c>
      <c r="AO23" s="77">
        <v>4</v>
      </c>
      <c r="AP23" s="77">
        <v>42</v>
      </c>
      <c r="AQ23" s="77">
        <v>46</v>
      </c>
      <c r="AR23" s="77">
        <v>1442</v>
      </c>
      <c r="AS23" s="77">
        <v>6325</v>
      </c>
      <c r="AT23" s="77">
        <v>7767</v>
      </c>
      <c r="AU23" s="77">
        <v>15</v>
      </c>
      <c r="AV23" s="77">
        <v>92</v>
      </c>
      <c r="AW23" s="77">
        <v>107</v>
      </c>
      <c r="AX23" s="77">
        <v>2</v>
      </c>
      <c r="AY23" s="77">
        <v>23</v>
      </c>
      <c r="AZ23" s="77">
        <v>25</v>
      </c>
      <c r="BA23" s="77">
        <v>2</v>
      </c>
      <c r="BB23" s="77">
        <v>22</v>
      </c>
      <c r="BC23" s="77">
        <v>24</v>
      </c>
      <c r="BD23" s="77">
        <v>8</v>
      </c>
      <c r="BE23" s="77">
        <v>30</v>
      </c>
      <c r="BF23" s="77">
        <v>38</v>
      </c>
      <c r="BG23" s="77">
        <v>3</v>
      </c>
      <c r="BH23" s="77">
        <v>13</v>
      </c>
      <c r="BI23" s="77">
        <v>16</v>
      </c>
      <c r="BJ23" s="77">
        <v>0</v>
      </c>
      <c r="BK23" s="77">
        <v>4</v>
      </c>
      <c r="BL23" s="77">
        <v>4</v>
      </c>
      <c r="BM23" s="77">
        <v>3905</v>
      </c>
      <c r="BN23" s="77">
        <v>28944</v>
      </c>
      <c r="BO23" s="77">
        <v>32849</v>
      </c>
      <c r="BP23" s="77">
        <v>36</v>
      </c>
      <c r="BQ23" s="77">
        <v>289</v>
      </c>
      <c r="BR23" s="77">
        <v>325</v>
      </c>
      <c r="BS23" s="77">
        <v>30</v>
      </c>
      <c r="BT23" s="77">
        <v>177</v>
      </c>
      <c r="BU23" s="77">
        <v>207</v>
      </c>
      <c r="BV23" s="77">
        <v>42</v>
      </c>
      <c r="BW23" s="77">
        <v>214</v>
      </c>
      <c r="BX23" s="77">
        <v>256</v>
      </c>
      <c r="BY23" s="77">
        <v>5</v>
      </c>
      <c r="BZ23" s="77">
        <v>32</v>
      </c>
      <c r="CA23" s="77">
        <v>37</v>
      </c>
      <c r="CB23" s="77">
        <v>2411</v>
      </c>
      <c r="CC23" s="77">
        <v>14025</v>
      </c>
      <c r="CD23" s="77">
        <v>16436</v>
      </c>
      <c r="CE23" s="77">
        <v>1290</v>
      </c>
      <c r="CF23" s="77">
        <v>7189</v>
      </c>
      <c r="CG23" s="77">
        <v>8479</v>
      </c>
      <c r="CH23" s="77">
        <v>9360</v>
      </c>
      <c r="CI23" s="77">
        <v>59068</v>
      </c>
      <c r="CJ23" s="77">
        <v>68428</v>
      </c>
      <c r="CK23" s="77">
        <v>31</v>
      </c>
      <c r="CL23" s="77">
        <v>164</v>
      </c>
      <c r="CM23" s="77">
        <v>195</v>
      </c>
      <c r="CN23" s="77">
        <v>52</v>
      </c>
      <c r="CO23" s="77">
        <v>267</v>
      </c>
      <c r="CP23" s="77">
        <v>319</v>
      </c>
      <c r="CQ23" s="77">
        <v>40</v>
      </c>
      <c r="CR23" s="77">
        <v>170</v>
      </c>
      <c r="CS23" s="77">
        <v>210</v>
      </c>
      <c r="CT23" s="77">
        <v>2</v>
      </c>
      <c r="CU23" s="77">
        <v>17</v>
      </c>
      <c r="CV23" s="77">
        <v>19</v>
      </c>
      <c r="CW23" s="77">
        <v>2</v>
      </c>
      <c r="CX23" s="77">
        <v>3</v>
      </c>
      <c r="CY23" s="77">
        <v>5</v>
      </c>
      <c r="CZ23" s="77">
        <v>0</v>
      </c>
      <c r="DA23" s="77">
        <v>4</v>
      </c>
      <c r="DB23" s="77">
        <v>4</v>
      </c>
      <c r="DC23" s="77">
        <v>3</v>
      </c>
      <c r="DD23" s="77">
        <v>51</v>
      </c>
      <c r="DE23" s="77">
        <v>54</v>
      </c>
      <c r="DF23" s="77">
        <v>0</v>
      </c>
      <c r="DG23" s="77">
        <v>1</v>
      </c>
      <c r="DH23" s="77">
        <v>1</v>
      </c>
      <c r="DI23" s="77">
        <v>2</v>
      </c>
      <c r="DJ23" s="77">
        <v>8</v>
      </c>
      <c r="DK23" s="77">
        <v>10</v>
      </c>
      <c r="DL23" s="77">
        <v>0</v>
      </c>
      <c r="DM23" s="77">
        <v>0</v>
      </c>
      <c r="DN23" s="77">
        <v>0</v>
      </c>
      <c r="DO23" s="77">
        <v>2</v>
      </c>
      <c r="DP23" s="77">
        <v>11</v>
      </c>
      <c r="DQ23" s="77">
        <v>13</v>
      </c>
      <c r="DR23" s="77">
        <v>1</v>
      </c>
      <c r="DS23" s="77">
        <v>2</v>
      </c>
      <c r="DT23" s="77">
        <v>3</v>
      </c>
      <c r="DU23" s="77">
        <v>34</v>
      </c>
      <c r="DV23" s="77">
        <v>160</v>
      </c>
      <c r="DW23" s="77">
        <v>194</v>
      </c>
      <c r="DX23" s="77">
        <v>4</v>
      </c>
      <c r="DY23" s="77">
        <v>22</v>
      </c>
      <c r="DZ23" s="77">
        <v>26</v>
      </c>
      <c r="EA23" s="77">
        <v>0</v>
      </c>
      <c r="EB23" s="77">
        <v>5</v>
      </c>
      <c r="EC23" s="77">
        <v>5</v>
      </c>
      <c r="ED23" s="77">
        <v>1</v>
      </c>
      <c r="EE23" s="77">
        <v>6</v>
      </c>
      <c r="EF23" s="77">
        <v>7</v>
      </c>
      <c r="EG23" s="77">
        <v>2</v>
      </c>
      <c r="EH23" s="77">
        <v>8</v>
      </c>
      <c r="EI23" s="77">
        <v>10</v>
      </c>
      <c r="EJ23" s="77">
        <v>1</v>
      </c>
      <c r="EK23" s="77">
        <v>2</v>
      </c>
      <c r="EL23" s="77">
        <v>3</v>
      </c>
      <c r="EM23" s="77">
        <v>0</v>
      </c>
      <c r="EN23" s="77">
        <v>1</v>
      </c>
      <c r="EO23" s="77">
        <v>1</v>
      </c>
      <c r="EP23" s="77">
        <v>1669</v>
      </c>
      <c r="EQ23" s="77">
        <v>10212</v>
      </c>
      <c r="ER23" s="77">
        <v>11881</v>
      </c>
      <c r="ES23" s="77">
        <v>12</v>
      </c>
      <c r="ET23" s="77">
        <v>81</v>
      </c>
      <c r="EU23" s="77">
        <v>93</v>
      </c>
      <c r="EV23" s="77">
        <v>13</v>
      </c>
      <c r="EW23" s="77">
        <v>63</v>
      </c>
      <c r="EX23" s="77">
        <v>76</v>
      </c>
      <c r="EY23" s="77">
        <v>3</v>
      </c>
      <c r="EZ23" s="77">
        <v>34</v>
      </c>
      <c r="FA23" s="77">
        <v>37</v>
      </c>
      <c r="FB23" s="77">
        <v>1</v>
      </c>
      <c r="FC23" s="77">
        <v>8</v>
      </c>
      <c r="FD23" s="77">
        <v>9</v>
      </c>
      <c r="FE23" s="77">
        <v>2381</v>
      </c>
      <c r="FF23" s="77">
        <v>13633</v>
      </c>
      <c r="FG23" s="77">
        <v>16014</v>
      </c>
      <c r="FH23" s="77">
        <v>1216</v>
      </c>
      <c r="FI23" s="77">
        <v>6251</v>
      </c>
      <c r="FJ23" s="77">
        <v>7467</v>
      </c>
      <c r="FK23" s="77">
        <v>5416</v>
      </c>
      <c r="FL23" s="77">
        <v>30895</v>
      </c>
      <c r="FM23" s="121">
        <v>36311</v>
      </c>
    </row>
    <row r="24" spans="1:169">
      <c r="A24" s="120">
        <v>42917</v>
      </c>
      <c r="B24" s="74" t="s">
        <v>36</v>
      </c>
      <c r="C24" s="75"/>
      <c r="D24" s="74" t="s">
        <v>317</v>
      </c>
      <c r="E24" s="74" t="s">
        <v>402</v>
      </c>
      <c r="F24" s="74">
        <v>2016</v>
      </c>
      <c r="G24" s="76">
        <v>42917</v>
      </c>
      <c r="H24" s="77">
        <v>7</v>
      </c>
      <c r="I24" s="77">
        <v>84</v>
      </c>
      <c r="J24" s="77">
        <v>91</v>
      </c>
      <c r="K24" s="77">
        <v>29</v>
      </c>
      <c r="L24" s="77">
        <v>236</v>
      </c>
      <c r="M24" s="77">
        <v>265</v>
      </c>
      <c r="N24" s="77">
        <v>4</v>
      </c>
      <c r="O24" s="77">
        <v>54</v>
      </c>
      <c r="P24" s="77">
        <v>58</v>
      </c>
      <c r="Q24" s="77">
        <v>1</v>
      </c>
      <c r="R24" s="77">
        <v>9</v>
      </c>
      <c r="S24" s="77">
        <v>10</v>
      </c>
      <c r="T24" s="77">
        <v>2</v>
      </c>
      <c r="U24" s="77">
        <v>4</v>
      </c>
      <c r="V24" s="77">
        <v>6</v>
      </c>
      <c r="W24" s="77">
        <v>0</v>
      </c>
      <c r="X24" s="77">
        <v>6</v>
      </c>
      <c r="Y24" s="77">
        <v>6</v>
      </c>
      <c r="Z24" s="77">
        <v>17</v>
      </c>
      <c r="AA24" s="77">
        <v>121</v>
      </c>
      <c r="AB24" s="77">
        <v>138</v>
      </c>
      <c r="AC24" s="77">
        <v>0</v>
      </c>
      <c r="AD24" s="77">
        <v>1</v>
      </c>
      <c r="AE24" s="77">
        <v>1</v>
      </c>
      <c r="AF24" s="77">
        <v>2</v>
      </c>
      <c r="AG24" s="77">
        <v>12</v>
      </c>
      <c r="AH24" s="77">
        <v>14</v>
      </c>
      <c r="AI24" s="77">
        <v>0</v>
      </c>
      <c r="AJ24" s="77">
        <v>5</v>
      </c>
      <c r="AK24" s="77">
        <v>5</v>
      </c>
      <c r="AL24" s="77">
        <v>3</v>
      </c>
      <c r="AM24" s="77">
        <v>21</v>
      </c>
      <c r="AN24" s="77">
        <v>24</v>
      </c>
      <c r="AO24" s="77">
        <v>0</v>
      </c>
      <c r="AP24" s="77">
        <v>3</v>
      </c>
      <c r="AQ24" s="77">
        <v>3</v>
      </c>
      <c r="AR24" s="77">
        <v>101</v>
      </c>
      <c r="AS24" s="77">
        <v>706</v>
      </c>
      <c r="AT24" s="77">
        <v>807</v>
      </c>
      <c r="AU24" s="77">
        <v>1</v>
      </c>
      <c r="AV24" s="77">
        <v>13</v>
      </c>
      <c r="AW24" s="77">
        <v>14</v>
      </c>
      <c r="AX24" s="77">
        <v>0</v>
      </c>
      <c r="AY24" s="77">
        <v>6</v>
      </c>
      <c r="AZ24" s="77">
        <v>6</v>
      </c>
      <c r="BA24" s="77">
        <v>1</v>
      </c>
      <c r="BB24" s="77">
        <v>1</v>
      </c>
      <c r="BC24" s="77">
        <v>2</v>
      </c>
      <c r="BD24" s="77">
        <v>0</v>
      </c>
      <c r="BE24" s="77">
        <v>6</v>
      </c>
      <c r="BF24" s="77">
        <v>6</v>
      </c>
      <c r="BG24" s="77">
        <v>0</v>
      </c>
      <c r="BH24" s="77">
        <v>0</v>
      </c>
      <c r="BI24" s="77">
        <v>0</v>
      </c>
      <c r="BJ24" s="77">
        <v>0</v>
      </c>
      <c r="BK24" s="77">
        <v>0</v>
      </c>
      <c r="BL24" s="77">
        <v>0</v>
      </c>
      <c r="BM24" s="77">
        <v>572</v>
      </c>
      <c r="BN24" s="77">
        <v>3084</v>
      </c>
      <c r="BO24" s="77">
        <v>3656</v>
      </c>
      <c r="BP24" s="77">
        <v>4</v>
      </c>
      <c r="BQ24" s="77">
        <v>23</v>
      </c>
      <c r="BR24" s="77">
        <v>27</v>
      </c>
      <c r="BS24" s="77">
        <v>3</v>
      </c>
      <c r="BT24" s="77">
        <v>25</v>
      </c>
      <c r="BU24" s="77">
        <v>28</v>
      </c>
      <c r="BV24" s="77">
        <v>4</v>
      </c>
      <c r="BW24" s="77">
        <v>23</v>
      </c>
      <c r="BX24" s="77">
        <v>27</v>
      </c>
      <c r="BY24" s="77">
        <v>1</v>
      </c>
      <c r="BZ24" s="77">
        <v>5</v>
      </c>
      <c r="CA24" s="77">
        <v>6</v>
      </c>
      <c r="CB24" s="77">
        <v>384</v>
      </c>
      <c r="CC24" s="77">
        <v>2742</v>
      </c>
      <c r="CD24" s="77">
        <v>3126</v>
      </c>
      <c r="CE24" s="77">
        <v>314</v>
      </c>
      <c r="CF24" s="77">
        <v>2105</v>
      </c>
      <c r="CG24" s="77">
        <v>2419</v>
      </c>
      <c r="CH24" s="77">
        <v>1420</v>
      </c>
      <c r="CI24" s="77">
        <v>9046</v>
      </c>
      <c r="CJ24" s="77">
        <v>10466</v>
      </c>
      <c r="CK24" s="77">
        <v>3</v>
      </c>
      <c r="CL24" s="77">
        <v>36</v>
      </c>
      <c r="CM24" s="77">
        <v>39</v>
      </c>
      <c r="CN24" s="77">
        <v>8</v>
      </c>
      <c r="CO24" s="77">
        <v>60</v>
      </c>
      <c r="CP24" s="77">
        <v>68</v>
      </c>
      <c r="CQ24" s="77">
        <v>4</v>
      </c>
      <c r="CR24" s="77">
        <v>43</v>
      </c>
      <c r="CS24" s="77">
        <v>47</v>
      </c>
      <c r="CT24" s="77">
        <v>0</v>
      </c>
      <c r="CU24" s="77">
        <v>1</v>
      </c>
      <c r="CV24" s="77">
        <v>1</v>
      </c>
      <c r="CW24" s="77">
        <v>1</v>
      </c>
      <c r="CX24" s="77">
        <v>0</v>
      </c>
      <c r="CY24" s="77">
        <v>1</v>
      </c>
      <c r="CZ24" s="77">
        <v>0</v>
      </c>
      <c r="DA24" s="77">
        <v>4</v>
      </c>
      <c r="DB24" s="77">
        <v>4</v>
      </c>
      <c r="DC24" s="77">
        <v>3</v>
      </c>
      <c r="DD24" s="77">
        <v>5</v>
      </c>
      <c r="DE24" s="77">
        <v>8</v>
      </c>
      <c r="DF24" s="77">
        <v>0</v>
      </c>
      <c r="DG24" s="77">
        <v>1</v>
      </c>
      <c r="DH24" s="77">
        <v>1</v>
      </c>
      <c r="DI24" s="77">
        <v>0</v>
      </c>
      <c r="DJ24" s="77">
        <v>3</v>
      </c>
      <c r="DK24" s="77">
        <v>3</v>
      </c>
      <c r="DL24" s="77">
        <v>0</v>
      </c>
      <c r="DM24" s="77">
        <v>0</v>
      </c>
      <c r="DN24" s="77">
        <v>0</v>
      </c>
      <c r="DO24" s="77">
        <v>0</v>
      </c>
      <c r="DP24" s="77">
        <v>3</v>
      </c>
      <c r="DQ24" s="77">
        <v>3</v>
      </c>
      <c r="DR24" s="77">
        <v>0</v>
      </c>
      <c r="DS24" s="77">
        <v>0</v>
      </c>
      <c r="DT24" s="77">
        <v>0</v>
      </c>
      <c r="DU24" s="77">
        <v>3</v>
      </c>
      <c r="DV24" s="77">
        <v>24</v>
      </c>
      <c r="DW24" s="77">
        <v>27</v>
      </c>
      <c r="DX24" s="77">
        <v>0</v>
      </c>
      <c r="DY24" s="77">
        <v>7</v>
      </c>
      <c r="DZ24" s="77">
        <v>7</v>
      </c>
      <c r="EA24" s="77">
        <v>0</v>
      </c>
      <c r="EB24" s="77">
        <v>1</v>
      </c>
      <c r="EC24" s="77">
        <v>1</v>
      </c>
      <c r="ED24" s="77">
        <v>0</v>
      </c>
      <c r="EE24" s="77">
        <v>1</v>
      </c>
      <c r="EF24" s="77">
        <v>1</v>
      </c>
      <c r="EG24" s="77">
        <v>0</v>
      </c>
      <c r="EH24" s="77">
        <v>5</v>
      </c>
      <c r="EI24" s="77">
        <v>5</v>
      </c>
      <c r="EJ24" s="77">
        <v>0</v>
      </c>
      <c r="EK24" s="77">
        <v>0</v>
      </c>
      <c r="EL24" s="77">
        <v>0</v>
      </c>
      <c r="EM24" s="77">
        <v>0</v>
      </c>
      <c r="EN24" s="77">
        <v>0</v>
      </c>
      <c r="EO24" s="77">
        <v>0</v>
      </c>
      <c r="EP24" s="77">
        <v>298</v>
      </c>
      <c r="EQ24" s="77">
        <v>909</v>
      </c>
      <c r="ER24" s="77">
        <v>1207</v>
      </c>
      <c r="ES24" s="77">
        <v>0</v>
      </c>
      <c r="ET24" s="77">
        <v>7</v>
      </c>
      <c r="EU24" s="77">
        <v>7</v>
      </c>
      <c r="EV24" s="77">
        <v>2</v>
      </c>
      <c r="EW24" s="77">
        <v>4</v>
      </c>
      <c r="EX24" s="77">
        <v>6</v>
      </c>
      <c r="EY24" s="77">
        <v>2</v>
      </c>
      <c r="EZ24" s="77">
        <v>2</v>
      </c>
      <c r="FA24" s="77">
        <v>4</v>
      </c>
      <c r="FB24" s="77">
        <v>1</v>
      </c>
      <c r="FC24" s="77">
        <v>4</v>
      </c>
      <c r="FD24" s="77">
        <v>5</v>
      </c>
      <c r="FE24" s="77">
        <v>377</v>
      </c>
      <c r="FF24" s="77">
        <v>2677</v>
      </c>
      <c r="FG24" s="77">
        <v>3054</v>
      </c>
      <c r="FH24" s="77">
        <v>277</v>
      </c>
      <c r="FI24" s="77">
        <v>1775</v>
      </c>
      <c r="FJ24" s="77">
        <v>2052</v>
      </c>
      <c r="FK24" s="77">
        <v>971</v>
      </c>
      <c r="FL24" s="77">
        <v>5505</v>
      </c>
      <c r="FM24" s="121">
        <v>6476</v>
      </c>
    </row>
    <row r="25" spans="1:169">
      <c r="A25" s="120">
        <v>42917</v>
      </c>
      <c r="B25" s="74" t="s">
        <v>38</v>
      </c>
      <c r="C25" s="75"/>
      <c r="D25" s="74" t="s">
        <v>318</v>
      </c>
      <c r="E25" s="74" t="s">
        <v>402</v>
      </c>
      <c r="F25" s="74">
        <v>2016</v>
      </c>
      <c r="G25" s="76">
        <v>42917</v>
      </c>
      <c r="H25" s="77">
        <v>14</v>
      </c>
      <c r="I25" s="77">
        <v>212</v>
      </c>
      <c r="J25" s="77">
        <v>226</v>
      </c>
      <c r="K25" s="77">
        <v>0</v>
      </c>
      <c r="L25" s="77">
        <v>41</v>
      </c>
      <c r="M25" s="77">
        <v>41</v>
      </c>
      <c r="N25" s="77">
        <v>0</v>
      </c>
      <c r="O25" s="77">
        <v>5</v>
      </c>
      <c r="P25" s="77">
        <v>5</v>
      </c>
      <c r="Q25" s="77">
        <v>0</v>
      </c>
      <c r="R25" s="77">
        <v>0</v>
      </c>
      <c r="S25" s="77">
        <v>0</v>
      </c>
      <c r="T25" s="77">
        <v>0</v>
      </c>
      <c r="U25" s="77">
        <v>3</v>
      </c>
      <c r="V25" s="77">
        <v>3</v>
      </c>
      <c r="W25" s="77">
        <v>0</v>
      </c>
      <c r="X25" s="77">
        <v>2</v>
      </c>
      <c r="Y25" s="77">
        <v>2</v>
      </c>
      <c r="Z25" s="77">
        <v>0</v>
      </c>
      <c r="AA25" s="77">
        <v>19</v>
      </c>
      <c r="AB25" s="77">
        <v>19</v>
      </c>
      <c r="AC25" s="77">
        <v>0</v>
      </c>
      <c r="AD25" s="77">
        <v>3</v>
      </c>
      <c r="AE25" s="77">
        <v>3</v>
      </c>
      <c r="AF25" s="77">
        <v>0</v>
      </c>
      <c r="AG25" s="77">
        <v>3</v>
      </c>
      <c r="AH25" s="77">
        <v>3</v>
      </c>
      <c r="AI25" s="77">
        <v>0</v>
      </c>
      <c r="AJ25" s="77">
        <v>0</v>
      </c>
      <c r="AK25" s="77">
        <v>0</v>
      </c>
      <c r="AL25" s="77">
        <v>0</v>
      </c>
      <c r="AM25" s="77">
        <v>2</v>
      </c>
      <c r="AN25" s="77">
        <v>2</v>
      </c>
      <c r="AO25" s="77">
        <v>0</v>
      </c>
      <c r="AP25" s="77">
        <v>4</v>
      </c>
      <c r="AQ25" s="77">
        <v>4</v>
      </c>
      <c r="AR25" s="77">
        <v>27</v>
      </c>
      <c r="AS25" s="77">
        <v>198</v>
      </c>
      <c r="AT25" s="77">
        <v>225</v>
      </c>
      <c r="AU25" s="77">
        <v>0</v>
      </c>
      <c r="AV25" s="77">
        <v>10</v>
      </c>
      <c r="AW25" s="77">
        <v>10</v>
      </c>
      <c r="AX25" s="77">
        <v>0</v>
      </c>
      <c r="AY25" s="77">
        <v>5</v>
      </c>
      <c r="AZ25" s="77">
        <v>5</v>
      </c>
      <c r="BA25" s="77">
        <v>0</v>
      </c>
      <c r="BB25" s="77">
        <v>3</v>
      </c>
      <c r="BC25" s="77">
        <v>3</v>
      </c>
      <c r="BD25" s="77">
        <v>0</v>
      </c>
      <c r="BE25" s="77">
        <v>1</v>
      </c>
      <c r="BF25" s="77">
        <v>1</v>
      </c>
      <c r="BG25" s="77">
        <v>0</v>
      </c>
      <c r="BH25" s="77">
        <v>1</v>
      </c>
      <c r="BI25" s="77">
        <v>1</v>
      </c>
      <c r="BJ25" s="77">
        <v>0</v>
      </c>
      <c r="BK25" s="77">
        <v>0</v>
      </c>
      <c r="BL25" s="77">
        <v>0</v>
      </c>
      <c r="BM25" s="77">
        <v>384</v>
      </c>
      <c r="BN25" s="77">
        <v>4405</v>
      </c>
      <c r="BO25" s="77">
        <v>4789</v>
      </c>
      <c r="BP25" s="77">
        <v>7</v>
      </c>
      <c r="BQ25" s="77">
        <v>84</v>
      </c>
      <c r="BR25" s="77">
        <v>91</v>
      </c>
      <c r="BS25" s="77">
        <v>1</v>
      </c>
      <c r="BT25" s="77">
        <v>22</v>
      </c>
      <c r="BU25" s="77">
        <v>23</v>
      </c>
      <c r="BV25" s="77">
        <v>8</v>
      </c>
      <c r="BW25" s="77">
        <v>31</v>
      </c>
      <c r="BX25" s="77">
        <v>39</v>
      </c>
      <c r="BY25" s="77">
        <v>0</v>
      </c>
      <c r="BZ25" s="77">
        <v>1</v>
      </c>
      <c r="CA25" s="77">
        <v>1</v>
      </c>
      <c r="CB25" s="77">
        <v>78</v>
      </c>
      <c r="CC25" s="77">
        <v>483</v>
      </c>
      <c r="CD25" s="77">
        <v>561</v>
      </c>
      <c r="CE25" s="77">
        <v>22</v>
      </c>
      <c r="CF25" s="77">
        <v>321</v>
      </c>
      <c r="CG25" s="77">
        <v>343</v>
      </c>
      <c r="CH25" s="77">
        <v>541</v>
      </c>
      <c r="CI25" s="77">
        <v>5808</v>
      </c>
      <c r="CJ25" s="77">
        <v>6349</v>
      </c>
      <c r="CK25" s="77">
        <v>2</v>
      </c>
      <c r="CL25" s="77">
        <v>30</v>
      </c>
      <c r="CM25" s="77">
        <v>32</v>
      </c>
      <c r="CN25" s="77">
        <v>0</v>
      </c>
      <c r="CO25" s="77">
        <v>5</v>
      </c>
      <c r="CP25" s="77">
        <v>5</v>
      </c>
      <c r="CQ25" s="77">
        <v>0</v>
      </c>
      <c r="CR25" s="77">
        <v>0</v>
      </c>
      <c r="CS25" s="77">
        <v>0</v>
      </c>
      <c r="CT25" s="77">
        <v>0</v>
      </c>
      <c r="CU25" s="77">
        <v>0</v>
      </c>
      <c r="CV25" s="77">
        <v>0</v>
      </c>
      <c r="CW25" s="77">
        <v>0</v>
      </c>
      <c r="CX25" s="77">
        <v>0</v>
      </c>
      <c r="CY25" s="77">
        <v>0</v>
      </c>
      <c r="CZ25" s="77">
        <v>0</v>
      </c>
      <c r="DA25" s="77">
        <v>0</v>
      </c>
      <c r="DB25" s="77">
        <v>0</v>
      </c>
      <c r="DC25" s="77">
        <v>0</v>
      </c>
      <c r="DD25" s="77">
        <v>3</v>
      </c>
      <c r="DE25" s="77">
        <v>3</v>
      </c>
      <c r="DF25" s="77">
        <v>0</v>
      </c>
      <c r="DG25" s="77">
        <v>0</v>
      </c>
      <c r="DH25" s="77">
        <v>0</v>
      </c>
      <c r="DI25" s="77">
        <v>0</v>
      </c>
      <c r="DJ25" s="77">
        <v>2</v>
      </c>
      <c r="DK25" s="77">
        <v>2</v>
      </c>
      <c r="DL25" s="77">
        <v>0</v>
      </c>
      <c r="DM25" s="77">
        <v>0</v>
      </c>
      <c r="DN25" s="77">
        <v>0</v>
      </c>
      <c r="DO25" s="77">
        <v>0</v>
      </c>
      <c r="DP25" s="77">
        <v>0</v>
      </c>
      <c r="DQ25" s="77">
        <v>0</v>
      </c>
      <c r="DR25" s="77">
        <v>0</v>
      </c>
      <c r="DS25" s="77">
        <v>0</v>
      </c>
      <c r="DT25" s="77">
        <v>0</v>
      </c>
      <c r="DU25" s="77">
        <v>0</v>
      </c>
      <c r="DV25" s="77">
        <v>7</v>
      </c>
      <c r="DW25" s="77">
        <v>7</v>
      </c>
      <c r="DX25" s="77">
        <v>0</v>
      </c>
      <c r="DY25" s="77">
        <v>3</v>
      </c>
      <c r="DZ25" s="77">
        <v>3</v>
      </c>
      <c r="EA25" s="77">
        <v>0</v>
      </c>
      <c r="EB25" s="77">
        <v>2</v>
      </c>
      <c r="EC25" s="77">
        <v>2</v>
      </c>
      <c r="ED25" s="77">
        <v>0</v>
      </c>
      <c r="EE25" s="77">
        <v>1</v>
      </c>
      <c r="EF25" s="77">
        <v>1</v>
      </c>
      <c r="EG25" s="77">
        <v>0</v>
      </c>
      <c r="EH25" s="77">
        <v>0</v>
      </c>
      <c r="EI25" s="77">
        <v>0</v>
      </c>
      <c r="EJ25" s="77">
        <v>0</v>
      </c>
      <c r="EK25" s="77">
        <v>0</v>
      </c>
      <c r="EL25" s="77">
        <v>0</v>
      </c>
      <c r="EM25" s="77">
        <v>0</v>
      </c>
      <c r="EN25" s="77">
        <v>0</v>
      </c>
      <c r="EO25" s="77">
        <v>0</v>
      </c>
      <c r="EP25" s="77">
        <v>29</v>
      </c>
      <c r="EQ25" s="77">
        <v>147</v>
      </c>
      <c r="ER25" s="77">
        <v>176</v>
      </c>
      <c r="ES25" s="77">
        <v>1</v>
      </c>
      <c r="ET25" s="77">
        <v>13</v>
      </c>
      <c r="EU25" s="77">
        <v>14</v>
      </c>
      <c r="EV25" s="77">
        <v>0</v>
      </c>
      <c r="EW25" s="77">
        <v>3</v>
      </c>
      <c r="EX25" s="77">
        <v>3</v>
      </c>
      <c r="EY25" s="77">
        <v>2</v>
      </c>
      <c r="EZ25" s="77">
        <v>4</v>
      </c>
      <c r="FA25" s="77">
        <v>6</v>
      </c>
      <c r="FB25" s="77">
        <v>0</v>
      </c>
      <c r="FC25" s="77">
        <v>0</v>
      </c>
      <c r="FD25" s="77">
        <v>0</v>
      </c>
      <c r="FE25" s="77">
        <v>73</v>
      </c>
      <c r="FF25" s="77">
        <v>439</v>
      </c>
      <c r="FG25" s="77">
        <v>512</v>
      </c>
      <c r="FH25" s="77">
        <v>17</v>
      </c>
      <c r="FI25" s="77">
        <v>173</v>
      </c>
      <c r="FJ25" s="77">
        <v>190</v>
      </c>
      <c r="FK25" s="77">
        <v>124</v>
      </c>
      <c r="FL25" s="77">
        <v>824</v>
      </c>
      <c r="FM25" s="121">
        <v>948</v>
      </c>
    </row>
    <row r="26" spans="1:169">
      <c r="A26" s="120">
        <v>42917</v>
      </c>
      <c r="B26" s="74" t="s">
        <v>40</v>
      </c>
      <c r="C26" s="75"/>
      <c r="D26" s="74" t="s">
        <v>319</v>
      </c>
      <c r="E26" s="74" t="s">
        <v>402</v>
      </c>
      <c r="F26" s="74">
        <v>2016</v>
      </c>
      <c r="G26" s="76">
        <v>42917</v>
      </c>
      <c r="H26" s="77">
        <v>11</v>
      </c>
      <c r="I26" s="77">
        <v>73</v>
      </c>
      <c r="J26" s="77">
        <v>84</v>
      </c>
      <c r="K26" s="77">
        <v>4</v>
      </c>
      <c r="L26" s="77">
        <v>14</v>
      </c>
      <c r="M26" s="77">
        <v>18</v>
      </c>
      <c r="N26" s="77">
        <v>0</v>
      </c>
      <c r="O26" s="77">
        <v>2</v>
      </c>
      <c r="P26" s="77">
        <v>2</v>
      </c>
      <c r="Q26" s="77">
        <v>0</v>
      </c>
      <c r="R26" s="77">
        <v>0</v>
      </c>
      <c r="S26" s="77">
        <v>0</v>
      </c>
      <c r="T26" s="77">
        <v>0</v>
      </c>
      <c r="U26" s="77">
        <v>0</v>
      </c>
      <c r="V26" s="77">
        <v>0</v>
      </c>
      <c r="W26" s="77">
        <v>0</v>
      </c>
      <c r="X26" s="77">
        <v>1</v>
      </c>
      <c r="Y26" s="77">
        <v>1</v>
      </c>
      <c r="Z26" s="77">
        <v>3</v>
      </c>
      <c r="AA26" s="77">
        <v>4</v>
      </c>
      <c r="AB26" s="77">
        <v>7</v>
      </c>
      <c r="AC26" s="77">
        <v>0</v>
      </c>
      <c r="AD26" s="77">
        <v>0</v>
      </c>
      <c r="AE26" s="77">
        <v>0</v>
      </c>
      <c r="AF26" s="77">
        <v>0</v>
      </c>
      <c r="AG26" s="77">
        <v>1</v>
      </c>
      <c r="AH26" s="77">
        <v>1</v>
      </c>
      <c r="AI26" s="77">
        <v>0</v>
      </c>
      <c r="AJ26" s="77">
        <v>1</v>
      </c>
      <c r="AK26" s="77">
        <v>1</v>
      </c>
      <c r="AL26" s="77">
        <v>1</v>
      </c>
      <c r="AM26" s="77">
        <v>4</v>
      </c>
      <c r="AN26" s="77">
        <v>5</v>
      </c>
      <c r="AO26" s="77">
        <v>0</v>
      </c>
      <c r="AP26" s="77">
        <v>1</v>
      </c>
      <c r="AQ26" s="77">
        <v>1</v>
      </c>
      <c r="AR26" s="77">
        <v>5</v>
      </c>
      <c r="AS26" s="77">
        <v>26</v>
      </c>
      <c r="AT26" s="77">
        <v>31</v>
      </c>
      <c r="AU26" s="77">
        <v>3</v>
      </c>
      <c r="AV26" s="77">
        <v>9</v>
      </c>
      <c r="AW26" s="77">
        <v>12</v>
      </c>
      <c r="AX26" s="77">
        <v>0</v>
      </c>
      <c r="AY26" s="77">
        <v>2</v>
      </c>
      <c r="AZ26" s="77">
        <v>2</v>
      </c>
      <c r="BA26" s="77">
        <v>1</v>
      </c>
      <c r="BB26" s="77">
        <v>1</v>
      </c>
      <c r="BC26" s="77">
        <v>2</v>
      </c>
      <c r="BD26" s="77">
        <v>0</v>
      </c>
      <c r="BE26" s="77">
        <v>2</v>
      </c>
      <c r="BF26" s="77">
        <v>2</v>
      </c>
      <c r="BG26" s="77">
        <v>2</v>
      </c>
      <c r="BH26" s="77">
        <v>4</v>
      </c>
      <c r="BI26" s="77">
        <v>6</v>
      </c>
      <c r="BJ26" s="77">
        <v>0</v>
      </c>
      <c r="BK26" s="77">
        <v>0</v>
      </c>
      <c r="BL26" s="77">
        <v>0</v>
      </c>
      <c r="BM26" s="77">
        <v>169</v>
      </c>
      <c r="BN26" s="77">
        <v>1081</v>
      </c>
      <c r="BO26" s="77">
        <v>1250</v>
      </c>
      <c r="BP26" s="77">
        <v>4</v>
      </c>
      <c r="BQ26" s="77">
        <v>20</v>
      </c>
      <c r="BR26" s="77">
        <v>24</v>
      </c>
      <c r="BS26" s="77">
        <v>1</v>
      </c>
      <c r="BT26" s="77">
        <v>2</v>
      </c>
      <c r="BU26" s="77">
        <v>3</v>
      </c>
      <c r="BV26" s="77">
        <v>0</v>
      </c>
      <c r="BW26" s="77">
        <v>5</v>
      </c>
      <c r="BX26" s="77">
        <v>5</v>
      </c>
      <c r="BY26" s="77">
        <v>0</v>
      </c>
      <c r="BZ26" s="77">
        <v>1</v>
      </c>
      <c r="CA26" s="77">
        <v>1</v>
      </c>
      <c r="CB26" s="77">
        <v>10</v>
      </c>
      <c r="CC26" s="77">
        <v>54</v>
      </c>
      <c r="CD26" s="77">
        <v>64</v>
      </c>
      <c r="CE26" s="77">
        <v>15</v>
      </c>
      <c r="CF26" s="77">
        <v>77</v>
      </c>
      <c r="CG26" s="77">
        <v>92</v>
      </c>
      <c r="CH26" s="77">
        <v>222</v>
      </c>
      <c r="CI26" s="77">
        <v>1362</v>
      </c>
      <c r="CJ26" s="77">
        <v>1584</v>
      </c>
      <c r="CK26" s="77">
        <v>0</v>
      </c>
      <c r="CL26" s="77">
        <v>7</v>
      </c>
      <c r="CM26" s="77">
        <v>7</v>
      </c>
      <c r="CN26" s="77">
        <v>0</v>
      </c>
      <c r="CO26" s="77">
        <v>2</v>
      </c>
      <c r="CP26" s="77">
        <v>2</v>
      </c>
      <c r="CQ26" s="77">
        <v>0</v>
      </c>
      <c r="CR26" s="77">
        <v>0</v>
      </c>
      <c r="CS26" s="77">
        <v>0</v>
      </c>
      <c r="CT26" s="77">
        <v>0</v>
      </c>
      <c r="CU26" s="77">
        <v>0</v>
      </c>
      <c r="CV26" s="77">
        <v>0</v>
      </c>
      <c r="CW26" s="77">
        <v>0</v>
      </c>
      <c r="CX26" s="77">
        <v>0</v>
      </c>
      <c r="CY26" s="77">
        <v>0</v>
      </c>
      <c r="CZ26" s="77">
        <v>0</v>
      </c>
      <c r="DA26" s="77">
        <v>0</v>
      </c>
      <c r="DB26" s="77">
        <v>0</v>
      </c>
      <c r="DC26" s="77">
        <v>0</v>
      </c>
      <c r="DD26" s="77">
        <v>1</v>
      </c>
      <c r="DE26" s="77">
        <v>1</v>
      </c>
      <c r="DF26" s="77">
        <v>0</v>
      </c>
      <c r="DG26" s="77">
        <v>0</v>
      </c>
      <c r="DH26" s="77">
        <v>0</v>
      </c>
      <c r="DI26" s="77">
        <v>0</v>
      </c>
      <c r="DJ26" s="77">
        <v>1</v>
      </c>
      <c r="DK26" s="77">
        <v>1</v>
      </c>
      <c r="DL26" s="77">
        <v>0</v>
      </c>
      <c r="DM26" s="77">
        <v>0</v>
      </c>
      <c r="DN26" s="77">
        <v>0</v>
      </c>
      <c r="DO26" s="77">
        <v>0</v>
      </c>
      <c r="DP26" s="77">
        <v>0</v>
      </c>
      <c r="DQ26" s="77">
        <v>0</v>
      </c>
      <c r="DR26" s="77">
        <v>0</v>
      </c>
      <c r="DS26" s="77">
        <v>0</v>
      </c>
      <c r="DT26" s="77">
        <v>0</v>
      </c>
      <c r="DU26" s="77">
        <v>0</v>
      </c>
      <c r="DV26" s="77">
        <v>0</v>
      </c>
      <c r="DW26" s="77">
        <v>0</v>
      </c>
      <c r="DX26" s="77">
        <v>0</v>
      </c>
      <c r="DY26" s="77">
        <v>0</v>
      </c>
      <c r="DZ26" s="77">
        <v>0</v>
      </c>
      <c r="EA26" s="77">
        <v>0</v>
      </c>
      <c r="EB26" s="77">
        <v>0</v>
      </c>
      <c r="EC26" s="77">
        <v>0</v>
      </c>
      <c r="ED26" s="77">
        <v>0</v>
      </c>
      <c r="EE26" s="77">
        <v>0</v>
      </c>
      <c r="EF26" s="77">
        <v>0</v>
      </c>
      <c r="EG26" s="77">
        <v>0</v>
      </c>
      <c r="EH26" s="77">
        <v>0</v>
      </c>
      <c r="EI26" s="77">
        <v>0</v>
      </c>
      <c r="EJ26" s="77">
        <v>0</v>
      </c>
      <c r="EK26" s="77">
        <v>0</v>
      </c>
      <c r="EL26" s="77">
        <v>0</v>
      </c>
      <c r="EM26" s="77">
        <v>0</v>
      </c>
      <c r="EN26" s="77">
        <v>0</v>
      </c>
      <c r="EO26" s="77">
        <v>0</v>
      </c>
      <c r="EP26" s="77">
        <v>6</v>
      </c>
      <c r="EQ26" s="77">
        <v>44</v>
      </c>
      <c r="ER26" s="77">
        <v>50</v>
      </c>
      <c r="ES26" s="77">
        <v>0</v>
      </c>
      <c r="ET26" s="77">
        <v>2</v>
      </c>
      <c r="EU26" s="77">
        <v>2</v>
      </c>
      <c r="EV26" s="77">
        <v>1</v>
      </c>
      <c r="EW26" s="77">
        <v>0</v>
      </c>
      <c r="EX26" s="77">
        <v>1</v>
      </c>
      <c r="EY26" s="77">
        <v>0</v>
      </c>
      <c r="EZ26" s="77">
        <v>0</v>
      </c>
      <c r="FA26" s="77">
        <v>0</v>
      </c>
      <c r="FB26" s="77">
        <v>0</v>
      </c>
      <c r="FC26" s="77">
        <v>0</v>
      </c>
      <c r="FD26" s="77">
        <v>0</v>
      </c>
      <c r="FE26" s="77">
        <v>8</v>
      </c>
      <c r="FF26" s="77">
        <v>40</v>
      </c>
      <c r="FG26" s="77">
        <v>48</v>
      </c>
      <c r="FH26" s="77">
        <v>9</v>
      </c>
      <c r="FI26" s="77">
        <v>40</v>
      </c>
      <c r="FJ26" s="77">
        <v>49</v>
      </c>
      <c r="FK26" s="77">
        <v>24</v>
      </c>
      <c r="FL26" s="77">
        <v>135</v>
      </c>
      <c r="FM26" s="121">
        <v>159</v>
      </c>
    </row>
    <row r="27" spans="1:169">
      <c r="A27" s="120">
        <v>42917</v>
      </c>
      <c r="B27" s="74" t="s">
        <v>42</v>
      </c>
      <c r="C27" s="75"/>
      <c r="D27" s="74" t="s">
        <v>320</v>
      </c>
      <c r="E27" s="74" t="s">
        <v>402</v>
      </c>
      <c r="F27" s="74">
        <v>2016</v>
      </c>
      <c r="G27" s="76">
        <v>42917</v>
      </c>
      <c r="H27" s="77">
        <v>388</v>
      </c>
      <c r="I27" s="77">
        <v>2381</v>
      </c>
      <c r="J27" s="77">
        <v>2769</v>
      </c>
      <c r="K27" s="77">
        <v>1570</v>
      </c>
      <c r="L27" s="77">
        <v>18565</v>
      </c>
      <c r="M27" s="77">
        <v>20135</v>
      </c>
      <c r="N27" s="77">
        <v>76</v>
      </c>
      <c r="O27" s="77">
        <v>900</v>
      </c>
      <c r="P27" s="77">
        <v>976</v>
      </c>
      <c r="Q27" s="77">
        <v>200</v>
      </c>
      <c r="R27" s="77">
        <v>1564</v>
      </c>
      <c r="S27" s="77">
        <v>1764</v>
      </c>
      <c r="T27" s="77">
        <v>227</v>
      </c>
      <c r="U27" s="77">
        <v>3573</v>
      </c>
      <c r="V27" s="77">
        <v>3800</v>
      </c>
      <c r="W27" s="77">
        <v>40</v>
      </c>
      <c r="X27" s="77">
        <v>476</v>
      </c>
      <c r="Y27" s="77">
        <v>516</v>
      </c>
      <c r="Z27" s="77">
        <v>421</v>
      </c>
      <c r="AA27" s="77">
        <v>4858</v>
      </c>
      <c r="AB27" s="77">
        <v>5279</v>
      </c>
      <c r="AC27" s="77">
        <v>164</v>
      </c>
      <c r="AD27" s="77">
        <v>2243</v>
      </c>
      <c r="AE27" s="77">
        <v>2407</v>
      </c>
      <c r="AF27" s="77">
        <v>14</v>
      </c>
      <c r="AG27" s="77">
        <v>108</v>
      </c>
      <c r="AH27" s="77">
        <v>122</v>
      </c>
      <c r="AI27" s="77">
        <v>182</v>
      </c>
      <c r="AJ27" s="77">
        <v>2896</v>
      </c>
      <c r="AK27" s="77">
        <v>3078</v>
      </c>
      <c r="AL27" s="77">
        <v>195</v>
      </c>
      <c r="AM27" s="77">
        <v>1488</v>
      </c>
      <c r="AN27" s="77">
        <v>1683</v>
      </c>
      <c r="AO27" s="77">
        <v>51</v>
      </c>
      <c r="AP27" s="77">
        <v>459</v>
      </c>
      <c r="AQ27" s="77">
        <v>510</v>
      </c>
      <c r="AR27" s="77">
        <v>13519</v>
      </c>
      <c r="AS27" s="77">
        <v>92619</v>
      </c>
      <c r="AT27" s="77">
        <v>106138</v>
      </c>
      <c r="AU27" s="77">
        <v>155</v>
      </c>
      <c r="AV27" s="77">
        <v>1021</v>
      </c>
      <c r="AW27" s="77">
        <v>1176</v>
      </c>
      <c r="AX27" s="77">
        <v>16</v>
      </c>
      <c r="AY27" s="77">
        <v>190</v>
      </c>
      <c r="AZ27" s="77">
        <v>206</v>
      </c>
      <c r="BA27" s="77">
        <v>5</v>
      </c>
      <c r="BB27" s="77">
        <v>62</v>
      </c>
      <c r="BC27" s="77">
        <v>67</v>
      </c>
      <c r="BD27" s="77">
        <v>105</v>
      </c>
      <c r="BE27" s="77">
        <v>642</v>
      </c>
      <c r="BF27" s="77">
        <v>747</v>
      </c>
      <c r="BG27" s="77">
        <v>21</v>
      </c>
      <c r="BH27" s="77">
        <v>106</v>
      </c>
      <c r="BI27" s="77">
        <v>127</v>
      </c>
      <c r="BJ27" s="77">
        <v>8</v>
      </c>
      <c r="BK27" s="77">
        <v>21</v>
      </c>
      <c r="BL27" s="77">
        <v>29</v>
      </c>
      <c r="BM27" s="77">
        <v>25580</v>
      </c>
      <c r="BN27" s="77">
        <v>149186</v>
      </c>
      <c r="BO27" s="77">
        <v>174766</v>
      </c>
      <c r="BP27" s="77">
        <v>337</v>
      </c>
      <c r="BQ27" s="77">
        <v>1390</v>
      </c>
      <c r="BR27" s="77">
        <v>1727</v>
      </c>
      <c r="BS27" s="77">
        <v>86</v>
      </c>
      <c r="BT27" s="77">
        <v>593</v>
      </c>
      <c r="BU27" s="77">
        <v>679</v>
      </c>
      <c r="BV27" s="77">
        <v>228</v>
      </c>
      <c r="BW27" s="77">
        <v>1311</v>
      </c>
      <c r="BX27" s="77">
        <v>1539</v>
      </c>
      <c r="BY27" s="77">
        <v>45</v>
      </c>
      <c r="BZ27" s="77">
        <v>287</v>
      </c>
      <c r="CA27" s="77">
        <v>332</v>
      </c>
      <c r="CB27" s="77">
        <v>36964</v>
      </c>
      <c r="CC27" s="77">
        <v>160626</v>
      </c>
      <c r="CD27" s="77">
        <v>197590</v>
      </c>
      <c r="CE27" s="77">
        <v>2442</v>
      </c>
      <c r="CF27" s="77">
        <v>18254</v>
      </c>
      <c r="CG27" s="77">
        <v>20696</v>
      </c>
      <c r="CH27" s="77">
        <v>81314</v>
      </c>
      <c r="CI27" s="77">
        <v>446233</v>
      </c>
      <c r="CJ27" s="77">
        <v>527547</v>
      </c>
      <c r="CK27" s="77">
        <v>287</v>
      </c>
      <c r="CL27" s="77">
        <v>1384</v>
      </c>
      <c r="CM27" s="77">
        <v>1671</v>
      </c>
      <c r="CN27" s="77">
        <v>37</v>
      </c>
      <c r="CO27" s="77">
        <v>224</v>
      </c>
      <c r="CP27" s="77">
        <v>261</v>
      </c>
      <c r="CQ27" s="77">
        <v>3</v>
      </c>
      <c r="CR27" s="77">
        <v>7</v>
      </c>
      <c r="CS27" s="77">
        <v>10</v>
      </c>
      <c r="CT27" s="77">
        <v>1</v>
      </c>
      <c r="CU27" s="77">
        <v>8</v>
      </c>
      <c r="CV27" s="77">
        <v>9</v>
      </c>
      <c r="CW27" s="77">
        <v>1</v>
      </c>
      <c r="CX27" s="77">
        <v>22</v>
      </c>
      <c r="CY27" s="77">
        <v>23</v>
      </c>
      <c r="CZ27" s="77">
        <v>2</v>
      </c>
      <c r="DA27" s="77">
        <v>22</v>
      </c>
      <c r="DB27" s="77">
        <v>24</v>
      </c>
      <c r="DC27" s="77">
        <v>15</v>
      </c>
      <c r="DD27" s="77">
        <v>76</v>
      </c>
      <c r="DE27" s="77">
        <v>91</v>
      </c>
      <c r="DF27" s="77">
        <v>1</v>
      </c>
      <c r="DG27" s="77">
        <v>8</v>
      </c>
      <c r="DH27" s="77">
        <v>9</v>
      </c>
      <c r="DI27" s="77">
        <v>2</v>
      </c>
      <c r="DJ27" s="77">
        <v>23</v>
      </c>
      <c r="DK27" s="77">
        <v>25</v>
      </c>
      <c r="DL27" s="77">
        <v>0</v>
      </c>
      <c r="DM27" s="77">
        <v>5</v>
      </c>
      <c r="DN27" s="77">
        <v>5</v>
      </c>
      <c r="DO27" s="77">
        <v>12</v>
      </c>
      <c r="DP27" s="77">
        <v>45</v>
      </c>
      <c r="DQ27" s="77">
        <v>57</v>
      </c>
      <c r="DR27" s="77">
        <v>0</v>
      </c>
      <c r="DS27" s="77">
        <v>8</v>
      </c>
      <c r="DT27" s="77">
        <v>8</v>
      </c>
      <c r="DU27" s="77">
        <v>179</v>
      </c>
      <c r="DV27" s="77">
        <v>954</v>
      </c>
      <c r="DW27" s="77">
        <v>1133</v>
      </c>
      <c r="DX27" s="77">
        <v>7</v>
      </c>
      <c r="DY27" s="77">
        <v>104</v>
      </c>
      <c r="DZ27" s="77">
        <v>111</v>
      </c>
      <c r="EA27" s="77">
        <v>3</v>
      </c>
      <c r="EB27" s="77">
        <v>43</v>
      </c>
      <c r="EC27" s="77">
        <v>46</v>
      </c>
      <c r="ED27" s="77">
        <v>0</v>
      </c>
      <c r="EE27" s="77">
        <v>9</v>
      </c>
      <c r="EF27" s="77">
        <v>9</v>
      </c>
      <c r="EG27" s="77">
        <v>4</v>
      </c>
      <c r="EH27" s="77">
        <v>25</v>
      </c>
      <c r="EI27" s="77">
        <v>29</v>
      </c>
      <c r="EJ27" s="77">
        <v>0</v>
      </c>
      <c r="EK27" s="77">
        <v>25</v>
      </c>
      <c r="EL27" s="77">
        <v>25</v>
      </c>
      <c r="EM27" s="77">
        <v>0</v>
      </c>
      <c r="EN27" s="77">
        <v>2</v>
      </c>
      <c r="EO27" s="77">
        <v>2</v>
      </c>
      <c r="EP27" s="77">
        <v>15972</v>
      </c>
      <c r="EQ27" s="77">
        <v>79916</v>
      </c>
      <c r="ER27" s="77">
        <v>95888</v>
      </c>
      <c r="ES27" s="77">
        <v>232</v>
      </c>
      <c r="ET27" s="77">
        <v>770</v>
      </c>
      <c r="EU27" s="77">
        <v>1002</v>
      </c>
      <c r="EV27" s="77">
        <v>11</v>
      </c>
      <c r="EW27" s="77">
        <v>72</v>
      </c>
      <c r="EX27" s="77">
        <v>83</v>
      </c>
      <c r="EY27" s="77">
        <v>50</v>
      </c>
      <c r="EZ27" s="77">
        <v>227</v>
      </c>
      <c r="FA27" s="77">
        <v>277</v>
      </c>
      <c r="FB27" s="77">
        <v>9</v>
      </c>
      <c r="FC27" s="77">
        <v>22</v>
      </c>
      <c r="FD27" s="77">
        <v>31</v>
      </c>
      <c r="FE27" s="77">
        <v>35055</v>
      </c>
      <c r="FF27" s="77">
        <v>149932</v>
      </c>
      <c r="FG27" s="77">
        <v>184987</v>
      </c>
      <c r="FH27" s="77">
        <v>0</v>
      </c>
      <c r="FI27" s="77">
        <v>1</v>
      </c>
      <c r="FJ27" s="77">
        <v>1</v>
      </c>
      <c r="FK27" s="77">
        <v>51839</v>
      </c>
      <c r="FL27" s="77">
        <v>233606</v>
      </c>
      <c r="FM27" s="121">
        <v>285445</v>
      </c>
    </row>
    <row r="28" spans="1:169">
      <c r="A28" s="120">
        <v>42917</v>
      </c>
      <c r="B28" s="74" t="s">
        <v>44</v>
      </c>
      <c r="C28" s="75"/>
      <c r="D28" s="74" t="s">
        <v>321</v>
      </c>
      <c r="E28" s="74" t="s">
        <v>402</v>
      </c>
      <c r="F28" s="74">
        <v>2016</v>
      </c>
      <c r="G28" s="76">
        <v>42917</v>
      </c>
      <c r="H28" s="77">
        <v>10</v>
      </c>
      <c r="I28" s="77">
        <v>135</v>
      </c>
      <c r="J28" s="77">
        <v>145</v>
      </c>
      <c r="K28" s="77">
        <v>19</v>
      </c>
      <c r="L28" s="77">
        <v>107</v>
      </c>
      <c r="M28" s="77">
        <v>126</v>
      </c>
      <c r="N28" s="77">
        <v>8</v>
      </c>
      <c r="O28" s="77">
        <v>38</v>
      </c>
      <c r="P28" s="77">
        <v>46</v>
      </c>
      <c r="Q28" s="77">
        <v>0</v>
      </c>
      <c r="R28" s="77">
        <v>6</v>
      </c>
      <c r="S28" s="77">
        <v>6</v>
      </c>
      <c r="T28" s="77">
        <v>1</v>
      </c>
      <c r="U28" s="77">
        <v>3</v>
      </c>
      <c r="V28" s="77">
        <v>4</v>
      </c>
      <c r="W28" s="77">
        <v>0</v>
      </c>
      <c r="X28" s="77">
        <v>2</v>
      </c>
      <c r="Y28" s="77">
        <v>2</v>
      </c>
      <c r="Z28" s="77">
        <v>6</v>
      </c>
      <c r="AA28" s="77">
        <v>20</v>
      </c>
      <c r="AB28" s="77">
        <v>26</v>
      </c>
      <c r="AC28" s="77">
        <v>0</v>
      </c>
      <c r="AD28" s="77">
        <v>2</v>
      </c>
      <c r="AE28" s="77">
        <v>2</v>
      </c>
      <c r="AF28" s="77">
        <v>1</v>
      </c>
      <c r="AG28" s="77">
        <v>11</v>
      </c>
      <c r="AH28" s="77">
        <v>12</v>
      </c>
      <c r="AI28" s="77">
        <v>0</v>
      </c>
      <c r="AJ28" s="77">
        <v>3</v>
      </c>
      <c r="AK28" s="77">
        <v>3</v>
      </c>
      <c r="AL28" s="77">
        <v>3</v>
      </c>
      <c r="AM28" s="77">
        <v>21</v>
      </c>
      <c r="AN28" s="77">
        <v>24</v>
      </c>
      <c r="AO28" s="77">
        <v>0</v>
      </c>
      <c r="AP28" s="77">
        <v>1</v>
      </c>
      <c r="AQ28" s="77">
        <v>1</v>
      </c>
      <c r="AR28" s="77">
        <v>62</v>
      </c>
      <c r="AS28" s="77">
        <v>389</v>
      </c>
      <c r="AT28" s="77">
        <v>451</v>
      </c>
      <c r="AU28" s="77">
        <v>0</v>
      </c>
      <c r="AV28" s="77">
        <v>8</v>
      </c>
      <c r="AW28" s="77">
        <v>8</v>
      </c>
      <c r="AX28" s="77">
        <v>0</v>
      </c>
      <c r="AY28" s="77">
        <v>5</v>
      </c>
      <c r="AZ28" s="77">
        <v>5</v>
      </c>
      <c r="BA28" s="77">
        <v>0</v>
      </c>
      <c r="BB28" s="77">
        <v>0</v>
      </c>
      <c r="BC28" s="77">
        <v>0</v>
      </c>
      <c r="BD28" s="77">
        <v>0</v>
      </c>
      <c r="BE28" s="77">
        <v>2</v>
      </c>
      <c r="BF28" s="77">
        <v>2</v>
      </c>
      <c r="BG28" s="77">
        <v>0</v>
      </c>
      <c r="BH28" s="77">
        <v>0</v>
      </c>
      <c r="BI28" s="77">
        <v>0</v>
      </c>
      <c r="BJ28" s="77">
        <v>0</v>
      </c>
      <c r="BK28" s="77">
        <v>1</v>
      </c>
      <c r="BL28" s="77">
        <v>1</v>
      </c>
      <c r="BM28" s="77">
        <v>611</v>
      </c>
      <c r="BN28" s="77">
        <v>4526</v>
      </c>
      <c r="BO28" s="77">
        <v>5137</v>
      </c>
      <c r="BP28" s="77">
        <v>5</v>
      </c>
      <c r="BQ28" s="77">
        <v>39</v>
      </c>
      <c r="BR28" s="77">
        <v>44</v>
      </c>
      <c r="BS28" s="77">
        <v>1</v>
      </c>
      <c r="BT28" s="77">
        <v>12</v>
      </c>
      <c r="BU28" s="77">
        <v>13</v>
      </c>
      <c r="BV28" s="77">
        <v>1</v>
      </c>
      <c r="BW28" s="77">
        <v>11</v>
      </c>
      <c r="BX28" s="77">
        <v>12</v>
      </c>
      <c r="BY28" s="77">
        <v>2</v>
      </c>
      <c r="BZ28" s="77">
        <v>3</v>
      </c>
      <c r="CA28" s="77">
        <v>5</v>
      </c>
      <c r="CB28" s="77">
        <v>580</v>
      </c>
      <c r="CC28" s="77">
        <v>2579</v>
      </c>
      <c r="CD28" s="77">
        <v>3159</v>
      </c>
      <c r="CE28" s="77">
        <v>315</v>
      </c>
      <c r="CF28" s="77">
        <v>1986</v>
      </c>
      <c r="CG28" s="77">
        <v>2301</v>
      </c>
      <c r="CH28" s="77">
        <v>1606</v>
      </c>
      <c r="CI28" s="77">
        <v>9795</v>
      </c>
      <c r="CJ28" s="77">
        <v>11401</v>
      </c>
      <c r="CK28" s="77">
        <v>2</v>
      </c>
      <c r="CL28" s="77">
        <v>25</v>
      </c>
      <c r="CM28" s="77">
        <v>27</v>
      </c>
      <c r="CN28" s="77">
        <v>3</v>
      </c>
      <c r="CO28" s="77">
        <v>34</v>
      </c>
      <c r="CP28" s="77">
        <v>37</v>
      </c>
      <c r="CQ28" s="77">
        <v>3</v>
      </c>
      <c r="CR28" s="77">
        <v>22</v>
      </c>
      <c r="CS28" s="77">
        <v>25</v>
      </c>
      <c r="CT28" s="77">
        <v>0</v>
      </c>
      <c r="CU28" s="77">
        <v>3</v>
      </c>
      <c r="CV28" s="77">
        <v>3</v>
      </c>
      <c r="CW28" s="77">
        <v>0</v>
      </c>
      <c r="CX28" s="77">
        <v>0</v>
      </c>
      <c r="CY28" s="77">
        <v>0</v>
      </c>
      <c r="CZ28" s="77">
        <v>0</v>
      </c>
      <c r="DA28" s="77">
        <v>2</v>
      </c>
      <c r="DB28" s="77">
        <v>2</v>
      </c>
      <c r="DC28" s="77">
        <v>0</v>
      </c>
      <c r="DD28" s="77">
        <v>4</v>
      </c>
      <c r="DE28" s="77">
        <v>4</v>
      </c>
      <c r="DF28" s="77">
        <v>0</v>
      </c>
      <c r="DG28" s="77">
        <v>0</v>
      </c>
      <c r="DH28" s="77">
        <v>0</v>
      </c>
      <c r="DI28" s="77">
        <v>0</v>
      </c>
      <c r="DJ28" s="77">
        <v>2</v>
      </c>
      <c r="DK28" s="77">
        <v>2</v>
      </c>
      <c r="DL28" s="77">
        <v>0</v>
      </c>
      <c r="DM28" s="77">
        <v>0</v>
      </c>
      <c r="DN28" s="77">
        <v>0</v>
      </c>
      <c r="DO28" s="77">
        <v>0</v>
      </c>
      <c r="DP28" s="77">
        <v>1</v>
      </c>
      <c r="DQ28" s="77">
        <v>1</v>
      </c>
      <c r="DR28" s="77">
        <v>0</v>
      </c>
      <c r="DS28" s="77">
        <v>0</v>
      </c>
      <c r="DT28" s="77">
        <v>0</v>
      </c>
      <c r="DU28" s="77">
        <v>1</v>
      </c>
      <c r="DV28" s="77">
        <v>19</v>
      </c>
      <c r="DW28" s="77">
        <v>20</v>
      </c>
      <c r="DX28" s="77">
        <v>0</v>
      </c>
      <c r="DY28" s="77">
        <v>1</v>
      </c>
      <c r="DZ28" s="77">
        <v>1</v>
      </c>
      <c r="EA28" s="77">
        <v>0</v>
      </c>
      <c r="EB28" s="77">
        <v>0</v>
      </c>
      <c r="EC28" s="77">
        <v>0</v>
      </c>
      <c r="ED28" s="77">
        <v>0</v>
      </c>
      <c r="EE28" s="77">
        <v>0</v>
      </c>
      <c r="EF28" s="77">
        <v>0</v>
      </c>
      <c r="EG28" s="77">
        <v>0</v>
      </c>
      <c r="EH28" s="77">
        <v>1</v>
      </c>
      <c r="EI28" s="77">
        <v>1</v>
      </c>
      <c r="EJ28" s="77">
        <v>0</v>
      </c>
      <c r="EK28" s="77">
        <v>0</v>
      </c>
      <c r="EL28" s="77">
        <v>0</v>
      </c>
      <c r="EM28" s="77">
        <v>0</v>
      </c>
      <c r="EN28" s="77">
        <v>0</v>
      </c>
      <c r="EO28" s="77">
        <v>0</v>
      </c>
      <c r="EP28" s="77">
        <v>303</v>
      </c>
      <c r="EQ28" s="77">
        <v>1903</v>
      </c>
      <c r="ER28" s="77">
        <v>2206</v>
      </c>
      <c r="ES28" s="77">
        <v>1</v>
      </c>
      <c r="ET28" s="77">
        <v>6</v>
      </c>
      <c r="EU28" s="77">
        <v>7</v>
      </c>
      <c r="EV28" s="77">
        <v>0</v>
      </c>
      <c r="EW28" s="77">
        <v>5</v>
      </c>
      <c r="EX28" s="77">
        <v>5</v>
      </c>
      <c r="EY28" s="77">
        <v>0</v>
      </c>
      <c r="EZ28" s="77">
        <v>2</v>
      </c>
      <c r="FA28" s="77">
        <v>2</v>
      </c>
      <c r="FB28" s="77">
        <v>2</v>
      </c>
      <c r="FC28" s="77">
        <v>2</v>
      </c>
      <c r="FD28" s="77">
        <v>4</v>
      </c>
      <c r="FE28" s="77">
        <v>573</v>
      </c>
      <c r="FF28" s="77">
        <v>2538</v>
      </c>
      <c r="FG28" s="77">
        <v>3111</v>
      </c>
      <c r="FH28" s="77">
        <v>259</v>
      </c>
      <c r="FI28" s="77">
        <v>1497</v>
      </c>
      <c r="FJ28" s="77">
        <v>1756</v>
      </c>
      <c r="FK28" s="77">
        <v>1144</v>
      </c>
      <c r="FL28" s="77">
        <v>6032</v>
      </c>
      <c r="FM28" s="121">
        <v>7176</v>
      </c>
    </row>
    <row r="29" spans="1:169">
      <c r="A29" s="120">
        <v>42917</v>
      </c>
      <c r="B29" s="74" t="s">
        <v>46</v>
      </c>
      <c r="C29" s="75"/>
      <c r="D29" s="74" t="s">
        <v>322</v>
      </c>
      <c r="E29" s="74" t="s">
        <v>402</v>
      </c>
      <c r="F29" s="74">
        <v>2016</v>
      </c>
      <c r="G29" s="76">
        <v>42917</v>
      </c>
      <c r="H29" s="77">
        <v>7</v>
      </c>
      <c r="I29" s="77">
        <v>41</v>
      </c>
      <c r="J29" s="77">
        <v>48</v>
      </c>
      <c r="K29" s="77">
        <v>12</v>
      </c>
      <c r="L29" s="77">
        <v>279</v>
      </c>
      <c r="M29" s="77">
        <v>291</v>
      </c>
      <c r="N29" s="77">
        <v>4</v>
      </c>
      <c r="O29" s="77">
        <v>42</v>
      </c>
      <c r="P29" s="77">
        <v>46</v>
      </c>
      <c r="Q29" s="77">
        <v>0</v>
      </c>
      <c r="R29" s="77">
        <v>2</v>
      </c>
      <c r="S29" s="77">
        <v>2</v>
      </c>
      <c r="T29" s="77">
        <v>2</v>
      </c>
      <c r="U29" s="77">
        <v>38</v>
      </c>
      <c r="V29" s="77">
        <v>40</v>
      </c>
      <c r="W29" s="77">
        <v>0</v>
      </c>
      <c r="X29" s="77">
        <v>6</v>
      </c>
      <c r="Y29" s="77">
        <v>6</v>
      </c>
      <c r="Z29" s="77">
        <v>3</v>
      </c>
      <c r="AA29" s="77">
        <v>39</v>
      </c>
      <c r="AB29" s="77">
        <v>42</v>
      </c>
      <c r="AC29" s="77">
        <v>0</v>
      </c>
      <c r="AD29" s="77">
        <v>17</v>
      </c>
      <c r="AE29" s="77">
        <v>17</v>
      </c>
      <c r="AF29" s="77">
        <v>0</v>
      </c>
      <c r="AG29" s="77">
        <v>3</v>
      </c>
      <c r="AH29" s="77">
        <v>3</v>
      </c>
      <c r="AI29" s="77">
        <v>1</v>
      </c>
      <c r="AJ29" s="77">
        <v>87</v>
      </c>
      <c r="AK29" s="77">
        <v>88</v>
      </c>
      <c r="AL29" s="77">
        <v>2</v>
      </c>
      <c r="AM29" s="77">
        <v>35</v>
      </c>
      <c r="AN29" s="77">
        <v>37</v>
      </c>
      <c r="AO29" s="77">
        <v>0</v>
      </c>
      <c r="AP29" s="77">
        <v>10</v>
      </c>
      <c r="AQ29" s="77">
        <v>10</v>
      </c>
      <c r="AR29" s="77">
        <v>70</v>
      </c>
      <c r="AS29" s="77">
        <v>514</v>
      </c>
      <c r="AT29" s="77">
        <v>584</v>
      </c>
      <c r="AU29" s="77">
        <v>6</v>
      </c>
      <c r="AV29" s="77">
        <v>8</v>
      </c>
      <c r="AW29" s="77">
        <v>14</v>
      </c>
      <c r="AX29" s="77">
        <v>4</v>
      </c>
      <c r="AY29" s="77">
        <v>1</v>
      </c>
      <c r="AZ29" s="77">
        <v>5</v>
      </c>
      <c r="BA29" s="77">
        <v>0</v>
      </c>
      <c r="BB29" s="77">
        <v>0</v>
      </c>
      <c r="BC29" s="77">
        <v>0</v>
      </c>
      <c r="BD29" s="77">
        <v>1</v>
      </c>
      <c r="BE29" s="77">
        <v>2</v>
      </c>
      <c r="BF29" s="77">
        <v>3</v>
      </c>
      <c r="BG29" s="77">
        <v>1</v>
      </c>
      <c r="BH29" s="77">
        <v>4</v>
      </c>
      <c r="BI29" s="77">
        <v>5</v>
      </c>
      <c r="BJ29" s="77">
        <v>0</v>
      </c>
      <c r="BK29" s="77">
        <v>1</v>
      </c>
      <c r="BL29" s="77">
        <v>1</v>
      </c>
      <c r="BM29" s="77">
        <v>214</v>
      </c>
      <c r="BN29" s="77">
        <v>3123</v>
      </c>
      <c r="BO29" s="77">
        <v>3337</v>
      </c>
      <c r="BP29" s="77">
        <v>6</v>
      </c>
      <c r="BQ29" s="77">
        <v>40</v>
      </c>
      <c r="BR29" s="77">
        <v>46</v>
      </c>
      <c r="BS29" s="77">
        <v>1</v>
      </c>
      <c r="BT29" s="77">
        <v>29</v>
      </c>
      <c r="BU29" s="77">
        <v>30</v>
      </c>
      <c r="BV29" s="77">
        <v>3</v>
      </c>
      <c r="BW29" s="77">
        <v>28</v>
      </c>
      <c r="BX29" s="77">
        <v>31</v>
      </c>
      <c r="BY29" s="77">
        <v>1</v>
      </c>
      <c r="BZ29" s="77">
        <v>3</v>
      </c>
      <c r="CA29" s="77">
        <v>4</v>
      </c>
      <c r="CB29" s="77">
        <v>209</v>
      </c>
      <c r="CC29" s="77">
        <v>1094</v>
      </c>
      <c r="CD29" s="77">
        <v>1303</v>
      </c>
      <c r="CE29" s="77">
        <v>10</v>
      </c>
      <c r="CF29" s="77">
        <v>170</v>
      </c>
      <c r="CG29" s="77">
        <v>180</v>
      </c>
      <c r="CH29" s="77">
        <v>539</v>
      </c>
      <c r="CI29" s="77">
        <v>5329</v>
      </c>
      <c r="CJ29" s="77">
        <v>5868</v>
      </c>
      <c r="CK29" s="77">
        <v>6</v>
      </c>
      <c r="CL29" s="77">
        <v>19</v>
      </c>
      <c r="CM29" s="77">
        <v>25</v>
      </c>
      <c r="CN29" s="77">
        <v>0</v>
      </c>
      <c r="CO29" s="77">
        <v>10</v>
      </c>
      <c r="CP29" s="77">
        <v>10</v>
      </c>
      <c r="CQ29" s="77">
        <v>0</v>
      </c>
      <c r="CR29" s="77">
        <v>4</v>
      </c>
      <c r="CS29" s="77">
        <v>4</v>
      </c>
      <c r="CT29" s="77">
        <v>0</v>
      </c>
      <c r="CU29" s="77">
        <v>0</v>
      </c>
      <c r="CV29" s="77">
        <v>0</v>
      </c>
      <c r="CW29" s="77">
        <v>0</v>
      </c>
      <c r="CX29" s="77">
        <v>3</v>
      </c>
      <c r="CY29" s="77">
        <v>3</v>
      </c>
      <c r="CZ29" s="77">
        <v>0</v>
      </c>
      <c r="DA29" s="77">
        <v>0</v>
      </c>
      <c r="DB29" s="77">
        <v>0</v>
      </c>
      <c r="DC29" s="77">
        <v>0</v>
      </c>
      <c r="DD29" s="77">
        <v>0</v>
      </c>
      <c r="DE29" s="77">
        <v>0</v>
      </c>
      <c r="DF29" s="77">
        <v>0</v>
      </c>
      <c r="DG29" s="77">
        <v>0</v>
      </c>
      <c r="DH29" s="77">
        <v>0</v>
      </c>
      <c r="DI29" s="77">
        <v>0</v>
      </c>
      <c r="DJ29" s="77">
        <v>0</v>
      </c>
      <c r="DK29" s="77">
        <v>0</v>
      </c>
      <c r="DL29" s="77">
        <v>0</v>
      </c>
      <c r="DM29" s="77">
        <v>0</v>
      </c>
      <c r="DN29" s="77">
        <v>0</v>
      </c>
      <c r="DO29" s="77">
        <v>0</v>
      </c>
      <c r="DP29" s="77">
        <v>3</v>
      </c>
      <c r="DQ29" s="77">
        <v>3</v>
      </c>
      <c r="DR29" s="77">
        <v>0</v>
      </c>
      <c r="DS29" s="77">
        <v>0</v>
      </c>
      <c r="DT29" s="77">
        <v>0</v>
      </c>
      <c r="DU29" s="77">
        <v>0</v>
      </c>
      <c r="DV29" s="77">
        <v>15</v>
      </c>
      <c r="DW29" s="77">
        <v>15</v>
      </c>
      <c r="DX29" s="77">
        <v>0</v>
      </c>
      <c r="DY29" s="77">
        <v>0</v>
      </c>
      <c r="DZ29" s="77">
        <v>0</v>
      </c>
      <c r="EA29" s="77">
        <v>0</v>
      </c>
      <c r="EB29" s="77">
        <v>0</v>
      </c>
      <c r="EC29" s="77">
        <v>0</v>
      </c>
      <c r="ED29" s="77">
        <v>0</v>
      </c>
      <c r="EE29" s="77">
        <v>0</v>
      </c>
      <c r="EF29" s="77">
        <v>0</v>
      </c>
      <c r="EG29" s="77">
        <v>0</v>
      </c>
      <c r="EH29" s="77">
        <v>0</v>
      </c>
      <c r="EI29" s="77">
        <v>0</v>
      </c>
      <c r="EJ29" s="77">
        <v>0</v>
      </c>
      <c r="EK29" s="77">
        <v>0</v>
      </c>
      <c r="EL29" s="77">
        <v>0</v>
      </c>
      <c r="EM29" s="77">
        <v>0</v>
      </c>
      <c r="EN29" s="77">
        <v>0</v>
      </c>
      <c r="EO29" s="77">
        <v>0</v>
      </c>
      <c r="EP29" s="77">
        <v>91</v>
      </c>
      <c r="EQ29" s="77">
        <v>605</v>
      </c>
      <c r="ER29" s="77">
        <v>696</v>
      </c>
      <c r="ES29" s="77">
        <v>2</v>
      </c>
      <c r="ET29" s="77">
        <v>11</v>
      </c>
      <c r="EU29" s="77">
        <v>13</v>
      </c>
      <c r="EV29" s="77">
        <v>0</v>
      </c>
      <c r="EW29" s="77">
        <v>2</v>
      </c>
      <c r="EX29" s="77">
        <v>2</v>
      </c>
      <c r="EY29" s="77">
        <v>1</v>
      </c>
      <c r="EZ29" s="77">
        <v>0</v>
      </c>
      <c r="FA29" s="77">
        <v>1</v>
      </c>
      <c r="FB29" s="77">
        <v>0</v>
      </c>
      <c r="FC29" s="77">
        <v>1</v>
      </c>
      <c r="FD29" s="77">
        <v>1</v>
      </c>
      <c r="FE29" s="77">
        <v>195</v>
      </c>
      <c r="FF29" s="77">
        <v>1029</v>
      </c>
      <c r="FG29" s="77">
        <v>1224</v>
      </c>
      <c r="FH29" s="77">
        <v>8</v>
      </c>
      <c r="FI29" s="77">
        <v>64</v>
      </c>
      <c r="FJ29" s="77">
        <v>72</v>
      </c>
      <c r="FK29" s="77">
        <v>303</v>
      </c>
      <c r="FL29" s="77">
        <v>1756</v>
      </c>
      <c r="FM29" s="121">
        <v>2059</v>
      </c>
    </row>
    <row r="30" spans="1:169">
      <c r="A30" s="120">
        <v>42917</v>
      </c>
      <c r="B30" s="74" t="s">
        <v>48</v>
      </c>
      <c r="C30" s="75"/>
      <c r="D30" s="74" t="s">
        <v>323</v>
      </c>
      <c r="E30" s="74" t="s">
        <v>402</v>
      </c>
      <c r="F30" s="74">
        <v>2016</v>
      </c>
      <c r="G30" s="76">
        <v>42917</v>
      </c>
      <c r="H30" s="77">
        <v>3</v>
      </c>
      <c r="I30" s="77">
        <v>37</v>
      </c>
      <c r="J30" s="77">
        <v>40</v>
      </c>
      <c r="K30" s="77">
        <v>0</v>
      </c>
      <c r="L30" s="77">
        <v>6</v>
      </c>
      <c r="M30" s="77">
        <v>6</v>
      </c>
      <c r="N30" s="77">
        <v>0</v>
      </c>
      <c r="O30" s="77">
        <v>0</v>
      </c>
      <c r="P30" s="77">
        <v>0</v>
      </c>
      <c r="Q30" s="77">
        <v>0</v>
      </c>
      <c r="R30" s="77">
        <v>0</v>
      </c>
      <c r="S30" s="77">
        <v>0</v>
      </c>
      <c r="T30" s="77">
        <v>0</v>
      </c>
      <c r="U30" s="77">
        <v>0</v>
      </c>
      <c r="V30" s="77">
        <v>0</v>
      </c>
      <c r="W30" s="77">
        <v>0</v>
      </c>
      <c r="X30" s="77">
        <v>0</v>
      </c>
      <c r="Y30" s="77">
        <v>0</v>
      </c>
      <c r="Z30" s="77">
        <v>0</v>
      </c>
      <c r="AA30" s="77">
        <v>3</v>
      </c>
      <c r="AB30" s="77">
        <v>3</v>
      </c>
      <c r="AC30" s="77">
        <v>0</v>
      </c>
      <c r="AD30" s="77">
        <v>0</v>
      </c>
      <c r="AE30" s="77">
        <v>0</v>
      </c>
      <c r="AF30" s="77">
        <v>0</v>
      </c>
      <c r="AG30" s="77">
        <v>0</v>
      </c>
      <c r="AH30" s="77">
        <v>0</v>
      </c>
      <c r="AI30" s="77">
        <v>0</v>
      </c>
      <c r="AJ30" s="77">
        <v>1</v>
      </c>
      <c r="AK30" s="77">
        <v>1</v>
      </c>
      <c r="AL30" s="77">
        <v>0</v>
      </c>
      <c r="AM30" s="77">
        <v>2</v>
      </c>
      <c r="AN30" s="77">
        <v>2</v>
      </c>
      <c r="AO30" s="77">
        <v>0</v>
      </c>
      <c r="AP30" s="77">
        <v>0</v>
      </c>
      <c r="AQ30" s="77">
        <v>0</v>
      </c>
      <c r="AR30" s="77">
        <v>0</v>
      </c>
      <c r="AS30" s="77">
        <v>9</v>
      </c>
      <c r="AT30" s="77">
        <v>9</v>
      </c>
      <c r="AU30" s="77">
        <v>0</v>
      </c>
      <c r="AV30" s="77">
        <v>3</v>
      </c>
      <c r="AW30" s="77">
        <v>3</v>
      </c>
      <c r="AX30" s="77">
        <v>0</v>
      </c>
      <c r="AY30" s="77">
        <v>2</v>
      </c>
      <c r="AZ30" s="77">
        <v>2</v>
      </c>
      <c r="BA30" s="77">
        <v>0</v>
      </c>
      <c r="BB30" s="77">
        <v>0</v>
      </c>
      <c r="BC30" s="77">
        <v>0</v>
      </c>
      <c r="BD30" s="77">
        <v>0</v>
      </c>
      <c r="BE30" s="77">
        <v>0</v>
      </c>
      <c r="BF30" s="77">
        <v>0</v>
      </c>
      <c r="BG30" s="77">
        <v>0</v>
      </c>
      <c r="BH30" s="77">
        <v>1</v>
      </c>
      <c r="BI30" s="77">
        <v>1</v>
      </c>
      <c r="BJ30" s="77">
        <v>0</v>
      </c>
      <c r="BK30" s="77">
        <v>0</v>
      </c>
      <c r="BL30" s="77">
        <v>0</v>
      </c>
      <c r="BM30" s="77">
        <v>70</v>
      </c>
      <c r="BN30" s="77">
        <v>799</v>
      </c>
      <c r="BO30" s="77">
        <v>869</v>
      </c>
      <c r="BP30" s="77">
        <v>3</v>
      </c>
      <c r="BQ30" s="77">
        <v>43</v>
      </c>
      <c r="BR30" s="77">
        <v>46</v>
      </c>
      <c r="BS30" s="77">
        <v>0</v>
      </c>
      <c r="BT30" s="77">
        <v>3</v>
      </c>
      <c r="BU30" s="77">
        <v>3</v>
      </c>
      <c r="BV30" s="77">
        <v>0</v>
      </c>
      <c r="BW30" s="77">
        <v>0</v>
      </c>
      <c r="BX30" s="77">
        <v>0</v>
      </c>
      <c r="BY30" s="77">
        <v>0</v>
      </c>
      <c r="BZ30" s="77">
        <v>0</v>
      </c>
      <c r="CA30" s="77">
        <v>0</v>
      </c>
      <c r="CB30" s="77">
        <v>3</v>
      </c>
      <c r="CC30" s="77">
        <v>26</v>
      </c>
      <c r="CD30" s="77">
        <v>29</v>
      </c>
      <c r="CE30" s="77">
        <v>0</v>
      </c>
      <c r="CF30" s="77">
        <v>8</v>
      </c>
      <c r="CG30" s="77">
        <v>8</v>
      </c>
      <c r="CH30" s="77">
        <v>79</v>
      </c>
      <c r="CI30" s="77">
        <v>934</v>
      </c>
      <c r="CJ30" s="77">
        <v>1013</v>
      </c>
      <c r="CK30" s="77">
        <v>0</v>
      </c>
      <c r="CL30" s="77">
        <v>10</v>
      </c>
      <c r="CM30" s="77">
        <v>10</v>
      </c>
      <c r="CN30" s="77">
        <v>0</v>
      </c>
      <c r="CO30" s="77">
        <v>0</v>
      </c>
      <c r="CP30" s="77">
        <v>0</v>
      </c>
      <c r="CQ30" s="77">
        <v>0</v>
      </c>
      <c r="CR30" s="77">
        <v>0</v>
      </c>
      <c r="CS30" s="77">
        <v>0</v>
      </c>
      <c r="CT30" s="77">
        <v>0</v>
      </c>
      <c r="CU30" s="77">
        <v>0</v>
      </c>
      <c r="CV30" s="77">
        <v>0</v>
      </c>
      <c r="CW30" s="77">
        <v>0</v>
      </c>
      <c r="CX30" s="77">
        <v>0</v>
      </c>
      <c r="CY30" s="77">
        <v>0</v>
      </c>
      <c r="CZ30" s="77">
        <v>0</v>
      </c>
      <c r="DA30" s="77">
        <v>0</v>
      </c>
      <c r="DB30" s="77">
        <v>0</v>
      </c>
      <c r="DC30" s="77">
        <v>0</v>
      </c>
      <c r="DD30" s="77">
        <v>0</v>
      </c>
      <c r="DE30" s="77">
        <v>0</v>
      </c>
      <c r="DF30" s="77">
        <v>0</v>
      </c>
      <c r="DG30" s="77">
        <v>0</v>
      </c>
      <c r="DH30" s="77">
        <v>0</v>
      </c>
      <c r="DI30" s="77">
        <v>0</v>
      </c>
      <c r="DJ30" s="77">
        <v>0</v>
      </c>
      <c r="DK30" s="77">
        <v>0</v>
      </c>
      <c r="DL30" s="77">
        <v>0</v>
      </c>
      <c r="DM30" s="77">
        <v>0</v>
      </c>
      <c r="DN30" s="77">
        <v>0</v>
      </c>
      <c r="DO30" s="77">
        <v>0</v>
      </c>
      <c r="DP30" s="77">
        <v>0</v>
      </c>
      <c r="DQ30" s="77">
        <v>0</v>
      </c>
      <c r="DR30" s="77">
        <v>0</v>
      </c>
      <c r="DS30" s="77">
        <v>0</v>
      </c>
      <c r="DT30" s="77">
        <v>0</v>
      </c>
      <c r="DU30" s="77">
        <v>0</v>
      </c>
      <c r="DV30" s="77">
        <v>1</v>
      </c>
      <c r="DW30" s="77">
        <v>1</v>
      </c>
      <c r="DX30" s="77">
        <v>0</v>
      </c>
      <c r="DY30" s="77">
        <v>0</v>
      </c>
      <c r="DZ30" s="77">
        <v>0</v>
      </c>
      <c r="EA30" s="77">
        <v>0</v>
      </c>
      <c r="EB30" s="77">
        <v>0</v>
      </c>
      <c r="EC30" s="77">
        <v>0</v>
      </c>
      <c r="ED30" s="77">
        <v>0</v>
      </c>
      <c r="EE30" s="77">
        <v>0</v>
      </c>
      <c r="EF30" s="77">
        <v>0</v>
      </c>
      <c r="EG30" s="77">
        <v>0</v>
      </c>
      <c r="EH30" s="77">
        <v>0</v>
      </c>
      <c r="EI30" s="77">
        <v>0</v>
      </c>
      <c r="EJ30" s="77">
        <v>0</v>
      </c>
      <c r="EK30" s="77">
        <v>0</v>
      </c>
      <c r="EL30" s="77">
        <v>0</v>
      </c>
      <c r="EM30" s="77">
        <v>0</v>
      </c>
      <c r="EN30" s="77">
        <v>0</v>
      </c>
      <c r="EO30" s="77">
        <v>0</v>
      </c>
      <c r="EP30" s="77">
        <v>6</v>
      </c>
      <c r="EQ30" s="77">
        <v>44</v>
      </c>
      <c r="ER30" s="77">
        <v>50</v>
      </c>
      <c r="ES30" s="77">
        <v>1</v>
      </c>
      <c r="ET30" s="77">
        <v>6</v>
      </c>
      <c r="EU30" s="77">
        <v>7</v>
      </c>
      <c r="EV30" s="77">
        <v>0</v>
      </c>
      <c r="EW30" s="77">
        <v>1</v>
      </c>
      <c r="EX30" s="77">
        <v>1</v>
      </c>
      <c r="EY30" s="77">
        <v>0</v>
      </c>
      <c r="EZ30" s="77">
        <v>0</v>
      </c>
      <c r="FA30" s="77">
        <v>0</v>
      </c>
      <c r="FB30" s="77">
        <v>0</v>
      </c>
      <c r="FC30" s="77">
        <v>0</v>
      </c>
      <c r="FD30" s="77">
        <v>0</v>
      </c>
      <c r="FE30" s="77">
        <v>2</v>
      </c>
      <c r="FF30" s="77">
        <v>20</v>
      </c>
      <c r="FG30" s="77">
        <v>22</v>
      </c>
      <c r="FH30" s="77">
        <v>0</v>
      </c>
      <c r="FI30" s="77">
        <v>2</v>
      </c>
      <c r="FJ30" s="77">
        <v>2</v>
      </c>
      <c r="FK30" s="77">
        <v>9</v>
      </c>
      <c r="FL30" s="77">
        <v>84</v>
      </c>
      <c r="FM30" s="121">
        <v>93</v>
      </c>
    </row>
    <row r="31" spans="1:169">
      <c r="A31" s="120">
        <v>42917</v>
      </c>
      <c r="B31" s="74" t="s">
        <v>50</v>
      </c>
      <c r="C31" s="75"/>
      <c r="D31" s="74" t="s">
        <v>324</v>
      </c>
      <c r="E31" s="74" t="s">
        <v>402</v>
      </c>
      <c r="F31" s="74">
        <v>2016</v>
      </c>
      <c r="G31" s="76">
        <v>42917</v>
      </c>
      <c r="H31" s="77">
        <v>47</v>
      </c>
      <c r="I31" s="77">
        <v>398</v>
      </c>
      <c r="J31" s="77">
        <v>445</v>
      </c>
      <c r="K31" s="77">
        <v>4</v>
      </c>
      <c r="L31" s="77">
        <v>71</v>
      </c>
      <c r="M31" s="77">
        <v>75</v>
      </c>
      <c r="N31" s="77">
        <v>2</v>
      </c>
      <c r="O31" s="77">
        <v>26</v>
      </c>
      <c r="P31" s="77">
        <v>28</v>
      </c>
      <c r="Q31" s="77">
        <v>0</v>
      </c>
      <c r="R31" s="77">
        <v>3</v>
      </c>
      <c r="S31" s="77">
        <v>3</v>
      </c>
      <c r="T31" s="77">
        <v>0</v>
      </c>
      <c r="U31" s="77">
        <v>12</v>
      </c>
      <c r="V31" s="77">
        <v>12</v>
      </c>
      <c r="W31" s="77">
        <v>0</v>
      </c>
      <c r="X31" s="77">
        <v>0</v>
      </c>
      <c r="Y31" s="77">
        <v>0</v>
      </c>
      <c r="Z31" s="77">
        <v>1</v>
      </c>
      <c r="AA31" s="77">
        <v>19</v>
      </c>
      <c r="AB31" s="77">
        <v>20</v>
      </c>
      <c r="AC31" s="77">
        <v>0</v>
      </c>
      <c r="AD31" s="77">
        <v>1</v>
      </c>
      <c r="AE31" s="77">
        <v>1</v>
      </c>
      <c r="AF31" s="77">
        <v>0</v>
      </c>
      <c r="AG31" s="77">
        <v>2</v>
      </c>
      <c r="AH31" s="77">
        <v>2</v>
      </c>
      <c r="AI31" s="77">
        <v>1</v>
      </c>
      <c r="AJ31" s="77">
        <v>6</v>
      </c>
      <c r="AK31" s="77">
        <v>7</v>
      </c>
      <c r="AL31" s="77">
        <v>0</v>
      </c>
      <c r="AM31" s="77">
        <v>1</v>
      </c>
      <c r="AN31" s="77">
        <v>1</v>
      </c>
      <c r="AO31" s="77">
        <v>0</v>
      </c>
      <c r="AP31" s="77">
        <v>1</v>
      </c>
      <c r="AQ31" s="77">
        <v>1</v>
      </c>
      <c r="AR31" s="77">
        <v>6</v>
      </c>
      <c r="AS31" s="77">
        <v>100</v>
      </c>
      <c r="AT31" s="77">
        <v>106</v>
      </c>
      <c r="AU31" s="77">
        <v>1</v>
      </c>
      <c r="AV31" s="77">
        <v>11</v>
      </c>
      <c r="AW31" s="77">
        <v>12</v>
      </c>
      <c r="AX31" s="77">
        <v>1</v>
      </c>
      <c r="AY31" s="77">
        <v>8</v>
      </c>
      <c r="AZ31" s="77">
        <v>9</v>
      </c>
      <c r="BA31" s="77">
        <v>0</v>
      </c>
      <c r="BB31" s="77">
        <v>0</v>
      </c>
      <c r="BC31" s="77">
        <v>0</v>
      </c>
      <c r="BD31" s="77">
        <v>0</v>
      </c>
      <c r="BE31" s="77">
        <v>2</v>
      </c>
      <c r="BF31" s="77">
        <v>2</v>
      </c>
      <c r="BG31" s="77">
        <v>0</v>
      </c>
      <c r="BH31" s="77">
        <v>1</v>
      </c>
      <c r="BI31" s="77">
        <v>1</v>
      </c>
      <c r="BJ31" s="77">
        <v>0</v>
      </c>
      <c r="BK31" s="77">
        <v>0</v>
      </c>
      <c r="BL31" s="77">
        <v>0</v>
      </c>
      <c r="BM31" s="77">
        <v>312</v>
      </c>
      <c r="BN31" s="77">
        <v>4021</v>
      </c>
      <c r="BO31" s="77">
        <v>4333</v>
      </c>
      <c r="BP31" s="77">
        <v>15</v>
      </c>
      <c r="BQ31" s="77">
        <v>130</v>
      </c>
      <c r="BR31" s="77">
        <v>145</v>
      </c>
      <c r="BS31" s="77">
        <v>0</v>
      </c>
      <c r="BT31" s="77">
        <v>11</v>
      </c>
      <c r="BU31" s="77">
        <v>11</v>
      </c>
      <c r="BV31" s="77">
        <v>1</v>
      </c>
      <c r="BW31" s="77">
        <v>22</v>
      </c>
      <c r="BX31" s="77">
        <v>23</v>
      </c>
      <c r="BY31" s="77">
        <v>1</v>
      </c>
      <c r="BZ31" s="77">
        <v>6</v>
      </c>
      <c r="CA31" s="77">
        <v>7</v>
      </c>
      <c r="CB31" s="77">
        <v>83</v>
      </c>
      <c r="CC31" s="77">
        <v>517</v>
      </c>
      <c r="CD31" s="77">
        <v>600</v>
      </c>
      <c r="CE31" s="77">
        <v>53</v>
      </c>
      <c r="CF31" s="77">
        <v>439</v>
      </c>
      <c r="CG31" s="77">
        <v>492</v>
      </c>
      <c r="CH31" s="77">
        <v>523</v>
      </c>
      <c r="CI31" s="77">
        <v>5726</v>
      </c>
      <c r="CJ31" s="77">
        <v>6249</v>
      </c>
      <c r="CK31" s="77">
        <v>4</v>
      </c>
      <c r="CL31" s="77">
        <v>24</v>
      </c>
      <c r="CM31" s="77">
        <v>28</v>
      </c>
      <c r="CN31" s="77">
        <v>2</v>
      </c>
      <c r="CO31" s="77">
        <v>25</v>
      </c>
      <c r="CP31" s="77">
        <v>27</v>
      </c>
      <c r="CQ31" s="77">
        <v>2</v>
      </c>
      <c r="CR31" s="77">
        <v>20</v>
      </c>
      <c r="CS31" s="77">
        <v>22</v>
      </c>
      <c r="CT31" s="77">
        <v>0</v>
      </c>
      <c r="CU31" s="77">
        <v>0</v>
      </c>
      <c r="CV31" s="77">
        <v>0</v>
      </c>
      <c r="CW31" s="77">
        <v>0</v>
      </c>
      <c r="CX31" s="77">
        <v>0</v>
      </c>
      <c r="CY31" s="77">
        <v>0</v>
      </c>
      <c r="CZ31" s="77">
        <v>0</v>
      </c>
      <c r="DA31" s="77">
        <v>0</v>
      </c>
      <c r="DB31" s="77">
        <v>0</v>
      </c>
      <c r="DC31" s="77">
        <v>0</v>
      </c>
      <c r="DD31" s="77">
        <v>5</v>
      </c>
      <c r="DE31" s="77">
        <v>5</v>
      </c>
      <c r="DF31" s="77">
        <v>0</v>
      </c>
      <c r="DG31" s="77">
        <v>0</v>
      </c>
      <c r="DH31" s="77">
        <v>0</v>
      </c>
      <c r="DI31" s="77">
        <v>0</v>
      </c>
      <c r="DJ31" s="77">
        <v>0</v>
      </c>
      <c r="DK31" s="77">
        <v>0</v>
      </c>
      <c r="DL31" s="77">
        <v>0</v>
      </c>
      <c r="DM31" s="77">
        <v>0</v>
      </c>
      <c r="DN31" s="77">
        <v>0</v>
      </c>
      <c r="DO31" s="77">
        <v>0</v>
      </c>
      <c r="DP31" s="77">
        <v>0</v>
      </c>
      <c r="DQ31" s="77">
        <v>0</v>
      </c>
      <c r="DR31" s="77">
        <v>0</v>
      </c>
      <c r="DS31" s="77">
        <v>0</v>
      </c>
      <c r="DT31" s="77">
        <v>0</v>
      </c>
      <c r="DU31" s="77">
        <v>1</v>
      </c>
      <c r="DV31" s="77">
        <v>3</v>
      </c>
      <c r="DW31" s="77">
        <v>4</v>
      </c>
      <c r="DX31" s="77">
        <v>0</v>
      </c>
      <c r="DY31" s="77">
        <v>0</v>
      </c>
      <c r="DZ31" s="77">
        <v>0</v>
      </c>
      <c r="EA31" s="77">
        <v>0</v>
      </c>
      <c r="EB31" s="77">
        <v>0</v>
      </c>
      <c r="EC31" s="77">
        <v>0</v>
      </c>
      <c r="ED31" s="77">
        <v>0</v>
      </c>
      <c r="EE31" s="77">
        <v>0</v>
      </c>
      <c r="EF31" s="77">
        <v>0</v>
      </c>
      <c r="EG31" s="77">
        <v>0</v>
      </c>
      <c r="EH31" s="77">
        <v>0</v>
      </c>
      <c r="EI31" s="77">
        <v>0</v>
      </c>
      <c r="EJ31" s="77">
        <v>0</v>
      </c>
      <c r="EK31" s="77">
        <v>0</v>
      </c>
      <c r="EL31" s="77">
        <v>0</v>
      </c>
      <c r="EM31" s="77">
        <v>0</v>
      </c>
      <c r="EN31" s="77">
        <v>0</v>
      </c>
      <c r="EO31" s="77">
        <v>0</v>
      </c>
      <c r="EP31" s="77">
        <v>34</v>
      </c>
      <c r="EQ31" s="77">
        <v>233</v>
      </c>
      <c r="ER31" s="77">
        <v>267</v>
      </c>
      <c r="ES31" s="77">
        <v>3</v>
      </c>
      <c r="ET31" s="77">
        <v>11</v>
      </c>
      <c r="EU31" s="77">
        <v>14</v>
      </c>
      <c r="EV31" s="77">
        <v>0</v>
      </c>
      <c r="EW31" s="77">
        <v>1</v>
      </c>
      <c r="EX31" s="77">
        <v>1</v>
      </c>
      <c r="EY31" s="77">
        <v>0</v>
      </c>
      <c r="EZ31" s="77">
        <v>1</v>
      </c>
      <c r="FA31" s="77">
        <v>1</v>
      </c>
      <c r="FB31" s="77">
        <v>0</v>
      </c>
      <c r="FC31" s="77">
        <v>0</v>
      </c>
      <c r="FD31" s="77">
        <v>0</v>
      </c>
      <c r="FE31" s="77">
        <v>78</v>
      </c>
      <c r="FF31" s="77">
        <v>468</v>
      </c>
      <c r="FG31" s="77">
        <v>546</v>
      </c>
      <c r="FH31" s="77">
        <v>48</v>
      </c>
      <c r="FI31" s="77">
        <v>284</v>
      </c>
      <c r="FJ31" s="77">
        <v>332</v>
      </c>
      <c r="FK31" s="77">
        <v>170</v>
      </c>
      <c r="FL31" s="77">
        <v>1050</v>
      </c>
      <c r="FM31" s="121">
        <v>1220</v>
      </c>
    </row>
    <row r="32" spans="1:169">
      <c r="A32" s="120">
        <v>42917</v>
      </c>
      <c r="B32" s="74" t="s">
        <v>52</v>
      </c>
      <c r="C32" s="75"/>
      <c r="D32" s="74" t="s">
        <v>325</v>
      </c>
      <c r="E32" s="74" t="s">
        <v>402</v>
      </c>
      <c r="F32" s="74">
        <v>2016</v>
      </c>
      <c r="G32" s="76">
        <v>42917</v>
      </c>
      <c r="H32" s="77">
        <v>28</v>
      </c>
      <c r="I32" s="77">
        <v>169</v>
      </c>
      <c r="J32" s="77">
        <v>197</v>
      </c>
      <c r="K32" s="77">
        <v>128</v>
      </c>
      <c r="L32" s="77">
        <v>1068</v>
      </c>
      <c r="M32" s="77">
        <v>1196</v>
      </c>
      <c r="N32" s="77">
        <v>16</v>
      </c>
      <c r="O32" s="77">
        <v>87</v>
      </c>
      <c r="P32" s="77">
        <v>103</v>
      </c>
      <c r="Q32" s="77">
        <v>0</v>
      </c>
      <c r="R32" s="77">
        <v>11</v>
      </c>
      <c r="S32" s="77">
        <v>11</v>
      </c>
      <c r="T32" s="77">
        <v>3</v>
      </c>
      <c r="U32" s="77">
        <v>17</v>
      </c>
      <c r="V32" s="77">
        <v>20</v>
      </c>
      <c r="W32" s="77">
        <v>2</v>
      </c>
      <c r="X32" s="77">
        <v>5</v>
      </c>
      <c r="Y32" s="77">
        <v>7</v>
      </c>
      <c r="Z32" s="77">
        <v>9</v>
      </c>
      <c r="AA32" s="77">
        <v>85</v>
      </c>
      <c r="AB32" s="77">
        <v>94</v>
      </c>
      <c r="AC32" s="77">
        <v>2</v>
      </c>
      <c r="AD32" s="77">
        <v>9</v>
      </c>
      <c r="AE32" s="77">
        <v>11</v>
      </c>
      <c r="AF32" s="77">
        <v>12</v>
      </c>
      <c r="AG32" s="77">
        <v>116</v>
      </c>
      <c r="AH32" s="77">
        <v>128</v>
      </c>
      <c r="AI32" s="77">
        <v>0</v>
      </c>
      <c r="AJ32" s="77">
        <v>13</v>
      </c>
      <c r="AK32" s="77">
        <v>13</v>
      </c>
      <c r="AL32" s="77">
        <v>83</v>
      </c>
      <c r="AM32" s="77">
        <v>706</v>
      </c>
      <c r="AN32" s="77">
        <v>789</v>
      </c>
      <c r="AO32" s="77">
        <v>1</v>
      </c>
      <c r="AP32" s="77">
        <v>19</v>
      </c>
      <c r="AQ32" s="77">
        <v>20</v>
      </c>
      <c r="AR32" s="77">
        <v>283</v>
      </c>
      <c r="AS32" s="77">
        <v>1442</v>
      </c>
      <c r="AT32" s="77">
        <v>1725</v>
      </c>
      <c r="AU32" s="77">
        <v>11</v>
      </c>
      <c r="AV32" s="77">
        <v>67</v>
      </c>
      <c r="AW32" s="77">
        <v>78</v>
      </c>
      <c r="AX32" s="77">
        <v>3</v>
      </c>
      <c r="AY32" s="77">
        <v>15</v>
      </c>
      <c r="AZ32" s="77">
        <v>18</v>
      </c>
      <c r="BA32" s="77">
        <v>0</v>
      </c>
      <c r="BB32" s="77">
        <v>11</v>
      </c>
      <c r="BC32" s="77">
        <v>11</v>
      </c>
      <c r="BD32" s="77">
        <v>4</v>
      </c>
      <c r="BE32" s="77">
        <v>27</v>
      </c>
      <c r="BF32" s="77">
        <v>31</v>
      </c>
      <c r="BG32" s="77">
        <v>4</v>
      </c>
      <c r="BH32" s="77">
        <v>10</v>
      </c>
      <c r="BI32" s="77">
        <v>14</v>
      </c>
      <c r="BJ32" s="77">
        <v>0</v>
      </c>
      <c r="BK32" s="77">
        <v>4</v>
      </c>
      <c r="BL32" s="77">
        <v>4</v>
      </c>
      <c r="BM32" s="77">
        <v>1390</v>
      </c>
      <c r="BN32" s="77">
        <v>9628</v>
      </c>
      <c r="BO32" s="77">
        <v>11018</v>
      </c>
      <c r="BP32" s="77">
        <v>21</v>
      </c>
      <c r="BQ32" s="77">
        <v>177</v>
      </c>
      <c r="BR32" s="77">
        <v>198</v>
      </c>
      <c r="BS32" s="77">
        <v>11</v>
      </c>
      <c r="BT32" s="77">
        <v>55</v>
      </c>
      <c r="BU32" s="77">
        <v>66</v>
      </c>
      <c r="BV32" s="77">
        <v>21</v>
      </c>
      <c r="BW32" s="77">
        <v>78</v>
      </c>
      <c r="BX32" s="77">
        <v>99</v>
      </c>
      <c r="BY32" s="77">
        <v>1</v>
      </c>
      <c r="BZ32" s="77">
        <v>22</v>
      </c>
      <c r="CA32" s="77">
        <v>23</v>
      </c>
      <c r="CB32" s="77">
        <v>1526</v>
      </c>
      <c r="CC32" s="77">
        <v>7137</v>
      </c>
      <c r="CD32" s="77">
        <v>8663</v>
      </c>
      <c r="CE32" s="77">
        <v>26</v>
      </c>
      <c r="CF32" s="77">
        <v>203</v>
      </c>
      <c r="CG32" s="77">
        <v>229</v>
      </c>
      <c r="CH32" s="77">
        <v>3446</v>
      </c>
      <c r="CI32" s="77">
        <v>20046</v>
      </c>
      <c r="CJ32" s="77">
        <v>23492</v>
      </c>
      <c r="CK32" s="77">
        <v>17</v>
      </c>
      <c r="CL32" s="77">
        <v>82</v>
      </c>
      <c r="CM32" s="77">
        <v>99</v>
      </c>
      <c r="CN32" s="77">
        <v>3</v>
      </c>
      <c r="CO32" s="77">
        <v>44</v>
      </c>
      <c r="CP32" s="77">
        <v>47</v>
      </c>
      <c r="CQ32" s="77">
        <v>0</v>
      </c>
      <c r="CR32" s="77">
        <v>2</v>
      </c>
      <c r="CS32" s="77">
        <v>2</v>
      </c>
      <c r="CT32" s="77">
        <v>0</v>
      </c>
      <c r="CU32" s="77">
        <v>2</v>
      </c>
      <c r="CV32" s="77">
        <v>2</v>
      </c>
      <c r="CW32" s="77">
        <v>1</v>
      </c>
      <c r="CX32" s="77">
        <v>2</v>
      </c>
      <c r="CY32" s="77">
        <v>3</v>
      </c>
      <c r="CZ32" s="77">
        <v>0</v>
      </c>
      <c r="DA32" s="77">
        <v>2</v>
      </c>
      <c r="DB32" s="77">
        <v>2</v>
      </c>
      <c r="DC32" s="77">
        <v>0</v>
      </c>
      <c r="DD32" s="77">
        <v>29</v>
      </c>
      <c r="DE32" s="77">
        <v>29</v>
      </c>
      <c r="DF32" s="77">
        <v>0</v>
      </c>
      <c r="DG32" s="77">
        <v>0</v>
      </c>
      <c r="DH32" s="77">
        <v>0</v>
      </c>
      <c r="DI32" s="77">
        <v>0</v>
      </c>
      <c r="DJ32" s="77">
        <v>1</v>
      </c>
      <c r="DK32" s="77">
        <v>1</v>
      </c>
      <c r="DL32" s="77">
        <v>0</v>
      </c>
      <c r="DM32" s="77">
        <v>0</v>
      </c>
      <c r="DN32" s="77">
        <v>0</v>
      </c>
      <c r="DO32" s="77">
        <v>2</v>
      </c>
      <c r="DP32" s="77">
        <v>4</v>
      </c>
      <c r="DQ32" s="77">
        <v>6</v>
      </c>
      <c r="DR32" s="77">
        <v>0</v>
      </c>
      <c r="DS32" s="77">
        <v>2</v>
      </c>
      <c r="DT32" s="77">
        <v>2</v>
      </c>
      <c r="DU32" s="77">
        <v>11</v>
      </c>
      <c r="DV32" s="77">
        <v>56</v>
      </c>
      <c r="DW32" s="77">
        <v>67</v>
      </c>
      <c r="DX32" s="77">
        <v>3</v>
      </c>
      <c r="DY32" s="77">
        <v>14</v>
      </c>
      <c r="DZ32" s="77">
        <v>17</v>
      </c>
      <c r="EA32" s="77">
        <v>1</v>
      </c>
      <c r="EB32" s="77">
        <v>3</v>
      </c>
      <c r="EC32" s="77">
        <v>4</v>
      </c>
      <c r="ED32" s="77">
        <v>0</v>
      </c>
      <c r="EE32" s="77">
        <v>2</v>
      </c>
      <c r="EF32" s="77">
        <v>2</v>
      </c>
      <c r="EG32" s="77">
        <v>1</v>
      </c>
      <c r="EH32" s="77">
        <v>3</v>
      </c>
      <c r="EI32" s="77">
        <v>4</v>
      </c>
      <c r="EJ32" s="77">
        <v>1</v>
      </c>
      <c r="EK32" s="77">
        <v>4</v>
      </c>
      <c r="EL32" s="77">
        <v>5</v>
      </c>
      <c r="EM32" s="77">
        <v>0</v>
      </c>
      <c r="EN32" s="77">
        <v>2</v>
      </c>
      <c r="EO32" s="77">
        <v>2</v>
      </c>
      <c r="EP32" s="77">
        <v>783</v>
      </c>
      <c r="EQ32" s="77">
        <v>4348</v>
      </c>
      <c r="ER32" s="77">
        <v>5131</v>
      </c>
      <c r="ES32" s="77">
        <v>7</v>
      </c>
      <c r="ET32" s="77">
        <v>46</v>
      </c>
      <c r="EU32" s="77">
        <v>53</v>
      </c>
      <c r="EV32" s="77">
        <v>6</v>
      </c>
      <c r="EW32" s="77">
        <v>18</v>
      </c>
      <c r="EX32" s="77">
        <v>24</v>
      </c>
      <c r="EY32" s="77">
        <v>4</v>
      </c>
      <c r="EZ32" s="77">
        <v>17</v>
      </c>
      <c r="FA32" s="77">
        <v>21</v>
      </c>
      <c r="FB32" s="77">
        <v>0</v>
      </c>
      <c r="FC32" s="77">
        <v>3</v>
      </c>
      <c r="FD32" s="77">
        <v>3</v>
      </c>
      <c r="FE32" s="77">
        <v>1510</v>
      </c>
      <c r="FF32" s="77">
        <v>7007</v>
      </c>
      <c r="FG32" s="77">
        <v>8517</v>
      </c>
      <c r="FH32" s="77">
        <v>18</v>
      </c>
      <c r="FI32" s="77">
        <v>140</v>
      </c>
      <c r="FJ32" s="77">
        <v>158</v>
      </c>
      <c r="FK32" s="77">
        <v>2362</v>
      </c>
      <c r="FL32" s="77">
        <v>11775</v>
      </c>
      <c r="FM32" s="121">
        <v>14137</v>
      </c>
    </row>
    <row r="33" spans="1:169">
      <c r="A33" s="120">
        <v>42917</v>
      </c>
      <c r="B33" s="74" t="s">
        <v>54</v>
      </c>
      <c r="C33" s="75"/>
      <c r="D33" s="74" t="s">
        <v>326</v>
      </c>
      <c r="E33" s="74" t="s">
        <v>402</v>
      </c>
      <c r="F33" s="74">
        <v>2016</v>
      </c>
      <c r="G33" s="76">
        <v>42917</v>
      </c>
      <c r="H33" s="77">
        <v>7</v>
      </c>
      <c r="I33" s="77">
        <v>33</v>
      </c>
      <c r="J33" s="77">
        <v>40</v>
      </c>
      <c r="K33" s="77">
        <v>0</v>
      </c>
      <c r="L33" s="77">
        <v>1</v>
      </c>
      <c r="M33" s="77">
        <v>1</v>
      </c>
      <c r="N33" s="77">
        <v>0</v>
      </c>
      <c r="O33" s="77">
        <v>0</v>
      </c>
      <c r="P33" s="77">
        <v>0</v>
      </c>
      <c r="Q33" s="77">
        <v>0</v>
      </c>
      <c r="R33" s="77">
        <v>0</v>
      </c>
      <c r="S33" s="77">
        <v>0</v>
      </c>
      <c r="T33" s="77">
        <v>0</v>
      </c>
      <c r="U33" s="77">
        <v>0</v>
      </c>
      <c r="V33" s="77">
        <v>0</v>
      </c>
      <c r="W33" s="77">
        <v>0</v>
      </c>
      <c r="X33" s="77">
        <v>0</v>
      </c>
      <c r="Y33" s="77">
        <v>0</v>
      </c>
      <c r="Z33" s="77">
        <v>0</v>
      </c>
      <c r="AA33" s="77">
        <v>1</v>
      </c>
      <c r="AB33" s="77">
        <v>1</v>
      </c>
      <c r="AC33" s="77">
        <v>0</v>
      </c>
      <c r="AD33" s="77">
        <v>0</v>
      </c>
      <c r="AE33" s="77">
        <v>0</v>
      </c>
      <c r="AF33" s="77">
        <v>0</v>
      </c>
      <c r="AG33" s="77">
        <v>0</v>
      </c>
      <c r="AH33" s="77">
        <v>0</v>
      </c>
      <c r="AI33" s="77">
        <v>0</v>
      </c>
      <c r="AJ33" s="77">
        <v>0</v>
      </c>
      <c r="AK33" s="77">
        <v>0</v>
      </c>
      <c r="AL33" s="77">
        <v>0</v>
      </c>
      <c r="AM33" s="77">
        <v>0</v>
      </c>
      <c r="AN33" s="77">
        <v>0</v>
      </c>
      <c r="AO33" s="77">
        <v>0</v>
      </c>
      <c r="AP33" s="77">
        <v>0</v>
      </c>
      <c r="AQ33" s="77">
        <v>0</v>
      </c>
      <c r="AR33" s="77">
        <v>0</v>
      </c>
      <c r="AS33" s="77">
        <v>4</v>
      </c>
      <c r="AT33" s="77">
        <v>4</v>
      </c>
      <c r="AU33" s="77">
        <v>0</v>
      </c>
      <c r="AV33" s="77">
        <v>0</v>
      </c>
      <c r="AW33" s="77">
        <v>0</v>
      </c>
      <c r="AX33" s="77">
        <v>0</v>
      </c>
      <c r="AY33" s="77">
        <v>0</v>
      </c>
      <c r="AZ33" s="77">
        <v>0</v>
      </c>
      <c r="BA33" s="77">
        <v>0</v>
      </c>
      <c r="BB33" s="77">
        <v>0</v>
      </c>
      <c r="BC33" s="77">
        <v>0</v>
      </c>
      <c r="BD33" s="77">
        <v>0</v>
      </c>
      <c r="BE33" s="77">
        <v>0</v>
      </c>
      <c r="BF33" s="77">
        <v>0</v>
      </c>
      <c r="BG33" s="77">
        <v>0</v>
      </c>
      <c r="BH33" s="77">
        <v>0</v>
      </c>
      <c r="BI33" s="77">
        <v>0</v>
      </c>
      <c r="BJ33" s="77">
        <v>0</v>
      </c>
      <c r="BK33" s="77">
        <v>0</v>
      </c>
      <c r="BL33" s="77">
        <v>0</v>
      </c>
      <c r="BM33" s="77">
        <v>60</v>
      </c>
      <c r="BN33" s="77">
        <v>342</v>
      </c>
      <c r="BO33" s="77">
        <v>402</v>
      </c>
      <c r="BP33" s="77">
        <v>1</v>
      </c>
      <c r="BQ33" s="77">
        <v>11</v>
      </c>
      <c r="BR33" s="77">
        <v>12</v>
      </c>
      <c r="BS33" s="77">
        <v>0</v>
      </c>
      <c r="BT33" s="77">
        <v>1</v>
      </c>
      <c r="BU33" s="77">
        <v>1</v>
      </c>
      <c r="BV33" s="77">
        <v>0</v>
      </c>
      <c r="BW33" s="77">
        <v>0</v>
      </c>
      <c r="BX33" s="77">
        <v>0</v>
      </c>
      <c r="BY33" s="77">
        <v>0</v>
      </c>
      <c r="BZ33" s="77">
        <v>0</v>
      </c>
      <c r="CA33" s="77">
        <v>0</v>
      </c>
      <c r="CB33" s="77">
        <v>3</v>
      </c>
      <c r="CC33" s="77">
        <v>24</v>
      </c>
      <c r="CD33" s="77">
        <v>27</v>
      </c>
      <c r="CE33" s="77">
        <v>7</v>
      </c>
      <c r="CF33" s="77">
        <v>45</v>
      </c>
      <c r="CG33" s="77">
        <v>52</v>
      </c>
      <c r="CH33" s="77">
        <v>78</v>
      </c>
      <c r="CI33" s="77">
        <v>461</v>
      </c>
      <c r="CJ33" s="77">
        <v>539</v>
      </c>
      <c r="CK33" s="77">
        <v>0</v>
      </c>
      <c r="CL33" s="77">
        <v>1</v>
      </c>
      <c r="CM33" s="77">
        <v>1</v>
      </c>
      <c r="CN33" s="77">
        <v>0</v>
      </c>
      <c r="CO33" s="77">
        <v>0</v>
      </c>
      <c r="CP33" s="77">
        <v>0</v>
      </c>
      <c r="CQ33" s="77">
        <v>0</v>
      </c>
      <c r="CR33" s="77">
        <v>0</v>
      </c>
      <c r="CS33" s="77">
        <v>0</v>
      </c>
      <c r="CT33" s="77">
        <v>0</v>
      </c>
      <c r="CU33" s="77">
        <v>0</v>
      </c>
      <c r="CV33" s="77">
        <v>0</v>
      </c>
      <c r="CW33" s="77">
        <v>0</v>
      </c>
      <c r="CX33" s="77">
        <v>0</v>
      </c>
      <c r="CY33" s="77">
        <v>0</v>
      </c>
      <c r="CZ33" s="77">
        <v>0</v>
      </c>
      <c r="DA33" s="77">
        <v>0</v>
      </c>
      <c r="DB33" s="77">
        <v>0</v>
      </c>
      <c r="DC33" s="77">
        <v>0</v>
      </c>
      <c r="DD33" s="77">
        <v>0</v>
      </c>
      <c r="DE33" s="77">
        <v>0</v>
      </c>
      <c r="DF33" s="77">
        <v>0</v>
      </c>
      <c r="DG33" s="77">
        <v>0</v>
      </c>
      <c r="DH33" s="77">
        <v>0</v>
      </c>
      <c r="DI33" s="77">
        <v>0</v>
      </c>
      <c r="DJ33" s="77">
        <v>0</v>
      </c>
      <c r="DK33" s="77">
        <v>0</v>
      </c>
      <c r="DL33" s="77">
        <v>0</v>
      </c>
      <c r="DM33" s="77">
        <v>0</v>
      </c>
      <c r="DN33" s="77">
        <v>0</v>
      </c>
      <c r="DO33" s="77">
        <v>0</v>
      </c>
      <c r="DP33" s="77">
        <v>0</v>
      </c>
      <c r="DQ33" s="77">
        <v>0</v>
      </c>
      <c r="DR33" s="77">
        <v>0</v>
      </c>
      <c r="DS33" s="77">
        <v>0</v>
      </c>
      <c r="DT33" s="77">
        <v>0</v>
      </c>
      <c r="DU33" s="77">
        <v>0</v>
      </c>
      <c r="DV33" s="77">
        <v>0</v>
      </c>
      <c r="DW33" s="77">
        <v>0</v>
      </c>
      <c r="DX33" s="77">
        <v>0</v>
      </c>
      <c r="DY33" s="77">
        <v>0</v>
      </c>
      <c r="DZ33" s="77">
        <v>0</v>
      </c>
      <c r="EA33" s="77">
        <v>0</v>
      </c>
      <c r="EB33" s="77">
        <v>0</v>
      </c>
      <c r="EC33" s="77">
        <v>0</v>
      </c>
      <c r="ED33" s="77">
        <v>0</v>
      </c>
      <c r="EE33" s="77">
        <v>0</v>
      </c>
      <c r="EF33" s="77">
        <v>0</v>
      </c>
      <c r="EG33" s="77">
        <v>0</v>
      </c>
      <c r="EH33" s="77">
        <v>0</v>
      </c>
      <c r="EI33" s="77">
        <v>0</v>
      </c>
      <c r="EJ33" s="77">
        <v>0</v>
      </c>
      <c r="EK33" s="77">
        <v>0</v>
      </c>
      <c r="EL33" s="77">
        <v>0</v>
      </c>
      <c r="EM33" s="77">
        <v>0</v>
      </c>
      <c r="EN33" s="77">
        <v>0</v>
      </c>
      <c r="EO33" s="77">
        <v>0</v>
      </c>
      <c r="EP33" s="77">
        <v>0</v>
      </c>
      <c r="EQ33" s="77">
        <v>6</v>
      </c>
      <c r="ER33" s="77">
        <v>6</v>
      </c>
      <c r="ES33" s="77">
        <v>0</v>
      </c>
      <c r="ET33" s="77">
        <v>0</v>
      </c>
      <c r="EU33" s="77">
        <v>0</v>
      </c>
      <c r="EV33" s="77">
        <v>0</v>
      </c>
      <c r="EW33" s="77">
        <v>0</v>
      </c>
      <c r="EX33" s="77">
        <v>0</v>
      </c>
      <c r="EY33" s="77">
        <v>0</v>
      </c>
      <c r="EZ33" s="77">
        <v>0</v>
      </c>
      <c r="FA33" s="77">
        <v>0</v>
      </c>
      <c r="FB33" s="77">
        <v>0</v>
      </c>
      <c r="FC33" s="77">
        <v>0</v>
      </c>
      <c r="FD33" s="77">
        <v>0</v>
      </c>
      <c r="FE33" s="77">
        <v>3</v>
      </c>
      <c r="FF33" s="77">
        <v>21</v>
      </c>
      <c r="FG33" s="77">
        <v>24</v>
      </c>
      <c r="FH33" s="77">
        <v>6</v>
      </c>
      <c r="FI33" s="77">
        <v>20</v>
      </c>
      <c r="FJ33" s="77">
        <v>26</v>
      </c>
      <c r="FK33" s="77">
        <v>9</v>
      </c>
      <c r="FL33" s="77">
        <v>48</v>
      </c>
      <c r="FM33" s="121">
        <v>57</v>
      </c>
    </row>
    <row r="34" spans="1:169">
      <c r="A34" s="120">
        <v>42917</v>
      </c>
      <c r="B34" s="74" t="s">
        <v>56</v>
      </c>
      <c r="C34" s="75"/>
      <c r="D34" s="74" t="s">
        <v>327</v>
      </c>
      <c r="E34" s="74" t="s">
        <v>402</v>
      </c>
      <c r="F34" s="74">
        <v>2016</v>
      </c>
      <c r="G34" s="76">
        <v>42917</v>
      </c>
      <c r="H34" s="77">
        <v>2</v>
      </c>
      <c r="I34" s="77">
        <v>21</v>
      </c>
      <c r="J34" s="77">
        <v>23</v>
      </c>
      <c r="K34" s="77">
        <v>0</v>
      </c>
      <c r="L34" s="77">
        <v>1</v>
      </c>
      <c r="M34" s="77">
        <v>1</v>
      </c>
      <c r="N34" s="77">
        <v>0</v>
      </c>
      <c r="O34" s="77">
        <v>0</v>
      </c>
      <c r="P34" s="77">
        <v>0</v>
      </c>
      <c r="Q34" s="77">
        <v>0</v>
      </c>
      <c r="R34" s="77">
        <v>0</v>
      </c>
      <c r="S34" s="77">
        <v>0</v>
      </c>
      <c r="T34" s="77">
        <v>0</v>
      </c>
      <c r="U34" s="77">
        <v>1</v>
      </c>
      <c r="V34" s="77">
        <v>1</v>
      </c>
      <c r="W34" s="77">
        <v>0</v>
      </c>
      <c r="X34" s="77">
        <v>0</v>
      </c>
      <c r="Y34" s="77">
        <v>0</v>
      </c>
      <c r="Z34" s="77">
        <v>0</v>
      </c>
      <c r="AA34" s="77">
        <v>0</v>
      </c>
      <c r="AB34" s="77">
        <v>0</v>
      </c>
      <c r="AC34" s="77">
        <v>0</v>
      </c>
      <c r="AD34" s="77">
        <v>0</v>
      </c>
      <c r="AE34" s="77">
        <v>0</v>
      </c>
      <c r="AF34" s="77">
        <v>0</v>
      </c>
      <c r="AG34" s="77">
        <v>0</v>
      </c>
      <c r="AH34" s="77">
        <v>0</v>
      </c>
      <c r="AI34" s="77">
        <v>0</v>
      </c>
      <c r="AJ34" s="77">
        <v>0</v>
      </c>
      <c r="AK34" s="77">
        <v>0</v>
      </c>
      <c r="AL34" s="77">
        <v>0</v>
      </c>
      <c r="AM34" s="77">
        <v>0</v>
      </c>
      <c r="AN34" s="77">
        <v>0</v>
      </c>
      <c r="AO34" s="77">
        <v>0</v>
      </c>
      <c r="AP34" s="77">
        <v>0</v>
      </c>
      <c r="AQ34" s="77">
        <v>0</v>
      </c>
      <c r="AR34" s="77">
        <v>0</v>
      </c>
      <c r="AS34" s="77">
        <v>3</v>
      </c>
      <c r="AT34" s="77">
        <v>3</v>
      </c>
      <c r="AU34" s="77">
        <v>0</v>
      </c>
      <c r="AV34" s="77">
        <v>0</v>
      </c>
      <c r="AW34" s="77">
        <v>0</v>
      </c>
      <c r="AX34" s="77">
        <v>0</v>
      </c>
      <c r="AY34" s="77">
        <v>0</v>
      </c>
      <c r="AZ34" s="77">
        <v>0</v>
      </c>
      <c r="BA34" s="77">
        <v>0</v>
      </c>
      <c r="BB34" s="77">
        <v>0</v>
      </c>
      <c r="BC34" s="77">
        <v>0</v>
      </c>
      <c r="BD34" s="77">
        <v>0</v>
      </c>
      <c r="BE34" s="77">
        <v>0</v>
      </c>
      <c r="BF34" s="77">
        <v>0</v>
      </c>
      <c r="BG34" s="77">
        <v>0</v>
      </c>
      <c r="BH34" s="77">
        <v>0</v>
      </c>
      <c r="BI34" s="77">
        <v>0</v>
      </c>
      <c r="BJ34" s="77">
        <v>0</v>
      </c>
      <c r="BK34" s="77">
        <v>0</v>
      </c>
      <c r="BL34" s="77">
        <v>0</v>
      </c>
      <c r="BM34" s="77">
        <v>6</v>
      </c>
      <c r="BN34" s="77">
        <v>282</v>
      </c>
      <c r="BO34" s="77">
        <v>288</v>
      </c>
      <c r="BP34" s="77">
        <v>0</v>
      </c>
      <c r="BQ34" s="77">
        <v>5</v>
      </c>
      <c r="BR34" s="77">
        <v>5</v>
      </c>
      <c r="BS34" s="77">
        <v>0</v>
      </c>
      <c r="BT34" s="77">
        <v>4</v>
      </c>
      <c r="BU34" s="77">
        <v>4</v>
      </c>
      <c r="BV34" s="77">
        <v>0</v>
      </c>
      <c r="BW34" s="77">
        <v>0</v>
      </c>
      <c r="BX34" s="77">
        <v>0</v>
      </c>
      <c r="BY34" s="77">
        <v>0</v>
      </c>
      <c r="BZ34" s="77">
        <v>0</v>
      </c>
      <c r="CA34" s="77">
        <v>0</v>
      </c>
      <c r="CB34" s="77">
        <v>0</v>
      </c>
      <c r="CC34" s="77">
        <v>19</v>
      </c>
      <c r="CD34" s="77">
        <v>19</v>
      </c>
      <c r="CE34" s="77">
        <v>1</v>
      </c>
      <c r="CF34" s="77">
        <v>49</v>
      </c>
      <c r="CG34" s="77">
        <v>50</v>
      </c>
      <c r="CH34" s="77">
        <v>9</v>
      </c>
      <c r="CI34" s="77">
        <v>384</v>
      </c>
      <c r="CJ34" s="77">
        <v>393</v>
      </c>
      <c r="CK34" s="77">
        <v>0</v>
      </c>
      <c r="CL34" s="77">
        <v>2</v>
      </c>
      <c r="CM34" s="77">
        <v>2</v>
      </c>
      <c r="CN34" s="77">
        <v>0</v>
      </c>
      <c r="CO34" s="77">
        <v>0</v>
      </c>
      <c r="CP34" s="77">
        <v>0</v>
      </c>
      <c r="CQ34" s="77">
        <v>0</v>
      </c>
      <c r="CR34" s="77">
        <v>0</v>
      </c>
      <c r="CS34" s="77">
        <v>0</v>
      </c>
      <c r="CT34" s="77">
        <v>0</v>
      </c>
      <c r="CU34" s="77">
        <v>0</v>
      </c>
      <c r="CV34" s="77">
        <v>0</v>
      </c>
      <c r="CW34" s="77">
        <v>0</v>
      </c>
      <c r="CX34" s="77">
        <v>0</v>
      </c>
      <c r="CY34" s="77">
        <v>0</v>
      </c>
      <c r="CZ34" s="77">
        <v>0</v>
      </c>
      <c r="DA34" s="77">
        <v>0</v>
      </c>
      <c r="DB34" s="77">
        <v>0</v>
      </c>
      <c r="DC34" s="77">
        <v>0</v>
      </c>
      <c r="DD34" s="77">
        <v>0</v>
      </c>
      <c r="DE34" s="77">
        <v>0</v>
      </c>
      <c r="DF34" s="77">
        <v>0</v>
      </c>
      <c r="DG34" s="77">
        <v>0</v>
      </c>
      <c r="DH34" s="77">
        <v>0</v>
      </c>
      <c r="DI34" s="77">
        <v>0</v>
      </c>
      <c r="DJ34" s="77">
        <v>0</v>
      </c>
      <c r="DK34" s="77">
        <v>0</v>
      </c>
      <c r="DL34" s="77">
        <v>0</v>
      </c>
      <c r="DM34" s="77">
        <v>0</v>
      </c>
      <c r="DN34" s="77">
        <v>0</v>
      </c>
      <c r="DO34" s="77">
        <v>0</v>
      </c>
      <c r="DP34" s="77">
        <v>0</v>
      </c>
      <c r="DQ34" s="77">
        <v>0</v>
      </c>
      <c r="DR34" s="77">
        <v>0</v>
      </c>
      <c r="DS34" s="77">
        <v>0</v>
      </c>
      <c r="DT34" s="77">
        <v>0</v>
      </c>
      <c r="DU34" s="77">
        <v>0</v>
      </c>
      <c r="DV34" s="77">
        <v>0</v>
      </c>
      <c r="DW34" s="77">
        <v>0</v>
      </c>
      <c r="DX34" s="77">
        <v>0</v>
      </c>
      <c r="DY34" s="77">
        <v>0</v>
      </c>
      <c r="DZ34" s="77">
        <v>0</v>
      </c>
      <c r="EA34" s="77">
        <v>0</v>
      </c>
      <c r="EB34" s="77">
        <v>0</v>
      </c>
      <c r="EC34" s="77">
        <v>0</v>
      </c>
      <c r="ED34" s="77">
        <v>0</v>
      </c>
      <c r="EE34" s="77">
        <v>0</v>
      </c>
      <c r="EF34" s="77">
        <v>0</v>
      </c>
      <c r="EG34" s="77">
        <v>0</v>
      </c>
      <c r="EH34" s="77">
        <v>0</v>
      </c>
      <c r="EI34" s="77">
        <v>0</v>
      </c>
      <c r="EJ34" s="77">
        <v>0</v>
      </c>
      <c r="EK34" s="77">
        <v>0</v>
      </c>
      <c r="EL34" s="77">
        <v>0</v>
      </c>
      <c r="EM34" s="77">
        <v>0</v>
      </c>
      <c r="EN34" s="77">
        <v>0</v>
      </c>
      <c r="EO34" s="77">
        <v>0</v>
      </c>
      <c r="EP34" s="77">
        <v>1</v>
      </c>
      <c r="EQ34" s="77">
        <v>59</v>
      </c>
      <c r="ER34" s="77">
        <v>60</v>
      </c>
      <c r="ES34" s="77">
        <v>0</v>
      </c>
      <c r="ET34" s="77">
        <v>2</v>
      </c>
      <c r="EU34" s="77">
        <v>2</v>
      </c>
      <c r="EV34" s="77">
        <v>0</v>
      </c>
      <c r="EW34" s="77">
        <v>2</v>
      </c>
      <c r="EX34" s="77">
        <v>2</v>
      </c>
      <c r="EY34" s="77">
        <v>0</v>
      </c>
      <c r="EZ34" s="77">
        <v>0</v>
      </c>
      <c r="FA34" s="77">
        <v>0</v>
      </c>
      <c r="FB34" s="77">
        <v>0</v>
      </c>
      <c r="FC34" s="77">
        <v>0</v>
      </c>
      <c r="FD34" s="77">
        <v>0</v>
      </c>
      <c r="FE34" s="77">
        <v>0</v>
      </c>
      <c r="FF34" s="77">
        <v>14</v>
      </c>
      <c r="FG34" s="77">
        <v>14</v>
      </c>
      <c r="FH34" s="77">
        <v>1</v>
      </c>
      <c r="FI34" s="77">
        <v>11</v>
      </c>
      <c r="FJ34" s="77">
        <v>12</v>
      </c>
      <c r="FK34" s="77">
        <v>2</v>
      </c>
      <c r="FL34" s="77">
        <v>90</v>
      </c>
      <c r="FM34" s="121">
        <v>92</v>
      </c>
    </row>
    <row r="35" spans="1:169">
      <c r="A35" s="120">
        <v>42917</v>
      </c>
      <c r="B35" s="74" t="s">
        <v>328</v>
      </c>
      <c r="C35" s="75"/>
      <c r="D35" s="74" t="s">
        <v>329</v>
      </c>
      <c r="E35" s="74" t="s">
        <v>402</v>
      </c>
      <c r="F35" s="74">
        <v>2016</v>
      </c>
      <c r="G35" s="76">
        <v>42917</v>
      </c>
      <c r="H35" s="77">
        <v>10</v>
      </c>
      <c r="I35" s="77">
        <v>54</v>
      </c>
      <c r="J35" s="77">
        <v>64</v>
      </c>
      <c r="K35" s="77">
        <v>46</v>
      </c>
      <c r="L35" s="77">
        <v>508</v>
      </c>
      <c r="M35" s="77">
        <v>554</v>
      </c>
      <c r="N35" s="77">
        <v>5</v>
      </c>
      <c r="O35" s="77">
        <v>48</v>
      </c>
      <c r="P35" s="77">
        <v>53</v>
      </c>
      <c r="Q35" s="77">
        <v>2</v>
      </c>
      <c r="R35" s="77">
        <v>7</v>
      </c>
      <c r="S35" s="77">
        <v>9</v>
      </c>
      <c r="T35" s="77">
        <v>1</v>
      </c>
      <c r="U35" s="77">
        <v>9</v>
      </c>
      <c r="V35" s="77">
        <v>10</v>
      </c>
      <c r="W35" s="77">
        <v>4</v>
      </c>
      <c r="X35" s="77">
        <v>17</v>
      </c>
      <c r="Y35" s="77">
        <v>21</v>
      </c>
      <c r="Z35" s="77">
        <v>20</v>
      </c>
      <c r="AA35" s="77">
        <v>278</v>
      </c>
      <c r="AB35" s="77">
        <v>298</v>
      </c>
      <c r="AC35" s="77">
        <v>5</v>
      </c>
      <c r="AD35" s="77">
        <v>32</v>
      </c>
      <c r="AE35" s="77">
        <v>37</v>
      </c>
      <c r="AF35" s="77">
        <v>0</v>
      </c>
      <c r="AG35" s="77">
        <v>3</v>
      </c>
      <c r="AH35" s="77">
        <v>3</v>
      </c>
      <c r="AI35" s="77">
        <v>4</v>
      </c>
      <c r="AJ35" s="77">
        <v>63</v>
      </c>
      <c r="AK35" s="77">
        <v>67</v>
      </c>
      <c r="AL35" s="77">
        <v>5</v>
      </c>
      <c r="AM35" s="77">
        <v>39</v>
      </c>
      <c r="AN35" s="77">
        <v>44</v>
      </c>
      <c r="AO35" s="77">
        <v>0</v>
      </c>
      <c r="AP35" s="77">
        <v>12</v>
      </c>
      <c r="AQ35" s="77">
        <v>12</v>
      </c>
      <c r="AR35" s="77">
        <v>73</v>
      </c>
      <c r="AS35" s="77">
        <v>665</v>
      </c>
      <c r="AT35" s="77">
        <v>738</v>
      </c>
      <c r="AU35" s="77">
        <v>11</v>
      </c>
      <c r="AV35" s="77">
        <v>54</v>
      </c>
      <c r="AW35" s="77">
        <v>65</v>
      </c>
      <c r="AX35" s="77">
        <v>3</v>
      </c>
      <c r="AY35" s="77">
        <v>5</v>
      </c>
      <c r="AZ35" s="77">
        <v>8</v>
      </c>
      <c r="BA35" s="77">
        <v>4</v>
      </c>
      <c r="BB35" s="77">
        <v>23</v>
      </c>
      <c r="BC35" s="77">
        <v>27</v>
      </c>
      <c r="BD35" s="77">
        <v>3</v>
      </c>
      <c r="BE35" s="77">
        <v>17</v>
      </c>
      <c r="BF35" s="77">
        <v>20</v>
      </c>
      <c r="BG35" s="77">
        <v>1</v>
      </c>
      <c r="BH35" s="77">
        <v>7</v>
      </c>
      <c r="BI35" s="77">
        <v>8</v>
      </c>
      <c r="BJ35" s="77">
        <v>0</v>
      </c>
      <c r="BK35" s="77">
        <v>2</v>
      </c>
      <c r="BL35" s="77">
        <v>2</v>
      </c>
      <c r="BM35" s="77">
        <v>643</v>
      </c>
      <c r="BN35" s="77">
        <v>5075</v>
      </c>
      <c r="BO35" s="77">
        <v>5718</v>
      </c>
      <c r="BP35" s="77">
        <v>5</v>
      </c>
      <c r="BQ35" s="77">
        <v>57</v>
      </c>
      <c r="BR35" s="77">
        <v>62</v>
      </c>
      <c r="BS35" s="77">
        <v>19</v>
      </c>
      <c r="BT35" s="77">
        <v>108</v>
      </c>
      <c r="BU35" s="77">
        <v>127</v>
      </c>
      <c r="BV35" s="77">
        <v>1</v>
      </c>
      <c r="BW35" s="77">
        <v>55</v>
      </c>
      <c r="BX35" s="77">
        <v>56</v>
      </c>
      <c r="BY35" s="77">
        <v>1</v>
      </c>
      <c r="BZ35" s="77">
        <v>4</v>
      </c>
      <c r="CA35" s="77">
        <v>5</v>
      </c>
      <c r="CB35" s="77">
        <v>814</v>
      </c>
      <c r="CC35" s="77">
        <v>8737</v>
      </c>
      <c r="CD35" s="77">
        <v>9551</v>
      </c>
      <c r="CE35" s="77">
        <v>471</v>
      </c>
      <c r="CF35" s="77">
        <v>2696</v>
      </c>
      <c r="CG35" s="77">
        <v>3167</v>
      </c>
      <c r="CH35" s="77">
        <v>2094</v>
      </c>
      <c r="CI35" s="77">
        <v>18013</v>
      </c>
      <c r="CJ35" s="77">
        <v>20107</v>
      </c>
      <c r="CK35" s="77">
        <v>4</v>
      </c>
      <c r="CL35" s="77">
        <v>25</v>
      </c>
      <c r="CM35" s="77">
        <v>29</v>
      </c>
      <c r="CN35" s="77">
        <v>9</v>
      </c>
      <c r="CO35" s="77">
        <v>71</v>
      </c>
      <c r="CP35" s="77">
        <v>80</v>
      </c>
      <c r="CQ35" s="77">
        <v>3</v>
      </c>
      <c r="CR35" s="77">
        <v>25</v>
      </c>
      <c r="CS35" s="77">
        <v>28</v>
      </c>
      <c r="CT35" s="77">
        <v>2</v>
      </c>
      <c r="CU35" s="77">
        <v>5</v>
      </c>
      <c r="CV35" s="77">
        <v>7</v>
      </c>
      <c r="CW35" s="77">
        <v>0</v>
      </c>
      <c r="CX35" s="77">
        <v>1</v>
      </c>
      <c r="CY35" s="77">
        <v>1</v>
      </c>
      <c r="CZ35" s="77">
        <v>1</v>
      </c>
      <c r="DA35" s="77">
        <v>2</v>
      </c>
      <c r="DB35" s="77">
        <v>3</v>
      </c>
      <c r="DC35" s="77">
        <v>2</v>
      </c>
      <c r="DD35" s="77">
        <v>28</v>
      </c>
      <c r="DE35" s="77">
        <v>30</v>
      </c>
      <c r="DF35" s="77">
        <v>0</v>
      </c>
      <c r="DG35" s="77">
        <v>2</v>
      </c>
      <c r="DH35" s="77">
        <v>2</v>
      </c>
      <c r="DI35" s="77">
        <v>0</v>
      </c>
      <c r="DJ35" s="77">
        <v>2</v>
      </c>
      <c r="DK35" s="77">
        <v>2</v>
      </c>
      <c r="DL35" s="77">
        <v>0</v>
      </c>
      <c r="DM35" s="77">
        <v>0</v>
      </c>
      <c r="DN35" s="77">
        <v>0</v>
      </c>
      <c r="DO35" s="77">
        <v>1</v>
      </c>
      <c r="DP35" s="77">
        <v>5</v>
      </c>
      <c r="DQ35" s="77">
        <v>6</v>
      </c>
      <c r="DR35" s="77">
        <v>0</v>
      </c>
      <c r="DS35" s="77">
        <v>1</v>
      </c>
      <c r="DT35" s="77">
        <v>1</v>
      </c>
      <c r="DU35" s="77">
        <v>2</v>
      </c>
      <c r="DV35" s="77">
        <v>29</v>
      </c>
      <c r="DW35" s="77">
        <v>31</v>
      </c>
      <c r="DX35" s="77">
        <v>1</v>
      </c>
      <c r="DY35" s="77">
        <v>5</v>
      </c>
      <c r="DZ35" s="77">
        <v>6</v>
      </c>
      <c r="EA35" s="77">
        <v>0</v>
      </c>
      <c r="EB35" s="77">
        <v>1</v>
      </c>
      <c r="EC35" s="77">
        <v>1</v>
      </c>
      <c r="ED35" s="77">
        <v>0</v>
      </c>
      <c r="EE35" s="77">
        <v>2</v>
      </c>
      <c r="EF35" s="77">
        <v>2</v>
      </c>
      <c r="EG35" s="77">
        <v>1</v>
      </c>
      <c r="EH35" s="77">
        <v>2</v>
      </c>
      <c r="EI35" s="77">
        <v>3</v>
      </c>
      <c r="EJ35" s="77">
        <v>0</v>
      </c>
      <c r="EK35" s="77">
        <v>0</v>
      </c>
      <c r="EL35" s="77">
        <v>0</v>
      </c>
      <c r="EM35" s="77">
        <v>0</v>
      </c>
      <c r="EN35" s="77">
        <v>0</v>
      </c>
      <c r="EO35" s="77">
        <v>0</v>
      </c>
      <c r="EP35" s="77">
        <v>401</v>
      </c>
      <c r="EQ35" s="77">
        <v>1808</v>
      </c>
      <c r="ER35" s="77">
        <v>2209</v>
      </c>
      <c r="ES35" s="77">
        <v>2</v>
      </c>
      <c r="ET35" s="77">
        <v>17</v>
      </c>
      <c r="EU35" s="77">
        <v>19</v>
      </c>
      <c r="EV35" s="77">
        <v>12</v>
      </c>
      <c r="EW35" s="77">
        <v>48</v>
      </c>
      <c r="EX35" s="77">
        <v>60</v>
      </c>
      <c r="EY35" s="77">
        <v>0</v>
      </c>
      <c r="EZ35" s="77">
        <v>5</v>
      </c>
      <c r="FA35" s="77">
        <v>5</v>
      </c>
      <c r="FB35" s="77">
        <v>1</v>
      </c>
      <c r="FC35" s="77">
        <v>1</v>
      </c>
      <c r="FD35" s="77">
        <v>2</v>
      </c>
      <c r="FE35" s="77">
        <v>785</v>
      </c>
      <c r="FF35" s="77">
        <v>8552</v>
      </c>
      <c r="FG35" s="77">
        <v>9337</v>
      </c>
      <c r="FH35" s="77">
        <v>430</v>
      </c>
      <c r="FI35" s="77">
        <v>2245</v>
      </c>
      <c r="FJ35" s="77">
        <v>2675</v>
      </c>
      <c r="FK35" s="77">
        <v>1647</v>
      </c>
      <c r="FL35" s="77">
        <v>12806</v>
      </c>
      <c r="FM35" s="121">
        <v>14453</v>
      </c>
    </row>
    <row r="36" spans="1:169">
      <c r="A36" s="120">
        <v>42917</v>
      </c>
      <c r="B36" s="74" t="s">
        <v>330</v>
      </c>
      <c r="C36" s="75"/>
      <c r="D36" s="74" t="s">
        <v>331</v>
      </c>
      <c r="E36" s="74" t="s">
        <v>402</v>
      </c>
      <c r="F36" s="74">
        <v>2016</v>
      </c>
      <c r="G36" s="76">
        <v>42917</v>
      </c>
      <c r="H36" s="77">
        <v>3</v>
      </c>
      <c r="I36" s="77">
        <v>17</v>
      </c>
      <c r="J36" s="77">
        <v>20</v>
      </c>
      <c r="K36" s="77">
        <v>5</v>
      </c>
      <c r="L36" s="77">
        <v>116</v>
      </c>
      <c r="M36" s="77">
        <v>121</v>
      </c>
      <c r="N36" s="77">
        <v>2</v>
      </c>
      <c r="O36" s="77">
        <v>14</v>
      </c>
      <c r="P36" s="77">
        <v>16</v>
      </c>
      <c r="Q36" s="77">
        <v>0</v>
      </c>
      <c r="R36" s="77">
        <v>0</v>
      </c>
      <c r="S36" s="77">
        <v>0</v>
      </c>
      <c r="T36" s="77">
        <v>0</v>
      </c>
      <c r="U36" s="77">
        <v>2</v>
      </c>
      <c r="V36" s="77">
        <v>2</v>
      </c>
      <c r="W36" s="77">
        <v>0</v>
      </c>
      <c r="X36" s="77">
        <v>1</v>
      </c>
      <c r="Y36" s="77">
        <v>1</v>
      </c>
      <c r="Z36" s="77">
        <v>1</v>
      </c>
      <c r="AA36" s="77">
        <v>76</v>
      </c>
      <c r="AB36" s="77">
        <v>77</v>
      </c>
      <c r="AC36" s="77">
        <v>0</v>
      </c>
      <c r="AD36" s="77">
        <v>1</v>
      </c>
      <c r="AE36" s="77">
        <v>1</v>
      </c>
      <c r="AF36" s="77">
        <v>0</v>
      </c>
      <c r="AG36" s="77">
        <v>1</v>
      </c>
      <c r="AH36" s="77">
        <v>1</v>
      </c>
      <c r="AI36" s="77">
        <v>1</v>
      </c>
      <c r="AJ36" s="77">
        <v>9</v>
      </c>
      <c r="AK36" s="77">
        <v>10</v>
      </c>
      <c r="AL36" s="77">
        <v>1</v>
      </c>
      <c r="AM36" s="77">
        <v>7</v>
      </c>
      <c r="AN36" s="77">
        <v>8</v>
      </c>
      <c r="AO36" s="77">
        <v>0</v>
      </c>
      <c r="AP36" s="77">
        <v>5</v>
      </c>
      <c r="AQ36" s="77">
        <v>5</v>
      </c>
      <c r="AR36" s="77">
        <v>11</v>
      </c>
      <c r="AS36" s="77">
        <v>74</v>
      </c>
      <c r="AT36" s="77">
        <v>85</v>
      </c>
      <c r="AU36" s="77">
        <v>1</v>
      </c>
      <c r="AV36" s="77">
        <v>16</v>
      </c>
      <c r="AW36" s="77">
        <v>17</v>
      </c>
      <c r="AX36" s="77">
        <v>1</v>
      </c>
      <c r="AY36" s="77">
        <v>5</v>
      </c>
      <c r="AZ36" s="77">
        <v>6</v>
      </c>
      <c r="BA36" s="77">
        <v>0</v>
      </c>
      <c r="BB36" s="77">
        <v>7</v>
      </c>
      <c r="BC36" s="77">
        <v>7</v>
      </c>
      <c r="BD36" s="77">
        <v>0</v>
      </c>
      <c r="BE36" s="77">
        <v>1</v>
      </c>
      <c r="BF36" s="77">
        <v>1</v>
      </c>
      <c r="BG36" s="77">
        <v>0</v>
      </c>
      <c r="BH36" s="77">
        <v>1</v>
      </c>
      <c r="BI36" s="77">
        <v>1</v>
      </c>
      <c r="BJ36" s="77">
        <v>0</v>
      </c>
      <c r="BK36" s="77">
        <v>2</v>
      </c>
      <c r="BL36" s="77">
        <v>2</v>
      </c>
      <c r="BM36" s="77">
        <v>143</v>
      </c>
      <c r="BN36" s="77">
        <v>1984</v>
      </c>
      <c r="BO36" s="77">
        <v>2127</v>
      </c>
      <c r="BP36" s="77">
        <v>2</v>
      </c>
      <c r="BQ36" s="77">
        <v>26</v>
      </c>
      <c r="BR36" s="77">
        <v>28</v>
      </c>
      <c r="BS36" s="77">
        <v>4</v>
      </c>
      <c r="BT36" s="77">
        <v>15</v>
      </c>
      <c r="BU36" s="77">
        <v>19</v>
      </c>
      <c r="BV36" s="77">
        <v>3</v>
      </c>
      <c r="BW36" s="77">
        <v>6</v>
      </c>
      <c r="BX36" s="77">
        <v>9</v>
      </c>
      <c r="BY36" s="77">
        <v>0</v>
      </c>
      <c r="BZ36" s="77">
        <v>0</v>
      </c>
      <c r="CA36" s="77">
        <v>0</v>
      </c>
      <c r="CB36" s="77">
        <v>91</v>
      </c>
      <c r="CC36" s="77">
        <v>519</v>
      </c>
      <c r="CD36" s="77">
        <v>610</v>
      </c>
      <c r="CE36" s="77">
        <v>0</v>
      </c>
      <c r="CF36" s="77">
        <v>81</v>
      </c>
      <c r="CG36" s="77">
        <v>81</v>
      </c>
      <c r="CH36" s="77">
        <v>263</v>
      </c>
      <c r="CI36" s="77">
        <v>2854</v>
      </c>
      <c r="CJ36" s="77">
        <v>3117</v>
      </c>
      <c r="CK36" s="77">
        <v>1</v>
      </c>
      <c r="CL36" s="77">
        <v>4</v>
      </c>
      <c r="CM36" s="77">
        <v>5</v>
      </c>
      <c r="CN36" s="77">
        <v>0</v>
      </c>
      <c r="CO36" s="77">
        <v>5</v>
      </c>
      <c r="CP36" s="77">
        <v>5</v>
      </c>
      <c r="CQ36" s="77">
        <v>0</v>
      </c>
      <c r="CR36" s="77">
        <v>2</v>
      </c>
      <c r="CS36" s="77">
        <v>2</v>
      </c>
      <c r="CT36" s="77">
        <v>0</v>
      </c>
      <c r="CU36" s="77">
        <v>0</v>
      </c>
      <c r="CV36" s="77">
        <v>0</v>
      </c>
      <c r="CW36" s="77">
        <v>0</v>
      </c>
      <c r="CX36" s="77">
        <v>0</v>
      </c>
      <c r="CY36" s="77">
        <v>0</v>
      </c>
      <c r="CZ36" s="77">
        <v>0</v>
      </c>
      <c r="DA36" s="77">
        <v>0</v>
      </c>
      <c r="DB36" s="77">
        <v>0</v>
      </c>
      <c r="DC36" s="77">
        <v>0</v>
      </c>
      <c r="DD36" s="77">
        <v>3</v>
      </c>
      <c r="DE36" s="77">
        <v>3</v>
      </c>
      <c r="DF36" s="77">
        <v>0</v>
      </c>
      <c r="DG36" s="77">
        <v>0</v>
      </c>
      <c r="DH36" s="77">
        <v>0</v>
      </c>
      <c r="DI36" s="77">
        <v>0</v>
      </c>
      <c r="DJ36" s="77">
        <v>0</v>
      </c>
      <c r="DK36" s="77">
        <v>0</v>
      </c>
      <c r="DL36" s="77">
        <v>0</v>
      </c>
      <c r="DM36" s="77">
        <v>0</v>
      </c>
      <c r="DN36" s="77">
        <v>0</v>
      </c>
      <c r="DO36" s="77">
        <v>0</v>
      </c>
      <c r="DP36" s="77">
        <v>0</v>
      </c>
      <c r="DQ36" s="77">
        <v>0</v>
      </c>
      <c r="DR36" s="77">
        <v>0</v>
      </c>
      <c r="DS36" s="77">
        <v>0</v>
      </c>
      <c r="DT36" s="77">
        <v>0</v>
      </c>
      <c r="DU36" s="77">
        <v>0</v>
      </c>
      <c r="DV36" s="77">
        <v>6</v>
      </c>
      <c r="DW36" s="77">
        <v>6</v>
      </c>
      <c r="DX36" s="77">
        <v>0</v>
      </c>
      <c r="DY36" s="77">
        <v>2</v>
      </c>
      <c r="DZ36" s="77">
        <v>2</v>
      </c>
      <c r="EA36" s="77">
        <v>0</v>
      </c>
      <c r="EB36" s="77">
        <v>0</v>
      </c>
      <c r="EC36" s="77">
        <v>0</v>
      </c>
      <c r="ED36" s="77">
        <v>0</v>
      </c>
      <c r="EE36" s="77">
        <v>2</v>
      </c>
      <c r="EF36" s="77">
        <v>2</v>
      </c>
      <c r="EG36" s="77">
        <v>0</v>
      </c>
      <c r="EH36" s="77">
        <v>0</v>
      </c>
      <c r="EI36" s="77">
        <v>0</v>
      </c>
      <c r="EJ36" s="77">
        <v>0</v>
      </c>
      <c r="EK36" s="77">
        <v>0</v>
      </c>
      <c r="EL36" s="77">
        <v>0</v>
      </c>
      <c r="EM36" s="77">
        <v>0</v>
      </c>
      <c r="EN36" s="77">
        <v>0</v>
      </c>
      <c r="EO36" s="77">
        <v>0</v>
      </c>
      <c r="EP36" s="77">
        <v>47</v>
      </c>
      <c r="EQ36" s="77">
        <v>762</v>
      </c>
      <c r="ER36" s="77">
        <v>809</v>
      </c>
      <c r="ES36" s="77">
        <v>0</v>
      </c>
      <c r="ET36" s="77">
        <v>4</v>
      </c>
      <c r="EU36" s="77">
        <v>4</v>
      </c>
      <c r="EV36" s="77">
        <v>1</v>
      </c>
      <c r="EW36" s="77">
        <v>3</v>
      </c>
      <c r="EX36" s="77">
        <v>4</v>
      </c>
      <c r="EY36" s="77">
        <v>1</v>
      </c>
      <c r="EZ36" s="77">
        <v>1</v>
      </c>
      <c r="FA36" s="77">
        <v>2</v>
      </c>
      <c r="FB36" s="77">
        <v>0</v>
      </c>
      <c r="FC36" s="77">
        <v>0</v>
      </c>
      <c r="FD36" s="77">
        <v>0</v>
      </c>
      <c r="FE36" s="77">
        <v>86</v>
      </c>
      <c r="FF36" s="77">
        <v>496</v>
      </c>
      <c r="FG36" s="77">
        <v>582</v>
      </c>
      <c r="FH36" s="77">
        <v>0</v>
      </c>
      <c r="FI36" s="77">
        <v>62</v>
      </c>
      <c r="FJ36" s="77">
        <v>62</v>
      </c>
      <c r="FK36" s="77">
        <v>136</v>
      </c>
      <c r="FL36" s="77">
        <v>1345</v>
      </c>
      <c r="FM36" s="121">
        <v>1481</v>
      </c>
    </row>
    <row r="37" spans="1:169">
      <c r="A37" s="120">
        <v>42917</v>
      </c>
      <c r="B37" s="74" t="s">
        <v>332</v>
      </c>
      <c r="C37" s="75"/>
      <c r="D37" s="74" t="s">
        <v>333</v>
      </c>
      <c r="E37" s="74" t="s">
        <v>402</v>
      </c>
      <c r="F37" s="74">
        <v>2016</v>
      </c>
      <c r="G37" s="76">
        <v>42917</v>
      </c>
      <c r="H37" s="77">
        <v>7</v>
      </c>
      <c r="I37" s="77">
        <v>47</v>
      </c>
      <c r="J37" s="77">
        <v>54</v>
      </c>
      <c r="K37" s="77">
        <v>0</v>
      </c>
      <c r="L37" s="77">
        <v>23</v>
      </c>
      <c r="M37" s="77">
        <v>23</v>
      </c>
      <c r="N37" s="77">
        <v>0</v>
      </c>
      <c r="O37" s="77">
        <v>4</v>
      </c>
      <c r="P37" s="77">
        <v>4</v>
      </c>
      <c r="Q37" s="77">
        <v>0</v>
      </c>
      <c r="R37" s="77">
        <v>0</v>
      </c>
      <c r="S37" s="77">
        <v>0</v>
      </c>
      <c r="T37" s="77">
        <v>0</v>
      </c>
      <c r="U37" s="77">
        <v>3</v>
      </c>
      <c r="V37" s="77">
        <v>3</v>
      </c>
      <c r="W37" s="77">
        <v>0</v>
      </c>
      <c r="X37" s="77">
        <v>0</v>
      </c>
      <c r="Y37" s="77">
        <v>0</v>
      </c>
      <c r="Z37" s="77">
        <v>0</v>
      </c>
      <c r="AA37" s="77">
        <v>8</v>
      </c>
      <c r="AB37" s="77">
        <v>8</v>
      </c>
      <c r="AC37" s="77">
        <v>0</v>
      </c>
      <c r="AD37" s="77">
        <v>1</v>
      </c>
      <c r="AE37" s="77">
        <v>1</v>
      </c>
      <c r="AF37" s="77">
        <v>0</v>
      </c>
      <c r="AG37" s="77">
        <v>1</v>
      </c>
      <c r="AH37" s="77">
        <v>1</v>
      </c>
      <c r="AI37" s="77">
        <v>0</v>
      </c>
      <c r="AJ37" s="77">
        <v>1</v>
      </c>
      <c r="AK37" s="77">
        <v>1</v>
      </c>
      <c r="AL37" s="77">
        <v>0</v>
      </c>
      <c r="AM37" s="77">
        <v>3</v>
      </c>
      <c r="AN37" s="77">
        <v>3</v>
      </c>
      <c r="AO37" s="77">
        <v>0</v>
      </c>
      <c r="AP37" s="77">
        <v>2</v>
      </c>
      <c r="AQ37" s="77">
        <v>2</v>
      </c>
      <c r="AR37" s="77">
        <v>2</v>
      </c>
      <c r="AS37" s="77">
        <v>20</v>
      </c>
      <c r="AT37" s="77">
        <v>22</v>
      </c>
      <c r="AU37" s="77">
        <v>1</v>
      </c>
      <c r="AV37" s="77">
        <v>3</v>
      </c>
      <c r="AW37" s="77">
        <v>4</v>
      </c>
      <c r="AX37" s="77">
        <v>1</v>
      </c>
      <c r="AY37" s="77">
        <v>1</v>
      </c>
      <c r="AZ37" s="77">
        <v>2</v>
      </c>
      <c r="BA37" s="77">
        <v>0</v>
      </c>
      <c r="BB37" s="77">
        <v>0</v>
      </c>
      <c r="BC37" s="77">
        <v>0</v>
      </c>
      <c r="BD37" s="77">
        <v>0</v>
      </c>
      <c r="BE37" s="77">
        <v>1</v>
      </c>
      <c r="BF37" s="77">
        <v>1</v>
      </c>
      <c r="BG37" s="77">
        <v>0</v>
      </c>
      <c r="BH37" s="77">
        <v>1</v>
      </c>
      <c r="BI37" s="77">
        <v>1</v>
      </c>
      <c r="BJ37" s="77">
        <v>0</v>
      </c>
      <c r="BK37" s="77">
        <v>0</v>
      </c>
      <c r="BL37" s="77">
        <v>0</v>
      </c>
      <c r="BM37" s="77">
        <v>215</v>
      </c>
      <c r="BN37" s="77">
        <v>3413</v>
      </c>
      <c r="BO37" s="77">
        <v>3628</v>
      </c>
      <c r="BP37" s="77">
        <v>7</v>
      </c>
      <c r="BQ37" s="77">
        <v>52</v>
      </c>
      <c r="BR37" s="77">
        <v>59</v>
      </c>
      <c r="BS37" s="77">
        <v>3</v>
      </c>
      <c r="BT37" s="77">
        <v>16</v>
      </c>
      <c r="BU37" s="77">
        <v>19</v>
      </c>
      <c r="BV37" s="77">
        <v>0</v>
      </c>
      <c r="BW37" s="77">
        <v>7</v>
      </c>
      <c r="BX37" s="77">
        <v>7</v>
      </c>
      <c r="BY37" s="77">
        <v>0</v>
      </c>
      <c r="BZ37" s="77">
        <v>0</v>
      </c>
      <c r="CA37" s="77">
        <v>0</v>
      </c>
      <c r="CB37" s="77">
        <v>4</v>
      </c>
      <c r="CC37" s="77">
        <v>131</v>
      </c>
      <c r="CD37" s="77">
        <v>135</v>
      </c>
      <c r="CE37" s="77">
        <v>3</v>
      </c>
      <c r="CF37" s="77">
        <v>156</v>
      </c>
      <c r="CG37" s="77">
        <v>159</v>
      </c>
      <c r="CH37" s="77">
        <v>242</v>
      </c>
      <c r="CI37" s="77">
        <v>3868</v>
      </c>
      <c r="CJ37" s="77">
        <v>4110</v>
      </c>
      <c r="CK37" s="77">
        <v>2</v>
      </c>
      <c r="CL37" s="77">
        <v>6</v>
      </c>
      <c r="CM37" s="77">
        <v>8</v>
      </c>
      <c r="CN37" s="77">
        <v>0</v>
      </c>
      <c r="CO37" s="77">
        <v>1</v>
      </c>
      <c r="CP37" s="77">
        <v>1</v>
      </c>
      <c r="CQ37" s="77">
        <v>0</v>
      </c>
      <c r="CR37" s="77">
        <v>0</v>
      </c>
      <c r="CS37" s="77">
        <v>0</v>
      </c>
      <c r="CT37" s="77">
        <v>0</v>
      </c>
      <c r="CU37" s="77">
        <v>0</v>
      </c>
      <c r="CV37" s="77">
        <v>0</v>
      </c>
      <c r="CW37" s="77">
        <v>0</v>
      </c>
      <c r="CX37" s="77">
        <v>1</v>
      </c>
      <c r="CY37" s="77">
        <v>1</v>
      </c>
      <c r="CZ37" s="77">
        <v>0</v>
      </c>
      <c r="DA37" s="77">
        <v>0</v>
      </c>
      <c r="DB37" s="77">
        <v>0</v>
      </c>
      <c r="DC37" s="77">
        <v>0</v>
      </c>
      <c r="DD37" s="77">
        <v>0</v>
      </c>
      <c r="DE37" s="77">
        <v>0</v>
      </c>
      <c r="DF37" s="77">
        <v>0</v>
      </c>
      <c r="DG37" s="77">
        <v>0</v>
      </c>
      <c r="DH37" s="77">
        <v>0</v>
      </c>
      <c r="DI37" s="77">
        <v>0</v>
      </c>
      <c r="DJ37" s="77">
        <v>0</v>
      </c>
      <c r="DK37" s="77">
        <v>0</v>
      </c>
      <c r="DL37" s="77">
        <v>0</v>
      </c>
      <c r="DM37" s="77">
        <v>0</v>
      </c>
      <c r="DN37" s="77">
        <v>0</v>
      </c>
      <c r="DO37" s="77">
        <v>0</v>
      </c>
      <c r="DP37" s="77">
        <v>0</v>
      </c>
      <c r="DQ37" s="77">
        <v>0</v>
      </c>
      <c r="DR37" s="77">
        <v>0</v>
      </c>
      <c r="DS37" s="77">
        <v>0</v>
      </c>
      <c r="DT37" s="77">
        <v>0</v>
      </c>
      <c r="DU37" s="77">
        <v>0</v>
      </c>
      <c r="DV37" s="77">
        <v>1</v>
      </c>
      <c r="DW37" s="77">
        <v>1</v>
      </c>
      <c r="DX37" s="77">
        <v>0</v>
      </c>
      <c r="DY37" s="77">
        <v>0</v>
      </c>
      <c r="DZ37" s="77">
        <v>0</v>
      </c>
      <c r="EA37" s="77">
        <v>0</v>
      </c>
      <c r="EB37" s="77">
        <v>0</v>
      </c>
      <c r="EC37" s="77">
        <v>0</v>
      </c>
      <c r="ED37" s="77">
        <v>0</v>
      </c>
      <c r="EE37" s="77">
        <v>0</v>
      </c>
      <c r="EF37" s="77">
        <v>0</v>
      </c>
      <c r="EG37" s="77">
        <v>0</v>
      </c>
      <c r="EH37" s="77">
        <v>0</v>
      </c>
      <c r="EI37" s="77">
        <v>0</v>
      </c>
      <c r="EJ37" s="77">
        <v>0</v>
      </c>
      <c r="EK37" s="77">
        <v>0</v>
      </c>
      <c r="EL37" s="77">
        <v>0</v>
      </c>
      <c r="EM37" s="77">
        <v>0</v>
      </c>
      <c r="EN37" s="77">
        <v>0</v>
      </c>
      <c r="EO37" s="77">
        <v>0</v>
      </c>
      <c r="EP37" s="77">
        <v>20</v>
      </c>
      <c r="EQ37" s="77">
        <v>144</v>
      </c>
      <c r="ER37" s="77">
        <v>164</v>
      </c>
      <c r="ES37" s="77">
        <v>1</v>
      </c>
      <c r="ET37" s="77">
        <v>7</v>
      </c>
      <c r="EU37" s="77">
        <v>8</v>
      </c>
      <c r="EV37" s="77">
        <v>0</v>
      </c>
      <c r="EW37" s="77">
        <v>0</v>
      </c>
      <c r="EX37" s="77">
        <v>0</v>
      </c>
      <c r="EY37" s="77">
        <v>0</v>
      </c>
      <c r="EZ37" s="77">
        <v>2</v>
      </c>
      <c r="FA37" s="77">
        <v>2</v>
      </c>
      <c r="FB37" s="77">
        <v>0</v>
      </c>
      <c r="FC37" s="77">
        <v>0</v>
      </c>
      <c r="FD37" s="77">
        <v>0</v>
      </c>
      <c r="FE37" s="77">
        <v>2</v>
      </c>
      <c r="FF37" s="77">
        <v>98</v>
      </c>
      <c r="FG37" s="77">
        <v>100</v>
      </c>
      <c r="FH37" s="77">
        <v>1</v>
      </c>
      <c r="FI37" s="77">
        <v>19</v>
      </c>
      <c r="FJ37" s="77">
        <v>20</v>
      </c>
      <c r="FK37" s="77">
        <v>26</v>
      </c>
      <c r="FL37" s="77">
        <v>278</v>
      </c>
      <c r="FM37" s="121">
        <v>304</v>
      </c>
    </row>
    <row r="38" spans="1:169">
      <c r="A38" s="120">
        <v>42917</v>
      </c>
      <c r="B38" s="74" t="s">
        <v>334</v>
      </c>
      <c r="C38" s="75"/>
      <c r="D38" s="74" t="s">
        <v>335</v>
      </c>
      <c r="E38" s="74" t="s">
        <v>402</v>
      </c>
      <c r="F38" s="74">
        <v>2016</v>
      </c>
      <c r="G38" s="76">
        <v>42917</v>
      </c>
      <c r="H38" s="77">
        <v>40</v>
      </c>
      <c r="I38" s="77">
        <v>457</v>
      </c>
      <c r="J38" s="77">
        <v>497</v>
      </c>
      <c r="K38" s="77">
        <v>375</v>
      </c>
      <c r="L38" s="77">
        <v>13915</v>
      </c>
      <c r="M38" s="77">
        <v>14290</v>
      </c>
      <c r="N38" s="77">
        <v>9</v>
      </c>
      <c r="O38" s="77">
        <v>353</v>
      </c>
      <c r="P38" s="77">
        <v>362</v>
      </c>
      <c r="Q38" s="77">
        <v>15</v>
      </c>
      <c r="R38" s="77">
        <v>192</v>
      </c>
      <c r="S38" s="77">
        <v>207</v>
      </c>
      <c r="T38" s="77">
        <v>13</v>
      </c>
      <c r="U38" s="77">
        <v>397</v>
      </c>
      <c r="V38" s="77">
        <v>410</v>
      </c>
      <c r="W38" s="77">
        <v>3</v>
      </c>
      <c r="X38" s="77">
        <v>140</v>
      </c>
      <c r="Y38" s="77">
        <v>143</v>
      </c>
      <c r="Z38" s="77">
        <v>60</v>
      </c>
      <c r="AA38" s="77">
        <v>1176</v>
      </c>
      <c r="AB38" s="77">
        <v>1236</v>
      </c>
      <c r="AC38" s="77">
        <v>23</v>
      </c>
      <c r="AD38" s="77">
        <v>964</v>
      </c>
      <c r="AE38" s="77">
        <v>987</v>
      </c>
      <c r="AF38" s="77">
        <v>7</v>
      </c>
      <c r="AG38" s="77">
        <v>120</v>
      </c>
      <c r="AH38" s="77">
        <v>127</v>
      </c>
      <c r="AI38" s="77">
        <v>244</v>
      </c>
      <c r="AJ38" s="77">
        <v>10548</v>
      </c>
      <c r="AK38" s="77">
        <v>10792</v>
      </c>
      <c r="AL38" s="77">
        <v>1</v>
      </c>
      <c r="AM38" s="77">
        <v>25</v>
      </c>
      <c r="AN38" s="77">
        <v>26</v>
      </c>
      <c r="AO38" s="77">
        <v>0</v>
      </c>
      <c r="AP38" s="77">
        <v>0</v>
      </c>
      <c r="AQ38" s="77">
        <v>0</v>
      </c>
      <c r="AR38" s="77">
        <v>322</v>
      </c>
      <c r="AS38" s="77">
        <v>3150</v>
      </c>
      <c r="AT38" s="77">
        <v>3472</v>
      </c>
      <c r="AU38" s="77">
        <v>79</v>
      </c>
      <c r="AV38" s="77">
        <v>1163</v>
      </c>
      <c r="AW38" s="77">
        <v>1242</v>
      </c>
      <c r="AX38" s="77">
        <v>9</v>
      </c>
      <c r="AY38" s="77">
        <v>161</v>
      </c>
      <c r="AZ38" s="77">
        <v>170</v>
      </c>
      <c r="BA38" s="77">
        <v>2</v>
      </c>
      <c r="BB38" s="77">
        <v>45</v>
      </c>
      <c r="BC38" s="77">
        <v>47</v>
      </c>
      <c r="BD38" s="77">
        <v>22</v>
      </c>
      <c r="BE38" s="77">
        <v>201</v>
      </c>
      <c r="BF38" s="77">
        <v>223</v>
      </c>
      <c r="BG38" s="77">
        <v>46</v>
      </c>
      <c r="BH38" s="77">
        <v>756</v>
      </c>
      <c r="BI38" s="77">
        <v>802</v>
      </c>
      <c r="BJ38" s="77">
        <v>0</v>
      </c>
      <c r="BK38" s="77">
        <v>0</v>
      </c>
      <c r="BL38" s="77">
        <v>0</v>
      </c>
      <c r="BM38" s="77">
        <v>2038</v>
      </c>
      <c r="BN38" s="77">
        <v>36595</v>
      </c>
      <c r="BO38" s="77">
        <v>38633</v>
      </c>
      <c r="BP38" s="77">
        <v>0</v>
      </c>
      <c r="BQ38" s="77">
        <v>13</v>
      </c>
      <c r="BR38" s="77">
        <v>13</v>
      </c>
      <c r="BS38" s="77">
        <v>1</v>
      </c>
      <c r="BT38" s="77">
        <v>17</v>
      </c>
      <c r="BU38" s="77">
        <v>18</v>
      </c>
      <c r="BV38" s="77">
        <v>0</v>
      </c>
      <c r="BW38" s="77">
        <v>22</v>
      </c>
      <c r="BX38" s="77">
        <v>22</v>
      </c>
      <c r="BY38" s="77">
        <v>0</v>
      </c>
      <c r="BZ38" s="77">
        <v>4</v>
      </c>
      <c r="CA38" s="77">
        <v>4</v>
      </c>
      <c r="CB38" s="77">
        <v>260</v>
      </c>
      <c r="CC38" s="77">
        <v>2013</v>
      </c>
      <c r="CD38" s="77">
        <v>2273</v>
      </c>
      <c r="CE38" s="77">
        <v>6246</v>
      </c>
      <c r="CF38" s="77">
        <v>47901</v>
      </c>
      <c r="CG38" s="77">
        <v>54147</v>
      </c>
      <c r="CH38" s="77">
        <v>9361</v>
      </c>
      <c r="CI38" s="77">
        <v>105250</v>
      </c>
      <c r="CJ38" s="77">
        <v>114611</v>
      </c>
      <c r="CK38" s="77">
        <v>15</v>
      </c>
      <c r="CL38" s="77">
        <v>100</v>
      </c>
      <c r="CM38" s="77">
        <v>115</v>
      </c>
      <c r="CN38" s="77">
        <v>3</v>
      </c>
      <c r="CO38" s="77">
        <v>110</v>
      </c>
      <c r="CP38" s="77">
        <v>113</v>
      </c>
      <c r="CQ38" s="77">
        <v>0</v>
      </c>
      <c r="CR38" s="77">
        <v>6</v>
      </c>
      <c r="CS38" s="77">
        <v>6</v>
      </c>
      <c r="CT38" s="77">
        <v>0</v>
      </c>
      <c r="CU38" s="77">
        <v>4</v>
      </c>
      <c r="CV38" s="77">
        <v>4</v>
      </c>
      <c r="CW38" s="77">
        <v>0</v>
      </c>
      <c r="CX38" s="77">
        <v>2</v>
      </c>
      <c r="CY38" s="77">
        <v>2</v>
      </c>
      <c r="CZ38" s="77">
        <v>0</v>
      </c>
      <c r="DA38" s="77">
        <v>2</v>
      </c>
      <c r="DB38" s="77">
        <v>2</v>
      </c>
      <c r="DC38" s="77">
        <v>0</v>
      </c>
      <c r="DD38" s="77">
        <v>39</v>
      </c>
      <c r="DE38" s="77">
        <v>39</v>
      </c>
      <c r="DF38" s="77">
        <v>0</v>
      </c>
      <c r="DG38" s="77">
        <v>3</v>
      </c>
      <c r="DH38" s="77">
        <v>3</v>
      </c>
      <c r="DI38" s="77">
        <v>2</v>
      </c>
      <c r="DJ38" s="77">
        <v>20</v>
      </c>
      <c r="DK38" s="77">
        <v>22</v>
      </c>
      <c r="DL38" s="77">
        <v>1</v>
      </c>
      <c r="DM38" s="77">
        <v>26</v>
      </c>
      <c r="DN38" s="77">
        <v>27</v>
      </c>
      <c r="DO38" s="77">
        <v>0</v>
      </c>
      <c r="DP38" s="77">
        <v>8</v>
      </c>
      <c r="DQ38" s="77">
        <v>8</v>
      </c>
      <c r="DR38" s="77">
        <v>0</v>
      </c>
      <c r="DS38" s="77">
        <v>0</v>
      </c>
      <c r="DT38" s="77">
        <v>0</v>
      </c>
      <c r="DU38" s="77">
        <v>9</v>
      </c>
      <c r="DV38" s="77">
        <v>53</v>
      </c>
      <c r="DW38" s="77">
        <v>62</v>
      </c>
      <c r="DX38" s="77">
        <v>6</v>
      </c>
      <c r="DY38" s="77">
        <v>102</v>
      </c>
      <c r="DZ38" s="77">
        <v>108</v>
      </c>
      <c r="EA38" s="77">
        <v>1</v>
      </c>
      <c r="EB38" s="77">
        <v>50</v>
      </c>
      <c r="EC38" s="77">
        <v>51</v>
      </c>
      <c r="ED38" s="77">
        <v>1</v>
      </c>
      <c r="EE38" s="77">
        <v>11</v>
      </c>
      <c r="EF38" s="77">
        <v>12</v>
      </c>
      <c r="EG38" s="77">
        <v>1</v>
      </c>
      <c r="EH38" s="77">
        <v>7</v>
      </c>
      <c r="EI38" s="77">
        <v>8</v>
      </c>
      <c r="EJ38" s="77">
        <v>3</v>
      </c>
      <c r="EK38" s="77">
        <v>34</v>
      </c>
      <c r="EL38" s="77">
        <v>37</v>
      </c>
      <c r="EM38" s="77">
        <v>0</v>
      </c>
      <c r="EN38" s="77">
        <v>0</v>
      </c>
      <c r="EO38" s="77">
        <v>0</v>
      </c>
      <c r="EP38" s="77">
        <v>339</v>
      </c>
      <c r="EQ38" s="77">
        <v>2610</v>
      </c>
      <c r="ER38" s="77">
        <v>2949</v>
      </c>
      <c r="ES38" s="77">
        <v>0</v>
      </c>
      <c r="ET38" s="77">
        <v>1</v>
      </c>
      <c r="EU38" s="77">
        <v>1</v>
      </c>
      <c r="EV38" s="77">
        <v>0</v>
      </c>
      <c r="EW38" s="77">
        <v>0</v>
      </c>
      <c r="EX38" s="77">
        <v>0</v>
      </c>
      <c r="EY38" s="77">
        <v>0</v>
      </c>
      <c r="EZ38" s="77">
        <v>1</v>
      </c>
      <c r="FA38" s="77">
        <v>1</v>
      </c>
      <c r="FB38" s="77">
        <v>0</v>
      </c>
      <c r="FC38" s="77">
        <v>0</v>
      </c>
      <c r="FD38" s="77">
        <v>0</v>
      </c>
      <c r="FE38" s="77">
        <v>154</v>
      </c>
      <c r="FF38" s="77">
        <v>1059</v>
      </c>
      <c r="FG38" s="77">
        <v>1213</v>
      </c>
      <c r="FH38" s="77">
        <v>6240</v>
      </c>
      <c r="FI38" s="77">
        <v>47826</v>
      </c>
      <c r="FJ38" s="77">
        <v>54066</v>
      </c>
      <c r="FK38" s="77">
        <v>6766</v>
      </c>
      <c r="FL38" s="77">
        <v>51862</v>
      </c>
      <c r="FM38" s="121">
        <v>58628</v>
      </c>
    </row>
    <row r="39" spans="1:169">
      <c r="A39" s="120">
        <v>42917</v>
      </c>
      <c r="B39" s="74" t="s">
        <v>336</v>
      </c>
      <c r="C39" s="75"/>
      <c r="D39" s="74" t="s">
        <v>337</v>
      </c>
      <c r="E39" s="74" t="s">
        <v>402</v>
      </c>
      <c r="F39" s="74">
        <v>2016</v>
      </c>
      <c r="G39" s="76">
        <v>42917</v>
      </c>
      <c r="H39" s="77">
        <v>11</v>
      </c>
      <c r="I39" s="77">
        <v>121</v>
      </c>
      <c r="J39" s="77">
        <v>132</v>
      </c>
      <c r="K39" s="77">
        <v>18</v>
      </c>
      <c r="L39" s="77">
        <v>255</v>
      </c>
      <c r="M39" s="77">
        <v>273</v>
      </c>
      <c r="N39" s="77">
        <v>2</v>
      </c>
      <c r="O39" s="77">
        <v>37</v>
      </c>
      <c r="P39" s="77">
        <v>39</v>
      </c>
      <c r="Q39" s="77">
        <v>0</v>
      </c>
      <c r="R39" s="77">
        <v>4</v>
      </c>
      <c r="S39" s="77">
        <v>4</v>
      </c>
      <c r="T39" s="77">
        <v>0</v>
      </c>
      <c r="U39" s="77">
        <v>20</v>
      </c>
      <c r="V39" s="77">
        <v>20</v>
      </c>
      <c r="W39" s="77">
        <v>2</v>
      </c>
      <c r="X39" s="77">
        <v>6</v>
      </c>
      <c r="Y39" s="77">
        <v>8</v>
      </c>
      <c r="Z39" s="77">
        <v>2</v>
      </c>
      <c r="AA39" s="77">
        <v>69</v>
      </c>
      <c r="AB39" s="77">
        <v>71</v>
      </c>
      <c r="AC39" s="77">
        <v>3</v>
      </c>
      <c r="AD39" s="77">
        <v>10</v>
      </c>
      <c r="AE39" s="77">
        <v>13</v>
      </c>
      <c r="AF39" s="77">
        <v>0</v>
      </c>
      <c r="AG39" s="77">
        <v>4</v>
      </c>
      <c r="AH39" s="77">
        <v>4</v>
      </c>
      <c r="AI39" s="77">
        <v>2</v>
      </c>
      <c r="AJ39" s="77">
        <v>24</v>
      </c>
      <c r="AK39" s="77">
        <v>26</v>
      </c>
      <c r="AL39" s="77">
        <v>7</v>
      </c>
      <c r="AM39" s="77">
        <v>81</v>
      </c>
      <c r="AN39" s="77">
        <v>88</v>
      </c>
      <c r="AO39" s="77">
        <v>0</v>
      </c>
      <c r="AP39" s="77">
        <v>0</v>
      </c>
      <c r="AQ39" s="77">
        <v>0</v>
      </c>
      <c r="AR39" s="77">
        <v>24</v>
      </c>
      <c r="AS39" s="77">
        <v>237</v>
      </c>
      <c r="AT39" s="77">
        <v>261</v>
      </c>
      <c r="AU39" s="77">
        <v>0</v>
      </c>
      <c r="AV39" s="77">
        <v>0</v>
      </c>
      <c r="AW39" s="77">
        <v>0</v>
      </c>
      <c r="AX39" s="77">
        <v>0</v>
      </c>
      <c r="AY39" s="77">
        <v>0</v>
      </c>
      <c r="AZ39" s="77">
        <v>0</v>
      </c>
      <c r="BA39" s="77">
        <v>0</v>
      </c>
      <c r="BB39" s="77">
        <v>0</v>
      </c>
      <c r="BC39" s="77">
        <v>0</v>
      </c>
      <c r="BD39" s="77">
        <v>0</v>
      </c>
      <c r="BE39" s="77">
        <v>0</v>
      </c>
      <c r="BF39" s="77">
        <v>0</v>
      </c>
      <c r="BG39" s="77">
        <v>0</v>
      </c>
      <c r="BH39" s="77">
        <v>0</v>
      </c>
      <c r="BI39" s="77">
        <v>0</v>
      </c>
      <c r="BJ39" s="77">
        <v>0</v>
      </c>
      <c r="BK39" s="77">
        <v>0</v>
      </c>
      <c r="BL39" s="77">
        <v>0</v>
      </c>
      <c r="BM39" s="77">
        <v>453</v>
      </c>
      <c r="BN39" s="77">
        <v>6425</v>
      </c>
      <c r="BO39" s="77">
        <v>6878</v>
      </c>
      <c r="BP39" s="77">
        <v>0</v>
      </c>
      <c r="BQ39" s="77">
        <v>0</v>
      </c>
      <c r="BR39" s="77">
        <v>0</v>
      </c>
      <c r="BS39" s="77">
        <v>0</v>
      </c>
      <c r="BT39" s="77">
        <v>0</v>
      </c>
      <c r="BU39" s="77">
        <v>0</v>
      </c>
      <c r="BV39" s="77">
        <v>0</v>
      </c>
      <c r="BW39" s="77">
        <v>0</v>
      </c>
      <c r="BX39" s="77">
        <v>0</v>
      </c>
      <c r="BY39" s="77">
        <v>0</v>
      </c>
      <c r="BZ39" s="77">
        <v>0</v>
      </c>
      <c r="CA39" s="77">
        <v>0</v>
      </c>
      <c r="CB39" s="77">
        <v>121</v>
      </c>
      <c r="CC39" s="77">
        <v>1026</v>
      </c>
      <c r="CD39" s="77">
        <v>1147</v>
      </c>
      <c r="CE39" s="77">
        <v>0</v>
      </c>
      <c r="CF39" s="77">
        <v>0</v>
      </c>
      <c r="CG39" s="77">
        <v>0</v>
      </c>
      <c r="CH39" s="77">
        <v>627</v>
      </c>
      <c r="CI39" s="77">
        <v>8064</v>
      </c>
      <c r="CJ39" s="77">
        <v>8691</v>
      </c>
      <c r="CK39" s="77">
        <v>0</v>
      </c>
      <c r="CL39" s="77">
        <v>0</v>
      </c>
      <c r="CM39" s="77">
        <v>0</v>
      </c>
      <c r="CN39" s="77">
        <v>0</v>
      </c>
      <c r="CO39" s="77">
        <v>0</v>
      </c>
      <c r="CP39" s="77">
        <v>0</v>
      </c>
      <c r="CQ39" s="77">
        <v>0</v>
      </c>
      <c r="CR39" s="77">
        <v>0</v>
      </c>
      <c r="CS39" s="77">
        <v>0</v>
      </c>
      <c r="CT39" s="77">
        <v>0</v>
      </c>
      <c r="CU39" s="77">
        <v>0</v>
      </c>
      <c r="CV39" s="77">
        <v>0</v>
      </c>
      <c r="CW39" s="77">
        <v>0</v>
      </c>
      <c r="CX39" s="77">
        <v>0</v>
      </c>
      <c r="CY39" s="77">
        <v>0</v>
      </c>
      <c r="CZ39" s="77">
        <v>0</v>
      </c>
      <c r="DA39" s="77">
        <v>0</v>
      </c>
      <c r="DB39" s="77">
        <v>0</v>
      </c>
      <c r="DC39" s="77">
        <v>0</v>
      </c>
      <c r="DD39" s="77">
        <v>0</v>
      </c>
      <c r="DE39" s="77">
        <v>0</v>
      </c>
      <c r="DF39" s="77">
        <v>0</v>
      </c>
      <c r="DG39" s="77">
        <v>0</v>
      </c>
      <c r="DH39" s="77">
        <v>0</v>
      </c>
      <c r="DI39" s="77">
        <v>0</v>
      </c>
      <c r="DJ39" s="77">
        <v>0</v>
      </c>
      <c r="DK39" s="77">
        <v>0</v>
      </c>
      <c r="DL39" s="77">
        <v>0</v>
      </c>
      <c r="DM39" s="77">
        <v>0</v>
      </c>
      <c r="DN39" s="77">
        <v>0</v>
      </c>
      <c r="DO39" s="77">
        <v>0</v>
      </c>
      <c r="DP39" s="77">
        <v>0</v>
      </c>
      <c r="DQ39" s="77">
        <v>0</v>
      </c>
      <c r="DR39" s="77">
        <v>0</v>
      </c>
      <c r="DS39" s="77">
        <v>0</v>
      </c>
      <c r="DT39" s="77">
        <v>0</v>
      </c>
      <c r="DU39" s="77">
        <v>0</v>
      </c>
      <c r="DV39" s="77">
        <v>0</v>
      </c>
      <c r="DW39" s="77">
        <v>0</v>
      </c>
      <c r="DX39" s="77">
        <v>0</v>
      </c>
      <c r="DY39" s="77">
        <v>0</v>
      </c>
      <c r="DZ39" s="77">
        <v>0</v>
      </c>
      <c r="EA39" s="77">
        <v>0</v>
      </c>
      <c r="EB39" s="77">
        <v>0</v>
      </c>
      <c r="EC39" s="77">
        <v>0</v>
      </c>
      <c r="ED39" s="77">
        <v>0</v>
      </c>
      <c r="EE39" s="77">
        <v>0</v>
      </c>
      <c r="EF39" s="77">
        <v>0</v>
      </c>
      <c r="EG39" s="77">
        <v>0</v>
      </c>
      <c r="EH39" s="77">
        <v>0</v>
      </c>
      <c r="EI39" s="77">
        <v>0</v>
      </c>
      <c r="EJ39" s="77">
        <v>0</v>
      </c>
      <c r="EK39" s="77">
        <v>0</v>
      </c>
      <c r="EL39" s="77">
        <v>0</v>
      </c>
      <c r="EM39" s="77">
        <v>0</v>
      </c>
      <c r="EN39" s="77">
        <v>0</v>
      </c>
      <c r="EO39" s="77">
        <v>0</v>
      </c>
      <c r="EP39" s="77">
        <v>0</v>
      </c>
      <c r="EQ39" s="77">
        <v>0</v>
      </c>
      <c r="ER39" s="77">
        <v>0</v>
      </c>
      <c r="ES39" s="77">
        <v>0</v>
      </c>
      <c r="ET39" s="77">
        <v>0</v>
      </c>
      <c r="EU39" s="77">
        <v>0</v>
      </c>
      <c r="EV39" s="77">
        <v>0</v>
      </c>
      <c r="EW39" s="77">
        <v>0</v>
      </c>
      <c r="EX39" s="77">
        <v>0</v>
      </c>
      <c r="EY39" s="77">
        <v>0</v>
      </c>
      <c r="EZ39" s="77">
        <v>0</v>
      </c>
      <c r="FA39" s="77">
        <v>0</v>
      </c>
      <c r="FB39" s="77">
        <v>0</v>
      </c>
      <c r="FC39" s="77">
        <v>0</v>
      </c>
      <c r="FD39" s="77">
        <v>0</v>
      </c>
      <c r="FE39" s="77">
        <v>121</v>
      </c>
      <c r="FF39" s="77">
        <v>1026</v>
      </c>
      <c r="FG39" s="77">
        <v>1147</v>
      </c>
      <c r="FH39" s="77">
        <v>0</v>
      </c>
      <c r="FI39" s="77">
        <v>0</v>
      </c>
      <c r="FJ39" s="77">
        <v>0</v>
      </c>
      <c r="FK39" s="77">
        <v>121</v>
      </c>
      <c r="FL39" s="77">
        <v>1026</v>
      </c>
      <c r="FM39" s="121">
        <v>1147</v>
      </c>
    </row>
    <row r="40" spans="1:169">
      <c r="A40" s="120">
        <v>42917</v>
      </c>
      <c r="B40" s="74" t="s">
        <v>338</v>
      </c>
      <c r="C40" s="75"/>
      <c r="D40" s="74" t="s">
        <v>339</v>
      </c>
      <c r="E40" s="74" t="s">
        <v>402</v>
      </c>
      <c r="F40" s="74">
        <v>2016</v>
      </c>
      <c r="G40" s="76">
        <v>42917</v>
      </c>
      <c r="H40" s="77">
        <v>0</v>
      </c>
      <c r="I40" s="77">
        <v>30</v>
      </c>
      <c r="J40" s="77">
        <v>30</v>
      </c>
      <c r="K40" s="77">
        <v>0</v>
      </c>
      <c r="L40" s="77">
        <v>9</v>
      </c>
      <c r="M40" s="77">
        <v>9</v>
      </c>
      <c r="N40" s="77">
        <v>0</v>
      </c>
      <c r="O40" s="77">
        <v>0</v>
      </c>
      <c r="P40" s="77">
        <v>0</v>
      </c>
      <c r="Q40" s="77">
        <v>0</v>
      </c>
      <c r="R40" s="77">
        <v>0</v>
      </c>
      <c r="S40" s="77">
        <v>0</v>
      </c>
      <c r="T40" s="77">
        <v>0</v>
      </c>
      <c r="U40" s="77">
        <v>1</v>
      </c>
      <c r="V40" s="77">
        <v>1</v>
      </c>
      <c r="W40" s="77">
        <v>0</v>
      </c>
      <c r="X40" s="77">
        <v>1</v>
      </c>
      <c r="Y40" s="77">
        <v>1</v>
      </c>
      <c r="Z40" s="77">
        <v>0</v>
      </c>
      <c r="AA40" s="77">
        <v>6</v>
      </c>
      <c r="AB40" s="77">
        <v>6</v>
      </c>
      <c r="AC40" s="77">
        <v>0</v>
      </c>
      <c r="AD40" s="77">
        <v>0</v>
      </c>
      <c r="AE40" s="77">
        <v>0</v>
      </c>
      <c r="AF40" s="77">
        <v>0</v>
      </c>
      <c r="AG40" s="77">
        <v>0</v>
      </c>
      <c r="AH40" s="77">
        <v>0</v>
      </c>
      <c r="AI40" s="77">
        <v>0</v>
      </c>
      <c r="AJ40" s="77">
        <v>1</v>
      </c>
      <c r="AK40" s="77">
        <v>1</v>
      </c>
      <c r="AL40" s="77">
        <v>0</v>
      </c>
      <c r="AM40" s="77">
        <v>0</v>
      </c>
      <c r="AN40" s="77">
        <v>0</v>
      </c>
      <c r="AO40" s="77">
        <v>0</v>
      </c>
      <c r="AP40" s="77">
        <v>0</v>
      </c>
      <c r="AQ40" s="77">
        <v>0</v>
      </c>
      <c r="AR40" s="77">
        <v>4</v>
      </c>
      <c r="AS40" s="77">
        <v>52</v>
      </c>
      <c r="AT40" s="77">
        <v>56</v>
      </c>
      <c r="AU40" s="77">
        <v>0</v>
      </c>
      <c r="AV40" s="77">
        <v>5</v>
      </c>
      <c r="AW40" s="77">
        <v>5</v>
      </c>
      <c r="AX40" s="77">
        <v>0</v>
      </c>
      <c r="AY40" s="77">
        <v>2</v>
      </c>
      <c r="AZ40" s="77">
        <v>2</v>
      </c>
      <c r="BA40" s="77">
        <v>0</v>
      </c>
      <c r="BB40" s="77">
        <v>1</v>
      </c>
      <c r="BC40" s="77">
        <v>1</v>
      </c>
      <c r="BD40" s="77">
        <v>0</v>
      </c>
      <c r="BE40" s="77">
        <v>1</v>
      </c>
      <c r="BF40" s="77">
        <v>1</v>
      </c>
      <c r="BG40" s="77">
        <v>0</v>
      </c>
      <c r="BH40" s="77">
        <v>1</v>
      </c>
      <c r="BI40" s="77">
        <v>1</v>
      </c>
      <c r="BJ40" s="77">
        <v>0</v>
      </c>
      <c r="BK40" s="77">
        <v>0</v>
      </c>
      <c r="BL40" s="77">
        <v>0</v>
      </c>
      <c r="BM40" s="77">
        <v>57</v>
      </c>
      <c r="BN40" s="77">
        <v>805</v>
      </c>
      <c r="BO40" s="77">
        <v>862</v>
      </c>
      <c r="BP40" s="77">
        <v>1</v>
      </c>
      <c r="BQ40" s="77">
        <v>33</v>
      </c>
      <c r="BR40" s="77">
        <v>34</v>
      </c>
      <c r="BS40" s="77">
        <v>0</v>
      </c>
      <c r="BT40" s="77">
        <v>5</v>
      </c>
      <c r="BU40" s="77">
        <v>5</v>
      </c>
      <c r="BV40" s="77">
        <v>0</v>
      </c>
      <c r="BW40" s="77">
        <v>2</v>
      </c>
      <c r="BX40" s="77">
        <v>2</v>
      </c>
      <c r="BY40" s="77">
        <v>0</v>
      </c>
      <c r="BZ40" s="77">
        <v>1</v>
      </c>
      <c r="CA40" s="77">
        <v>1</v>
      </c>
      <c r="CB40" s="77">
        <v>3</v>
      </c>
      <c r="CC40" s="77">
        <v>56</v>
      </c>
      <c r="CD40" s="77">
        <v>59</v>
      </c>
      <c r="CE40" s="77">
        <v>2</v>
      </c>
      <c r="CF40" s="77">
        <v>42</v>
      </c>
      <c r="CG40" s="77">
        <v>44</v>
      </c>
      <c r="CH40" s="77">
        <v>67</v>
      </c>
      <c r="CI40" s="77">
        <v>1040</v>
      </c>
      <c r="CJ40" s="77">
        <v>1107</v>
      </c>
      <c r="CK40" s="77">
        <v>0</v>
      </c>
      <c r="CL40" s="77">
        <v>8</v>
      </c>
      <c r="CM40" s="77">
        <v>8</v>
      </c>
      <c r="CN40" s="77">
        <v>0</v>
      </c>
      <c r="CO40" s="77">
        <v>2</v>
      </c>
      <c r="CP40" s="77">
        <v>2</v>
      </c>
      <c r="CQ40" s="77">
        <v>0</v>
      </c>
      <c r="CR40" s="77">
        <v>0</v>
      </c>
      <c r="CS40" s="77">
        <v>0</v>
      </c>
      <c r="CT40" s="77">
        <v>0</v>
      </c>
      <c r="CU40" s="77">
        <v>0</v>
      </c>
      <c r="CV40" s="77">
        <v>0</v>
      </c>
      <c r="CW40" s="77">
        <v>0</v>
      </c>
      <c r="CX40" s="77">
        <v>0</v>
      </c>
      <c r="CY40" s="77">
        <v>0</v>
      </c>
      <c r="CZ40" s="77">
        <v>0</v>
      </c>
      <c r="DA40" s="77">
        <v>0</v>
      </c>
      <c r="DB40" s="77">
        <v>0</v>
      </c>
      <c r="DC40" s="77">
        <v>0</v>
      </c>
      <c r="DD40" s="77">
        <v>2</v>
      </c>
      <c r="DE40" s="77">
        <v>2</v>
      </c>
      <c r="DF40" s="77">
        <v>0</v>
      </c>
      <c r="DG40" s="77">
        <v>0</v>
      </c>
      <c r="DH40" s="77">
        <v>0</v>
      </c>
      <c r="DI40" s="77">
        <v>0</v>
      </c>
      <c r="DJ40" s="77">
        <v>0</v>
      </c>
      <c r="DK40" s="77">
        <v>0</v>
      </c>
      <c r="DL40" s="77">
        <v>0</v>
      </c>
      <c r="DM40" s="77">
        <v>0</v>
      </c>
      <c r="DN40" s="77">
        <v>0</v>
      </c>
      <c r="DO40" s="77">
        <v>0</v>
      </c>
      <c r="DP40" s="77">
        <v>0</v>
      </c>
      <c r="DQ40" s="77">
        <v>0</v>
      </c>
      <c r="DR40" s="77">
        <v>0</v>
      </c>
      <c r="DS40" s="77">
        <v>0</v>
      </c>
      <c r="DT40" s="77">
        <v>0</v>
      </c>
      <c r="DU40" s="77">
        <v>0</v>
      </c>
      <c r="DV40" s="77">
        <v>1</v>
      </c>
      <c r="DW40" s="77">
        <v>1</v>
      </c>
      <c r="DX40" s="77">
        <v>0</v>
      </c>
      <c r="DY40" s="77">
        <v>1</v>
      </c>
      <c r="DZ40" s="77">
        <v>1</v>
      </c>
      <c r="EA40" s="77">
        <v>0</v>
      </c>
      <c r="EB40" s="77">
        <v>0</v>
      </c>
      <c r="EC40" s="77">
        <v>0</v>
      </c>
      <c r="ED40" s="77">
        <v>0</v>
      </c>
      <c r="EE40" s="77">
        <v>0</v>
      </c>
      <c r="EF40" s="77">
        <v>0</v>
      </c>
      <c r="EG40" s="77">
        <v>0</v>
      </c>
      <c r="EH40" s="77">
        <v>1</v>
      </c>
      <c r="EI40" s="77">
        <v>1</v>
      </c>
      <c r="EJ40" s="77">
        <v>0</v>
      </c>
      <c r="EK40" s="77">
        <v>0</v>
      </c>
      <c r="EL40" s="77">
        <v>0</v>
      </c>
      <c r="EM40" s="77">
        <v>0</v>
      </c>
      <c r="EN40" s="77">
        <v>0</v>
      </c>
      <c r="EO40" s="77">
        <v>0</v>
      </c>
      <c r="EP40" s="77">
        <v>4</v>
      </c>
      <c r="EQ40" s="77">
        <v>27</v>
      </c>
      <c r="ER40" s="77">
        <v>31</v>
      </c>
      <c r="ES40" s="77">
        <v>0</v>
      </c>
      <c r="ET40" s="77">
        <v>5</v>
      </c>
      <c r="EU40" s="77">
        <v>5</v>
      </c>
      <c r="EV40" s="77">
        <v>0</v>
      </c>
      <c r="EW40" s="77">
        <v>0</v>
      </c>
      <c r="EX40" s="77">
        <v>0</v>
      </c>
      <c r="EY40" s="77">
        <v>0</v>
      </c>
      <c r="EZ40" s="77">
        <v>0</v>
      </c>
      <c r="FA40" s="77">
        <v>0</v>
      </c>
      <c r="FB40" s="77">
        <v>0</v>
      </c>
      <c r="FC40" s="77">
        <v>0</v>
      </c>
      <c r="FD40" s="77">
        <v>0</v>
      </c>
      <c r="FE40" s="77">
        <v>3</v>
      </c>
      <c r="FF40" s="77">
        <v>54</v>
      </c>
      <c r="FG40" s="77">
        <v>57</v>
      </c>
      <c r="FH40" s="77">
        <v>2</v>
      </c>
      <c r="FI40" s="77">
        <v>6</v>
      </c>
      <c r="FJ40" s="77">
        <v>8</v>
      </c>
      <c r="FK40" s="77">
        <v>9</v>
      </c>
      <c r="FL40" s="77">
        <v>104</v>
      </c>
      <c r="FM40" s="121">
        <v>113</v>
      </c>
    </row>
    <row r="41" spans="1:169">
      <c r="A41" s="120">
        <v>42917</v>
      </c>
      <c r="B41" s="74" t="s">
        <v>58</v>
      </c>
      <c r="C41" s="75"/>
      <c r="D41" s="74" t="s">
        <v>340</v>
      </c>
      <c r="E41" s="74" t="s">
        <v>402</v>
      </c>
      <c r="F41" s="74">
        <v>2016</v>
      </c>
      <c r="G41" s="76">
        <v>42917</v>
      </c>
      <c r="H41" s="77">
        <v>61</v>
      </c>
      <c r="I41" s="77">
        <v>814</v>
      </c>
      <c r="J41" s="77">
        <v>875</v>
      </c>
      <c r="K41" s="77">
        <v>190</v>
      </c>
      <c r="L41" s="77">
        <v>2417</v>
      </c>
      <c r="M41" s="77">
        <v>2607</v>
      </c>
      <c r="N41" s="77">
        <v>15</v>
      </c>
      <c r="O41" s="77">
        <v>173</v>
      </c>
      <c r="P41" s="77">
        <v>188</v>
      </c>
      <c r="Q41" s="77">
        <v>9</v>
      </c>
      <c r="R41" s="77">
        <v>106</v>
      </c>
      <c r="S41" s="77">
        <v>115</v>
      </c>
      <c r="T41" s="77">
        <v>8</v>
      </c>
      <c r="U41" s="77">
        <v>115</v>
      </c>
      <c r="V41" s="77">
        <v>123</v>
      </c>
      <c r="W41" s="77">
        <v>5</v>
      </c>
      <c r="X41" s="77">
        <v>66</v>
      </c>
      <c r="Y41" s="77">
        <v>71</v>
      </c>
      <c r="Z41" s="77">
        <v>68</v>
      </c>
      <c r="AA41" s="77">
        <v>852</v>
      </c>
      <c r="AB41" s="77">
        <v>920</v>
      </c>
      <c r="AC41" s="77">
        <v>7</v>
      </c>
      <c r="AD41" s="77">
        <v>143</v>
      </c>
      <c r="AE41" s="77">
        <v>150</v>
      </c>
      <c r="AF41" s="77">
        <v>13</v>
      </c>
      <c r="AG41" s="77">
        <v>195</v>
      </c>
      <c r="AH41" s="77">
        <v>208</v>
      </c>
      <c r="AI41" s="77">
        <v>15</v>
      </c>
      <c r="AJ41" s="77">
        <v>295</v>
      </c>
      <c r="AK41" s="77">
        <v>310</v>
      </c>
      <c r="AL41" s="77">
        <v>40</v>
      </c>
      <c r="AM41" s="77">
        <v>395</v>
      </c>
      <c r="AN41" s="77">
        <v>435</v>
      </c>
      <c r="AO41" s="77">
        <v>10</v>
      </c>
      <c r="AP41" s="77">
        <v>77</v>
      </c>
      <c r="AQ41" s="77">
        <v>87</v>
      </c>
      <c r="AR41" s="77">
        <v>2150</v>
      </c>
      <c r="AS41" s="77">
        <v>12941</v>
      </c>
      <c r="AT41" s="77">
        <v>15091</v>
      </c>
      <c r="AU41" s="77">
        <v>57</v>
      </c>
      <c r="AV41" s="77">
        <v>347</v>
      </c>
      <c r="AW41" s="77">
        <v>404</v>
      </c>
      <c r="AX41" s="77">
        <v>9</v>
      </c>
      <c r="AY41" s="77">
        <v>78</v>
      </c>
      <c r="AZ41" s="77">
        <v>87</v>
      </c>
      <c r="BA41" s="77">
        <v>13</v>
      </c>
      <c r="BB41" s="77">
        <v>67</v>
      </c>
      <c r="BC41" s="77">
        <v>80</v>
      </c>
      <c r="BD41" s="77">
        <v>19</v>
      </c>
      <c r="BE41" s="77">
        <v>158</v>
      </c>
      <c r="BF41" s="77">
        <v>177</v>
      </c>
      <c r="BG41" s="77">
        <v>15</v>
      </c>
      <c r="BH41" s="77">
        <v>34</v>
      </c>
      <c r="BI41" s="77">
        <v>49</v>
      </c>
      <c r="BJ41" s="77">
        <v>1</v>
      </c>
      <c r="BK41" s="77">
        <v>10</v>
      </c>
      <c r="BL41" s="77">
        <v>11</v>
      </c>
      <c r="BM41" s="77">
        <v>4179</v>
      </c>
      <c r="BN41" s="77">
        <v>41141</v>
      </c>
      <c r="BO41" s="77">
        <v>45320</v>
      </c>
      <c r="BP41" s="77">
        <v>37</v>
      </c>
      <c r="BQ41" s="77">
        <v>453</v>
      </c>
      <c r="BR41" s="77">
        <v>490</v>
      </c>
      <c r="BS41" s="77">
        <v>36</v>
      </c>
      <c r="BT41" s="77">
        <v>311</v>
      </c>
      <c r="BU41" s="77">
        <v>347</v>
      </c>
      <c r="BV41" s="77">
        <v>100</v>
      </c>
      <c r="BW41" s="77">
        <v>497</v>
      </c>
      <c r="BX41" s="77">
        <v>597</v>
      </c>
      <c r="BY41" s="77">
        <v>16</v>
      </c>
      <c r="BZ41" s="77">
        <v>74</v>
      </c>
      <c r="CA41" s="77">
        <v>90</v>
      </c>
      <c r="CB41" s="77">
        <v>4919</v>
      </c>
      <c r="CC41" s="77">
        <v>28167</v>
      </c>
      <c r="CD41" s="77">
        <v>33086</v>
      </c>
      <c r="CE41" s="77">
        <v>2352</v>
      </c>
      <c r="CF41" s="77">
        <v>20333</v>
      </c>
      <c r="CG41" s="77">
        <v>22685</v>
      </c>
      <c r="CH41" s="77">
        <v>14097</v>
      </c>
      <c r="CI41" s="77">
        <v>107495</v>
      </c>
      <c r="CJ41" s="77">
        <v>121592</v>
      </c>
      <c r="CK41" s="77">
        <v>25</v>
      </c>
      <c r="CL41" s="77">
        <v>360</v>
      </c>
      <c r="CM41" s="77">
        <v>385</v>
      </c>
      <c r="CN41" s="77">
        <v>25</v>
      </c>
      <c r="CO41" s="77">
        <v>192</v>
      </c>
      <c r="CP41" s="77">
        <v>217</v>
      </c>
      <c r="CQ41" s="77">
        <v>1</v>
      </c>
      <c r="CR41" s="77">
        <v>6</v>
      </c>
      <c r="CS41" s="77">
        <v>7</v>
      </c>
      <c r="CT41" s="77">
        <v>2</v>
      </c>
      <c r="CU41" s="77">
        <v>11</v>
      </c>
      <c r="CV41" s="77">
        <v>13</v>
      </c>
      <c r="CW41" s="77">
        <v>4</v>
      </c>
      <c r="CX41" s="77">
        <v>4</v>
      </c>
      <c r="CY41" s="77">
        <v>8</v>
      </c>
      <c r="CZ41" s="77">
        <v>1</v>
      </c>
      <c r="DA41" s="77">
        <v>20</v>
      </c>
      <c r="DB41" s="77">
        <v>21</v>
      </c>
      <c r="DC41" s="77">
        <v>9</v>
      </c>
      <c r="DD41" s="77">
        <v>70</v>
      </c>
      <c r="DE41" s="77">
        <v>79</v>
      </c>
      <c r="DF41" s="77">
        <v>0</v>
      </c>
      <c r="DG41" s="77">
        <v>15</v>
      </c>
      <c r="DH41" s="77">
        <v>15</v>
      </c>
      <c r="DI41" s="77">
        <v>3</v>
      </c>
      <c r="DJ41" s="77">
        <v>29</v>
      </c>
      <c r="DK41" s="77">
        <v>32</v>
      </c>
      <c r="DL41" s="77">
        <v>1</v>
      </c>
      <c r="DM41" s="77">
        <v>3</v>
      </c>
      <c r="DN41" s="77">
        <v>4</v>
      </c>
      <c r="DO41" s="77">
        <v>4</v>
      </c>
      <c r="DP41" s="77">
        <v>33</v>
      </c>
      <c r="DQ41" s="77">
        <v>37</v>
      </c>
      <c r="DR41" s="77">
        <v>0</v>
      </c>
      <c r="DS41" s="77">
        <v>1</v>
      </c>
      <c r="DT41" s="77">
        <v>1</v>
      </c>
      <c r="DU41" s="77">
        <v>87</v>
      </c>
      <c r="DV41" s="77">
        <v>390</v>
      </c>
      <c r="DW41" s="77">
        <v>477</v>
      </c>
      <c r="DX41" s="77">
        <v>14</v>
      </c>
      <c r="DY41" s="77">
        <v>55</v>
      </c>
      <c r="DZ41" s="77">
        <v>69</v>
      </c>
      <c r="EA41" s="77">
        <v>1</v>
      </c>
      <c r="EB41" s="77">
        <v>16</v>
      </c>
      <c r="EC41" s="77">
        <v>17</v>
      </c>
      <c r="ED41" s="77">
        <v>8</v>
      </c>
      <c r="EE41" s="77">
        <v>18</v>
      </c>
      <c r="EF41" s="77">
        <v>26</v>
      </c>
      <c r="EG41" s="77">
        <v>2</v>
      </c>
      <c r="EH41" s="77">
        <v>16</v>
      </c>
      <c r="EI41" s="77">
        <v>18</v>
      </c>
      <c r="EJ41" s="77">
        <v>2</v>
      </c>
      <c r="EK41" s="77">
        <v>5</v>
      </c>
      <c r="EL41" s="77">
        <v>7</v>
      </c>
      <c r="EM41" s="77">
        <v>1</v>
      </c>
      <c r="EN41" s="77">
        <v>0</v>
      </c>
      <c r="EO41" s="77">
        <v>1</v>
      </c>
      <c r="EP41" s="77">
        <v>1538</v>
      </c>
      <c r="EQ41" s="77">
        <v>9733</v>
      </c>
      <c r="ER41" s="77">
        <v>11271</v>
      </c>
      <c r="ES41" s="77">
        <v>16</v>
      </c>
      <c r="ET41" s="77">
        <v>133</v>
      </c>
      <c r="EU41" s="77">
        <v>149</v>
      </c>
      <c r="EV41" s="77">
        <v>3</v>
      </c>
      <c r="EW41" s="77">
        <v>62</v>
      </c>
      <c r="EX41" s="77">
        <v>65</v>
      </c>
      <c r="EY41" s="77">
        <v>21</v>
      </c>
      <c r="EZ41" s="77">
        <v>58</v>
      </c>
      <c r="FA41" s="77">
        <v>79</v>
      </c>
      <c r="FB41" s="77">
        <v>4</v>
      </c>
      <c r="FC41" s="77">
        <v>9</v>
      </c>
      <c r="FD41" s="77">
        <v>13</v>
      </c>
      <c r="FE41" s="77">
        <v>4749</v>
      </c>
      <c r="FF41" s="77">
        <v>27045</v>
      </c>
      <c r="FG41" s="77">
        <v>31794</v>
      </c>
      <c r="FH41" s="77">
        <v>2018</v>
      </c>
      <c r="FI41" s="77">
        <v>15172</v>
      </c>
      <c r="FJ41" s="77">
        <v>17190</v>
      </c>
      <c r="FK41" s="77">
        <v>8500</v>
      </c>
      <c r="FL41" s="77">
        <v>53209</v>
      </c>
      <c r="FM41" s="121">
        <v>61709</v>
      </c>
    </row>
    <row r="42" spans="1:169">
      <c r="A42" s="120">
        <v>42917</v>
      </c>
      <c r="B42" s="74" t="s">
        <v>60</v>
      </c>
      <c r="C42" s="75"/>
      <c r="D42" s="74" t="s">
        <v>341</v>
      </c>
      <c r="E42" s="74" t="s">
        <v>402</v>
      </c>
      <c r="F42" s="74">
        <v>2016</v>
      </c>
      <c r="G42" s="76">
        <v>42917</v>
      </c>
      <c r="H42" s="77">
        <v>222</v>
      </c>
      <c r="I42" s="77">
        <v>1087</v>
      </c>
      <c r="J42" s="77">
        <v>1309</v>
      </c>
      <c r="K42" s="77">
        <v>450</v>
      </c>
      <c r="L42" s="77">
        <v>5692</v>
      </c>
      <c r="M42" s="77">
        <v>6142</v>
      </c>
      <c r="N42" s="77">
        <v>69</v>
      </c>
      <c r="O42" s="77">
        <v>702</v>
      </c>
      <c r="P42" s="77">
        <v>771</v>
      </c>
      <c r="Q42" s="77">
        <v>24</v>
      </c>
      <c r="R42" s="77">
        <v>154</v>
      </c>
      <c r="S42" s="77">
        <v>178</v>
      </c>
      <c r="T42" s="77">
        <v>44</v>
      </c>
      <c r="U42" s="77">
        <v>991</v>
      </c>
      <c r="V42" s="77">
        <v>1035</v>
      </c>
      <c r="W42" s="77">
        <v>6</v>
      </c>
      <c r="X42" s="77">
        <v>83</v>
      </c>
      <c r="Y42" s="77">
        <v>89</v>
      </c>
      <c r="Z42" s="77">
        <v>93</v>
      </c>
      <c r="AA42" s="77">
        <v>1086</v>
      </c>
      <c r="AB42" s="77">
        <v>1179</v>
      </c>
      <c r="AC42" s="77">
        <v>3</v>
      </c>
      <c r="AD42" s="77">
        <v>131</v>
      </c>
      <c r="AE42" s="77">
        <v>134</v>
      </c>
      <c r="AF42" s="77">
        <v>103</v>
      </c>
      <c r="AG42" s="77">
        <v>842</v>
      </c>
      <c r="AH42" s="77">
        <v>945</v>
      </c>
      <c r="AI42" s="77">
        <v>108</v>
      </c>
      <c r="AJ42" s="77">
        <v>1703</v>
      </c>
      <c r="AK42" s="77">
        <v>1811</v>
      </c>
      <c r="AL42" s="77">
        <v>0</v>
      </c>
      <c r="AM42" s="77">
        <v>0</v>
      </c>
      <c r="AN42" s="77">
        <v>0</v>
      </c>
      <c r="AO42" s="77">
        <v>0</v>
      </c>
      <c r="AP42" s="77">
        <v>0</v>
      </c>
      <c r="AQ42" s="77">
        <v>0</v>
      </c>
      <c r="AR42" s="77">
        <v>3839</v>
      </c>
      <c r="AS42" s="77">
        <v>20266</v>
      </c>
      <c r="AT42" s="77">
        <v>24105</v>
      </c>
      <c r="AU42" s="77">
        <v>496</v>
      </c>
      <c r="AV42" s="77">
        <v>3449</v>
      </c>
      <c r="AW42" s="77">
        <v>3945</v>
      </c>
      <c r="AX42" s="77">
        <v>31</v>
      </c>
      <c r="AY42" s="77">
        <v>212</v>
      </c>
      <c r="AZ42" s="77">
        <v>243</v>
      </c>
      <c r="BA42" s="77">
        <v>7</v>
      </c>
      <c r="BB42" s="77">
        <v>76</v>
      </c>
      <c r="BC42" s="77">
        <v>83</v>
      </c>
      <c r="BD42" s="77">
        <v>32</v>
      </c>
      <c r="BE42" s="77">
        <v>188</v>
      </c>
      <c r="BF42" s="77">
        <v>220</v>
      </c>
      <c r="BG42" s="77">
        <v>426</v>
      </c>
      <c r="BH42" s="77">
        <v>2973</v>
      </c>
      <c r="BI42" s="77">
        <v>3399</v>
      </c>
      <c r="BJ42" s="77">
        <v>0</v>
      </c>
      <c r="BK42" s="77">
        <v>0</v>
      </c>
      <c r="BL42" s="77">
        <v>0</v>
      </c>
      <c r="BM42" s="77">
        <v>8609</v>
      </c>
      <c r="BN42" s="77">
        <v>53286</v>
      </c>
      <c r="BO42" s="77">
        <v>61895</v>
      </c>
      <c r="BP42" s="77">
        <v>0</v>
      </c>
      <c r="BQ42" s="77">
        <v>0</v>
      </c>
      <c r="BR42" s="77">
        <v>0</v>
      </c>
      <c r="BS42" s="77">
        <v>0</v>
      </c>
      <c r="BT42" s="77">
        <v>0</v>
      </c>
      <c r="BU42" s="77">
        <v>0</v>
      </c>
      <c r="BV42" s="77">
        <v>0</v>
      </c>
      <c r="BW42" s="77">
        <v>0</v>
      </c>
      <c r="BX42" s="77">
        <v>0</v>
      </c>
      <c r="BY42" s="77">
        <v>0</v>
      </c>
      <c r="BZ42" s="77">
        <v>0</v>
      </c>
      <c r="CA42" s="77">
        <v>0</v>
      </c>
      <c r="CB42" s="77">
        <v>0</v>
      </c>
      <c r="CC42" s="77">
        <v>0</v>
      </c>
      <c r="CD42" s="77">
        <v>0</v>
      </c>
      <c r="CE42" s="77">
        <v>15</v>
      </c>
      <c r="CF42" s="77">
        <v>32</v>
      </c>
      <c r="CG42" s="77">
        <v>47</v>
      </c>
      <c r="CH42" s="77">
        <v>13631</v>
      </c>
      <c r="CI42" s="77">
        <v>83812</v>
      </c>
      <c r="CJ42" s="77">
        <v>97443</v>
      </c>
      <c r="CK42" s="77">
        <v>48</v>
      </c>
      <c r="CL42" s="77">
        <v>211</v>
      </c>
      <c r="CM42" s="77">
        <v>259</v>
      </c>
      <c r="CN42" s="77">
        <v>16</v>
      </c>
      <c r="CO42" s="77">
        <v>99</v>
      </c>
      <c r="CP42" s="77">
        <v>115</v>
      </c>
      <c r="CQ42" s="77">
        <v>1</v>
      </c>
      <c r="CR42" s="77">
        <v>8</v>
      </c>
      <c r="CS42" s="77">
        <v>9</v>
      </c>
      <c r="CT42" s="77">
        <v>1</v>
      </c>
      <c r="CU42" s="77">
        <v>0</v>
      </c>
      <c r="CV42" s="77">
        <v>1</v>
      </c>
      <c r="CW42" s="77">
        <v>1</v>
      </c>
      <c r="CX42" s="77">
        <v>3</v>
      </c>
      <c r="CY42" s="77">
        <v>4</v>
      </c>
      <c r="CZ42" s="77">
        <v>0</v>
      </c>
      <c r="DA42" s="77">
        <v>3</v>
      </c>
      <c r="DB42" s="77">
        <v>3</v>
      </c>
      <c r="DC42" s="77">
        <v>8</v>
      </c>
      <c r="DD42" s="77">
        <v>51</v>
      </c>
      <c r="DE42" s="77">
        <v>59</v>
      </c>
      <c r="DF42" s="77">
        <v>0</v>
      </c>
      <c r="DG42" s="77">
        <v>1</v>
      </c>
      <c r="DH42" s="77">
        <v>1</v>
      </c>
      <c r="DI42" s="77">
        <v>4</v>
      </c>
      <c r="DJ42" s="77">
        <v>24</v>
      </c>
      <c r="DK42" s="77">
        <v>28</v>
      </c>
      <c r="DL42" s="77">
        <v>1</v>
      </c>
      <c r="DM42" s="77">
        <v>9</v>
      </c>
      <c r="DN42" s="77">
        <v>10</v>
      </c>
      <c r="DO42" s="77">
        <v>0</v>
      </c>
      <c r="DP42" s="77">
        <v>0</v>
      </c>
      <c r="DQ42" s="77">
        <v>0</v>
      </c>
      <c r="DR42" s="77">
        <v>0</v>
      </c>
      <c r="DS42" s="77">
        <v>0</v>
      </c>
      <c r="DT42" s="77">
        <v>0</v>
      </c>
      <c r="DU42" s="77">
        <v>99</v>
      </c>
      <c r="DV42" s="77">
        <v>397</v>
      </c>
      <c r="DW42" s="77">
        <v>496</v>
      </c>
      <c r="DX42" s="77">
        <v>13</v>
      </c>
      <c r="DY42" s="77">
        <v>85</v>
      </c>
      <c r="DZ42" s="77">
        <v>98</v>
      </c>
      <c r="EA42" s="77">
        <v>6</v>
      </c>
      <c r="EB42" s="77">
        <v>31</v>
      </c>
      <c r="EC42" s="77">
        <v>37</v>
      </c>
      <c r="ED42" s="77">
        <v>0</v>
      </c>
      <c r="EE42" s="77">
        <v>14</v>
      </c>
      <c r="EF42" s="77">
        <v>14</v>
      </c>
      <c r="EG42" s="77">
        <v>0</v>
      </c>
      <c r="EH42" s="77">
        <v>2</v>
      </c>
      <c r="EI42" s="77">
        <v>2</v>
      </c>
      <c r="EJ42" s="77">
        <v>7</v>
      </c>
      <c r="EK42" s="77">
        <v>38</v>
      </c>
      <c r="EL42" s="77">
        <v>45</v>
      </c>
      <c r="EM42" s="77">
        <v>0</v>
      </c>
      <c r="EN42" s="77">
        <v>0</v>
      </c>
      <c r="EO42" s="77">
        <v>0</v>
      </c>
      <c r="EP42" s="77">
        <v>3520</v>
      </c>
      <c r="EQ42" s="77">
        <v>16444</v>
      </c>
      <c r="ER42" s="77">
        <v>19964</v>
      </c>
      <c r="ES42" s="77">
        <v>0</v>
      </c>
      <c r="ET42" s="77">
        <v>0</v>
      </c>
      <c r="EU42" s="77">
        <v>0</v>
      </c>
      <c r="EV42" s="77">
        <v>0</v>
      </c>
      <c r="EW42" s="77">
        <v>0</v>
      </c>
      <c r="EX42" s="77">
        <v>0</v>
      </c>
      <c r="EY42" s="77">
        <v>0</v>
      </c>
      <c r="EZ42" s="77">
        <v>0</v>
      </c>
      <c r="FA42" s="77">
        <v>0</v>
      </c>
      <c r="FB42" s="77">
        <v>0</v>
      </c>
      <c r="FC42" s="77">
        <v>0</v>
      </c>
      <c r="FD42" s="77">
        <v>0</v>
      </c>
      <c r="FE42" s="77">
        <v>0</v>
      </c>
      <c r="FF42" s="77">
        <v>0</v>
      </c>
      <c r="FG42" s="77">
        <v>0</v>
      </c>
      <c r="FH42" s="77">
        <v>15</v>
      </c>
      <c r="FI42" s="77">
        <v>32</v>
      </c>
      <c r="FJ42" s="77">
        <v>47</v>
      </c>
      <c r="FK42" s="77">
        <v>3711</v>
      </c>
      <c r="FL42" s="77">
        <v>17268</v>
      </c>
      <c r="FM42" s="121">
        <v>20979</v>
      </c>
    </row>
    <row r="43" spans="1:169">
      <c r="A43" s="120">
        <v>42917</v>
      </c>
      <c r="B43" s="74" t="s">
        <v>62</v>
      </c>
      <c r="C43" s="75"/>
      <c r="D43" s="74" t="s">
        <v>342</v>
      </c>
      <c r="E43" s="74" t="s">
        <v>402</v>
      </c>
      <c r="F43" s="74">
        <v>2016</v>
      </c>
      <c r="G43" s="76">
        <v>42917</v>
      </c>
      <c r="H43" s="77">
        <v>0</v>
      </c>
      <c r="I43" s="77">
        <v>13</v>
      </c>
      <c r="J43" s="77">
        <v>13</v>
      </c>
      <c r="K43" s="77">
        <v>2</v>
      </c>
      <c r="L43" s="77">
        <v>19</v>
      </c>
      <c r="M43" s="77">
        <v>21</v>
      </c>
      <c r="N43" s="77">
        <v>0</v>
      </c>
      <c r="O43" s="77">
        <v>4</v>
      </c>
      <c r="P43" s="77">
        <v>4</v>
      </c>
      <c r="Q43" s="77">
        <v>0</v>
      </c>
      <c r="R43" s="77">
        <v>0</v>
      </c>
      <c r="S43" s="77">
        <v>0</v>
      </c>
      <c r="T43" s="77">
        <v>0</v>
      </c>
      <c r="U43" s="77">
        <v>2</v>
      </c>
      <c r="V43" s="77">
        <v>2</v>
      </c>
      <c r="W43" s="77">
        <v>0</v>
      </c>
      <c r="X43" s="77">
        <v>1</v>
      </c>
      <c r="Y43" s="77">
        <v>1</v>
      </c>
      <c r="Z43" s="77">
        <v>2</v>
      </c>
      <c r="AA43" s="77">
        <v>8</v>
      </c>
      <c r="AB43" s="77">
        <v>10</v>
      </c>
      <c r="AC43" s="77">
        <v>0</v>
      </c>
      <c r="AD43" s="77">
        <v>2</v>
      </c>
      <c r="AE43" s="77">
        <v>2</v>
      </c>
      <c r="AF43" s="77">
        <v>0</v>
      </c>
      <c r="AG43" s="77">
        <v>0</v>
      </c>
      <c r="AH43" s="77">
        <v>0</v>
      </c>
      <c r="AI43" s="77">
        <v>0</v>
      </c>
      <c r="AJ43" s="77">
        <v>0</v>
      </c>
      <c r="AK43" s="77">
        <v>0</v>
      </c>
      <c r="AL43" s="77">
        <v>0</v>
      </c>
      <c r="AM43" s="77">
        <v>1</v>
      </c>
      <c r="AN43" s="77">
        <v>1</v>
      </c>
      <c r="AO43" s="77">
        <v>0</v>
      </c>
      <c r="AP43" s="77">
        <v>1</v>
      </c>
      <c r="AQ43" s="77">
        <v>1</v>
      </c>
      <c r="AR43" s="77">
        <v>4</v>
      </c>
      <c r="AS43" s="77">
        <v>12</v>
      </c>
      <c r="AT43" s="77">
        <v>16</v>
      </c>
      <c r="AU43" s="77">
        <v>0</v>
      </c>
      <c r="AV43" s="77">
        <v>2</v>
      </c>
      <c r="AW43" s="77">
        <v>2</v>
      </c>
      <c r="AX43" s="77">
        <v>0</v>
      </c>
      <c r="AY43" s="77">
        <v>1</v>
      </c>
      <c r="AZ43" s="77">
        <v>1</v>
      </c>
      <c r="BA43" s="77">
        <v>0</v>
      </c>
      <c r="BB43" s="77">
        <v>0</v>
      </c>
      <c r="BC43" s="77">
        <v>0</v>
      </c>
      <c r="BD43" s="77">
        <v>0</v>
      </c>
      <c r="BE43" s="77">
        <v>0</v>
      </c>
      <c r="BF43" s="77">
        <v>0</v>
      </c>
      <c r="BG43" s="77">
        <v>0</v>
      </c>
      <c r="BH43" s="77">
        <v>1</v>
      </c>
      <c r="BI43" s="77">
        <v>1</v>
      </c>
      <c r="BJ43" s="77">
        <v>0</v>
      </c>
      <c r="BK43" s="77">
        <v>0</v>
      </c>
      <c r="BL43" s="77">
        <v>0</v>
      </c>
      <c r="BM43" s="77">
        <v>118</v>
      </c>
      <c r="BN43" s="77">
        <v>992</v>
      </c>
      <c r="BO43" s="77">
        <v>1110</v>
      </c>
      <c r="BP43" s="77">
        <v>1</v>
      </c>
      <c r="BQ43" s="77">
        <v>17</v>
      </c>
      <c r="BR43" s="77">
        <v>18</v>
      </c>
      <c r="BS43" s="77">
        <v>0</v>
      </c>
      <c r="BT43" s="77">
        <v>4</v>
      </c>
      <c r="BU43" s="77">
        <v>4</v>
      </c>
      <c r="BV43" s="77">
        <v>0</v>
      </c>
      <c r="BW43" s="77">
        <v>3</v>
      </c>
      <c r="BX43" s="77">
        <v>3</v>
      </c>
      <c r="BY43" s="77">
        <v>0</v>
      </c>
      <c r="BZ43" s="77">
        <v>0</v>
      </c>
      <c r="CA43" s="77">
        <v>0</v>
      </c>
      <c r="CB43" s="77">
        <v>82</v>
      </c>
      <c r="CC43" s="77">
        <v>765</v>
      </c>
      <c r="CD43" s="77">
        <v>847</v>
      </c>
      <c r="CE43" s="77">
        <v>23</v>
      </c>
      <c r="CF43" s="77">
        <v>123</v>
      </c>
      <c r="CG43" s="77">
        <v>146</v>
      </c>
      <c r="CH43" s="77">
        <v>230</v>
      </c>
      <c r="CI43" s="77">
        <v>1950</v>
      </c>
      <c r="CJ43" s="77">
        <v>2180</v>
      </c>
      <c r="CK43" s="77">
        <v>0</v>
      </c>
      <c r="CL43" s="77">
        <v>9</v>
      </c>
      <c r="CM43" s="77">
        <v>9</v>
      </c>
      <c r="CN43" s="77">
        <v>0</v>
      </c>
      <c r="CO43" s="77">
        <v>1</v>
      </c>
      <c r="CP43" s="77">
        <v>1</v>
      </c>
      <c r="CQ43" s="77">
        <v>0</v>
      </c>
      <c r="CR43" s="77">
        <v>0</v>
      </c>
      <c r="CS43" s="77">
        <v>0</v>
      </c>
      <c r="CT43" s="77">
        <v>0</v>
      </c>
      <c r="CU43" s="77">
        <v>0</v>
      </c>
      <c r="CV43" s="77">
        <v>0</v>
      </c>
      <c r="CW43" s="77">
        <v>0</v>
      </c>
      <c r="CX43" s="77">
        <v>0</v>
      </c>
      <c r="CY43" s="77">
        <v>0</v>
      </c>
      <c r="CZ43" s="77">
        <v>0</v>
      </c>
      <c r="DA43" s="77">
        <v>0</v>
      </c>
      <c r="DB43" s="77">
        <v>0</v>
      </c>
      <c r="DC43" s="77">
        <v>0</v>
      </c>
      <c r="DD43" s="77">
        <v>1</v>
      </c>
      <c r="DE43" s="77">
        <v>1</v>
      </c>
      <c r="DF43" s="77">
        <v>0</v>
      </c>
      <c r="DG43" s="77">
        <v>0</v>
      </c>
      <c r="DH43" s="77">
        <v>0</v>
      </c>
      <c r="DI43" s="77">
        <v>0</v>
      </c>
      <c r="DJ43" s="77">
        <v>0</v>
      </c>
      <c r="DK43" s="77">
        <v>0</v>
      </c>
      <c r="DL43" s="77">
        <v>0</v>
      </c>
      <c r="DM43" s="77">
        <v>0</v>
      </c>
      <c r="DN43" s="77">
        <v>0</v>
      </c>
      <c r="DO43" s="77">
        <v>0</v>
      </c>
      <c r="DP43" s="77">
        <v>0</v>
      </c>
      <c r="DQ43" s="77">
        <v>0</v>
      </c>
      <c r="DR43" s="77">
        <v>0</v>
      </c>
      <c r="DS43" s="77">
        <v>0</v>
      </c>
      <c r="DT43" s="77">
        <v>0</v>
      </c>
      <c r="DU43" s="77">
        <v>0</v>
      </c>
      <c r="DV43" s="77">
        <v>1</v>
      </c>
      <c r="DW43" s="77">
        <v>1</v>
      </c>
      <c r="DX43" s="77">
        <v>0</v>
      </c>
      <c r="DY43" s="77">
        <v>0</v>
      </c>
      <c r="DZ43" s="77">
        <v>0</v>
      </c>
      <c r="EA43" s="77">
        <v>0</v>
      </c>
      <c r="EB43" s="77">
        <v>0</v>
      </c>
      <c r="EC43" s="77">
        <v>0</v>
      </c>
      <c r="ED43" s="77">
        <v>0</v>
      </c>
      <c r="EE43" s="77">
        <v>0</v>
      </c>
      <c r="EF43" s="77">
        <v>0</v>
      </c>
      <c r="EG43" s="77">
        <v>0</v>
      </c>
      <c r="EH43" s="77">
        <v>0</v>
      </c>
      <c r="EI43" s="77">
        <v>0</v>
      </c>
      <c r="EJ43" s="77">
        <v>0</v>
      </c>
      <c r="EK43" s="77">
        <v>0</v>
      </c>
      <c r="EL43" s="77">
        <v>0</v>
      </c>
      <c r="EM43" s="77">
        <v>0</v>
      </c>
      <c r="EN43" s="77">
        <v>0</v>
      </c>
      <c r="EO43" s="77">
        <v>0</v>
      </c>
      <c r="EP43" s="77">
        <v>71</v>
      </c>
      <c r="EQ43" s="77">
        <v>545</v>
      </c>
      <c r="ER43" s="77">
        <v>616</v>
      </c>
      <c r="ES43" s="77">
        <v>1</v>
      </c>
      <c r="ET43" s="77">
        <v>5</v>
      </c>
      <c r="EU43" s="77">
        <v>6</v>
      </c>
      <c r="EV43" s="77">
        <v>0</v>
      </c>
      <c r="EW43" s="77">
        <v>2</v>
      </c>
      <c r="EX43" s="77">
        <v>2</v>
      </c>
      <c r="EY43" s="77">
        <v>0</v>
      </c>
      <c r="EZ43" s="77">
        <v>1</v>
      </c>
      <c r="FA43" s="77">
        <v>1</v>
      </c>
      <c r="FB43" s="77">
        <v>0</v>
      </c>
      <c r="FC43" s="77">
        <v>0</v>
      </c>
      <c r="FD43" s="77">
        <v>0</v>
      </c>
      <c r="FE43" s="77">
        <v>78</v>
      </c>
      <c r="FF43" s="77">
        <v>751</v>
      </c>
      <c r="FG43" s="77">
        <v>829</v>
      </c>
      <c r="FH43" s="77">
        <v>17</v>
      </c>
      <c r="FI43" s="77">
        <v>90</v>
      </c>
      <c r="FJ43" s="77">
        <v>107</v>
      </c>
      <c r="FK43" s="77">
        <v>167</v>
      </c>
      <c r="FL43" s="77">
        <v>1405</v>
      </c>
      <c r="FM43" s="121">
        <v>1572</v>
      </c>
    </row>
    <row r="44" spans="1:169">
      <c r="A44" s="120">
        <v>42917</v>
      </c>
      <c r="B44" s="74" t="s">
        <v>64</v>
      </c>
      <c r="C44" s="75"/>
      <c r="D44" s="74" t="s">
        <v>343</v>
      </c>
      <c r="E44" s="74" t="s">
        <v>402</v>
      </c>
      <c r="F44" s="74">
        <v>2016</v>
      </c>
      <c r="G44" s="76">
        <v>42917</v>
      </c>
      <c r="H44" s="77">
        <v>136</v>
      </c>
      <c r="I44" s="77">
        <v>926</v>
      </c>
      <c r="J44" s="77">
        <v>1062</v>
      </c>
      <c r="K44" s="77">
        <v>289</v>
      </c>
      <c r="L44" s="77">
        <v>3126</v>
      </c>
      <c r="M44" s="77">
        <v>3415</v>
      </c>
      <c r="N44" s="77">
        <v>21</v>
      </c>
      <c r="O44" s="77">
        <v>200</v>
      </c>
      <c r="P44" s="77">
        <v>221</v>
      </c>
      <c r="Q44" s="77">
        <v>31</v>
      </c>
      <c r="R44" s="77">
        <v>245</v>
      </c>
      <c r="S44" s="77">
        <v>276</v>
      </c>
      <c r="T44" s="77">
        <v>14</v>
      </c>
      <c r="U44" s="77">
        <v>216</v>
      </c>
      <c r="V44" s="77">
        <v>230</v>
      </c>
      <c r="W44" s="77">
        <v>11</v>
      </c>
      <c r="X44" s="77">
        <v>79</v>
      </c>
      <c r="Y44" s="77">
        <v>90</v>
      </c>
      <c r="Z44" s="77">
        <v>90</v>
      </c>
      <c r="AA44" s="77">
        <v>836</v>
      </c>
      <c r="AB44" s="77">
        <v>926</v>
      </c>
      <c r="AC44" s="77">
        <v>14</v>
      </c>
      <c r="AD44" s="77">
        <v>210</v>
      </c>
      <c r="AE44" s="77">
        <v>224</v>
      </c>
      <c r="AF44" s="77">
        <v>16</v>
      </c>
      <c r="AG44" s="77">
        <v>100</v>
      </c>
      <c r="AH44" s="77">
        <v>116</v>
      </c>
      <c r="AI44" s="77">
        <v>29</v>
      </c>
      <c r="AJ44" s="77">
        <v>515</v>
      </c>
      <c r="AK44" s="77">
        <v>544</v>
      </c>
      <c r="AL44" s="77">
        <v>54</v>
      </c>
      <c r="AM44" s="77">
        <v>619</v>
      </c>
      <c r="AN44" s="77">
        <v>673</v>
      </c>
      <c r="AO44" s="77">
        <v>9</v>
      </c>
      <c r="AP44" s="77">
        <v>106</v>
      </c>
      <c r="AQ44" s="77">
        <v>115</v>
      </c>
      <c r="AR44" s="77">
        <v>4734</v>
      </c>
      <c r="AS44" s="77">
        <v>24012</v>
      </c>
      <c r="AT44" s="77">
        <v>28746</v>
      </c>
      <c r="AU44" s="77">
        <v>82</v>
      </c>
      <c r="AV44" s="77">
        <v>544</v>
      </c>
      <c r="AW44" s="77">
        <v>626</v>
      </c>
      <c r="AX44" s="77">
        <v>12</v>
      </c>
      <c r="AY44" s="77">
        <v>119</v>
      </c>
      <c r="AZ44" s="77">
        <v>131</v>
      </c>
      <c r="BA44" s="77">
        <v>10</v>
      </c>
      <c r="BB44" s="77">
        <v>70</v>
      </c>
      <c r="BC44" s="77">
        <v>80</v>
      </c>
      <c r="BD44" s="77">
        <v>51</v>
      </c>
      <c r="BE44" s="77">
        <v>294</v>
      </c>
      <c r="BF44" s="77">
        <v>345</v>
      </c>
      <c r="BG44" s="77">
        <v>8</v>
      </c>
      <c r="BH44" s="77">
        <v>47</v>
      </c>
      <c r="BI44" s="77">
        <v>55</v>
      </c>
      <c r="BJ44" s="77">
        <v>1</v>
      </c>
      <c r="BK44" s="77">
        <v>14</v>
      </c>
      <c r="BL44" s="77">
        <v>15</v>
      </c>
      <c r="BM44" s="77">
        <v>7618</v>
      </c>
      <c r="BN44" s="77">
        <v>56273</v>
      </c>
      <c r="BO44" s="77">
        <v>63891</v>
      </c>
      <c r="BP44" s="77">
        <v>62</v>
      </c>
      <c r="BQ44" s="77">
        <v>565</v>
      </c>
      <c r="BR44" s="77">
        <v>627</v>
      </c>
      <c r="BS44" s="77">
        <v>44</v>
      </c>
      <c r="BT44" s="77">
        <v>388</v>
      </c>
      <c r="BU44" s="77">
        <v>432</v>
      </c>
      <c r="BV44" s="77">
        <v>146</v>
      </c>
      <c r="BW44" s="77">
        <v>732</v>
      </c>
      <c r="BX44" s="77">
        <v>878</v>
      </c>
      <c r="BY44" s="77">
        <v>20</v>
      </c>
      <c r="BZ44" s="77">
        <v>130</v>
      </c>
      <c r="CA44" s="77">
        <v>150</v>
      </c>
      <c r="CB44" s="77">
        <v>5122</v>
      </c>
      <c r="CC44" s="77">
        <v>34413</v>
      </c>
      <c r="CD44" s="77">
        <v>39535</v>
      </c>
      <c r="CE44" s="77">
        <v>4365</v>
      </c>
      <c r="CF44" s="77">
        <v>21566</v>
      </c>
      <c r="CG44" s="77">
        <v>25931</v>
      </c>
      <c r="CH44" s="77">
        <v>22618</v>
      </c>
      <c r="CI44" s="77">
        <v>142675</v>
      </c>
      <c r="CJ44" s="77">
        <v>165293</v>
      </c>
      <c r="CK44" s="77">
        <v>64</v>
      </c>
      <c r="CL44" s="77">
        <v>426</v>
      </c>
      <c r="CM44" s="77">
        <v>490</v>
      </c>
      <c r="CN44" s="77">
        <v>39</v>
      </c>
      <c r="CO44" s="77">
        <v>245</v>
      </c>
      <c r="CP44" s="77">
        <v>284</v>
      </c>
      <c r="CQ44" s="77">
        <v>0</v>
      </c>
      <c r="CR44" s="77">
        <v>4</v>
      </c>
      <c r="CS44" s="77">
        <v>4</v>
      </c>
      <c r="CT44" s="77">
        <v>1</v>
      </c>
      <c r="CU44" s="77">
        <v>8</v>
      </c>
      <c r="CV44" s="77">
        <v>9</v>
      </c>
      <c r="CW44" s="77">
        <v>0</v>
      </c>
      <c r="CX44" s="77">
        <v>9</v>
      </c>
      <c r="CY44" s="77">
        <v>9</v>
      </c>
      <c r="CZ44" s="77">
        <v>7</v>
      </c>
      <c r="DA44" s="77">
        <v>29</v>
      </c>
      <c r="DB44" s="77">
        <v>36</v>
      </c>
      <c r="DC44" s="77">
        <v>19</v>
      </c>
      <c r="DD44" s="77">
        <v>94</v>
      </c>
      <c r="DE44" s="77">
        <v>113</v>
      </c>
      <c r="DF44" s="77">
        <v>2</v>
      </c>
      <c r="DG44" s="77">
        <v>7</v>
      </c>
      <c r="DH44" s="77">
        <v>9</v>
      </c>
      <c r="DI44" s="77">
        <v>5</v>
      </c>
      <c r="DJ44" s="77">
        <v>32</v>
      </c>
      <c r="DK44" s="77">
        <v>37</v>
      </c>
      <c r="DL44" s="77">
        <v>1</v>
      </c>
      <c r="DM44" s="77">
        <v>10</v>
      </c>
      <c r="DN44" s="77">
        <v>11</v>
      </c>
      <c r="DO44" s="77">
        <v>4</v>
      </c>
      <c r="DP44" s="77">
        <v>47</v>
      </c>
      <c r="DQ44" s="77">
        <v>51</v>
      </c>
      <c r="DR44" s="77">
        <v>0</v>
      </c>
      <c r="DS44" s="77">
        <v>5</v>
      </c>
      <c r="DT44" s="77">
        <v>5</v>
      </c>
      <c r="DU44" s="77">
        <v>142</v>
      </c>
      <c r="DV44" s="77">
        <v>628</v>
      </c>
      <c r="DW44" s="77">
        <v>770</v>
      </c>
      <c r="DX44" s="77">
        <v>10</v>
      </c>
      <c r="DY44" s="77">
        <v>73</v>
      </c>
      <c r="DZ44" s="77">
        <v>83</v>
      </c>
      <c r="EA44" s="77">
        <v>3</v>
      </c>
      <c r="EB44" s="77">
        <v>19</v>
      </c>
      <c r="EC44" s="77">
        <v>22</v>
      </c>
      <c r="ED44" s="77">
        <v>3</v>
      </c>
      <c r="EE44" s="77">
        <v>23</v>
      </c>
      <c r="EF44" s="77">
        <v>26</v>
      </c>
      <c r="EG44" s="77">
        <v>2</v>
      </c>
      <c r="EH44" s="77">
        <v>21</v>
      </c>
      <c r="EI44" s="77">
        <v>23</v>
      </c>
      <c r="EJ44" s="77">
        <v>2</v>
      </c>
      <c r="EK44" s="77">
        <v>10</v>
      </c>
      <c r="EL44" s="77">
        <v>12</v>
      </c>
      <c r="EM44" s="77">
        <v>0</v>
      </c>
      <c r="EN44" s="77">
        <v>0</v>
      </c>
      <c r="EO44" s="77">
        <v>0</v>
      </c>
      <c r="EP44" s="77">
        <v>3590</v>
      </c>
      <c r="EQ44" s="77">
        <v>19970</v>
      </c>
      <c r="ER44" s="77">
        <v>23560</v>
      </c>
      <c r="ES44" s="77">
        <v>23</v>
      </c>
      <c r="ET44" s="77">
        <v>155</v>
      </c>
      <c r="EU44" s="77">
        <v>178</v>
      </c>
      <c r="EV44" s="77">
        <v>18</v>
      </c>
      <c r="EW44" s="77">
        <v>87</v>
      </c>
      <c r="EX44" s="77">
        <v>105</v>
      </c>
      <c r="EY44" s="77">
        <v>21</v>
      </c>
      <c r="EZ44" s="77">
        <v>109</v>
      </c>
      <c r="FA44" s="77">
        <v>130</v>
      </c>
      <c r="FB44" s="77">
        <v>2</v>
      </c>
      <c r="FC44" s="77">
        <v>14</v>
      </c>
      <c r="FD44" s="77">
        <v>16</v>
      </c>
      <c r="FE44" s="77">
        <v>4913</v>
      </c>
      <c r="FF44" s="77">
        <v>33241</v>
      </c>
      <c r="FG44" s="77">
        <v>38154</v>
      </c>
      <c r="FH44" s="77">
        <v>3843</v>
      </c>
      <c r="FI44" s="77">
        <v>17036</v>
      </c>
      <c r="FJ44" s="77">
        <v>20879</v>
      </c>
      <c r="FK44" s="77">
        <v>12665</v>
      </c>
      <c r="FL44" s="77">
        <v>71984</v>
      </c>
      <c r="FM44" s="121">
        <v>84649</v>
      </c>
    </row>
    <row r="45" spans="1:169">
      <c r="A45" s="120">
        <v>42917</v>
      </c>
      <c r="B45" s="74" t="s">
        <v>66</v>
      </c>
      <c r="C45" s="75"/>
      <c r="D45" s="74" t="s">
        <v>344</v>
      </c>
      <c r="E45" s="74" t="s">
        <v>402</v>
      </c>
      <c r="F45" s="74">
        <v>2016</v>
      </c>
      <c r="G45" s="76">
        <v>42917</v>
      </c>
      <c r="H45" s="77">
        <v>99</v>
      </c>
      <c r="I45" s="77">
        <v>921</v>
      </c>
      <c r="J45" s="77">
        <v>1020</v>
      </c>
      <c r="K45" s="77">
        <v>304</v>
      </c>
      <c r="L45" s="77">
        <v>6090</v>
      </c>
      <c r="M45" s="77">
        <v>6394</v>
      </c>
      <c r="N45" s="77">
        <v>6</v>
      </c>
      <c r="O45" s="77">
        <v>135</v>
      </c>
      <c r="P45" s="77">
        <v>141</v>
      </c>
      <c r="Q45" s="77">
        <v>26</v>
      </c>
      <c r="R45" s="77">
        <v>289</v>
      </c>
      <c r="S45" s="77">
        <v>315</v>
      </c>
      <c r="T45" s="77">
        <v>9</v>
      </c>
      <c r="U45" s="77">
        <v>281</v>
      </c>
      <c r="V45" s="77">
        <v>290</v>
      </c>
      <c r="W45" s="77">
        <v>14</v>
      </c>
      <c r="X45" s="77">
        <v>169</v>
      </c>
      <c r="Y45" s="77">
        <v>183</v>
      </c>
      <c r="Z45" s="77">
        <v>147</v>
      </c>
      <c r="AA45" s="77">
        <v>2937</v>
      </c>
      <c r="AB45" s="77">
        <v>3084</v>
      </c>
      <c r="AC45" s="77">
        <v>7</v>
      </c>
      <c r="AD45" s="77">
        <v>170</v>
      </c>
      <c r="AE45" s="77">
        <v>177</v>
      </c>
      <c r="AF45" s="77">
        <v>23</v>
      </c>
      <c r="AG45" s="77">
        <v>355</v>
      </c>
      <c r="AH45" s="77">
        <v>378</v>
      </c>
      <c r="AI45" s="77">
        <v>72</v>
      </c>
      <c r="AJ45" s="77">
        <v>1754</v>
      </c>
      <c r="AK45" s="77">
        <v>1826</v>
      </c>
      <c r="AL45" s="77">
        <v>0</v>
      </c>
      <c r="AM45" s="77">
        <v>0</v>
      </c>
      <c r="AN45" s="77">
        <v>0</v>
      </c>
      <c r="AO45" s="77">
        <v>0</v>
      </c>
      <c r="AP45" s="77">
        <v>0</v>
      </c>
      <c r="AQ45" s="77">
        <v>0</v>
      </c>
      <c r="AR45" s="77">
        <v>1540</v>
      </c>
      <c r="AS45" s="77">
        <v>12973</v>
      </c>
      <c r="AT45" s="77">
        <v>14513</v>
      </c>
      <c r="AU45" s="77">
        <v>96</v>
      </c>
      <c r="AV45" s="77">
        <v>1292</v>
      </c>
      <c r="AW45" s="77">
        <v>1388</v>
      </c>
      <c r="AX45" s="77">
        <v>9</v>
      </c>
      <c r="AY45" s="77">
        <v>172</v>
      </c>
      <c r="AZ45" s="77">
        <v>181</v>
      </c>
      <c r="BA45" s="77">
        <v>16</v>
      </c>
      <c r="BB45" s="77">
        <v>222</v>
      </c>
      <c r="BC45" s="77">
        <v>238</v>
      </c>
      <c r="BD45" s="77">
        <v>19</v>
      </c>
      <c r="BE45" s="77">
        <v>260</v>
      </c>
      <c r="BF45" s="77">
        <v>279</v>
      </c>
      <c r="BG45" s="77">
        <v>52</v>
      </c>
      <c r="BH45" s="77">
        <v>638</v>
      </c>
      <c r="BI45" s="77">
        <v>690</v>
      </c>
      <c r="BJ45" s="77">
        <v>0</v>
      </c>
      <c r="BK45" s="77">
        <v>0</v>
      </c>
      <c r="BL45" s="77">
        <v>0</v>
      </c>
      <c r="BM45" s="77">
        <v>4318</v>
      </c>
      <c r="BN45" s="77">
        <v>55472</v>
      </c>
      <c r="BO45" s="77">
        <v>59790</v>
      </c>
      <c r="BP45" s="77">
        <v>1</v>
      </c>
      <c r="BQ45" s="77">
        <v>12</v>
      </c>
      <c r="BR45" s="77">
        <v>13</v>
      </c>
      <c r="BS45" s="77">
        <v>25</v>
      </c>
      <c r="BT45" s="77">
        <v>198</v>
      </c>
      <c r="BU45" s="77">
        <v>223</v>
      </c>
      <c r="BV45" s="77">
        <v>10</v>
      </c>
      <c r="BW45" s="77">
        <v>35</v>
      </c>
      <c r="BX45" s="77">
        <v>45</v>
      </c>
      <c r="BY45" s="77">
        <v>0</v>
      </c>
      <c r="BZ45" s="77">
        <v>0</v>
      </c>
      <c r="CA45" s="77">
        <v>0</v>
      </c>
      <c r="CB45" s="77">
        <v>2</v>
      </c>
      <c r="CC45" s="77">
        <v>1</v>
      </c>
      <c r="CD45" s="77">
        <v>3</v>
      </c>
      <c r="CE45" s="77">
        <v>5288</v>
      </c>
      <c r="CF45" s="77">
        <v>42747</v>
      </c>
      <c r="CG45" s="77">
        <v>48035</v>
      </c>
      <c r="CH45" s="77">
        <v>11683</v>
      </c>
      <c r="CI45" s="77">
        <v>119741</v>
      </c>
      <c r="CJ45" s="77">
        <v>131424</v>
      </c>
      <c r="CK45" s="77">
        <v>9</v>
      </c>
      <c r="CL45" s="77">
        <v>135</v>
      </c>
      <c r="CM45" s="77">
        <v>144</v>
      </c>
      <c r="CN45" s="77">
        <v>13</v>
      </c>
      <c r="CO45" s="77">
        <v>135</v>
      </c>
      <c r="CP45" s="77">
        <v>148</v>
      </c>
      <c r="CQ45" s="77">
        <v>0</v>
      </c>
      <c r="CR45" s="77">
        <v>4</v>
      </c>
      <c r="CS45" s="77">
        <v>4</v>
      </c>
      <c r="CT45" s="77">
        <v>0</v>
      </c>
      <c r="CU45" s="77">
        <v>3</v>
      </c>
      <c r="CV45" s="77">
        <v>3</v>
      </c>
      <c r="CW45" s="77">
        <v>1</v>
      </c>
      <c r="CX45" s="77">
        <v>3</v>
      </c>
      <c r="CY45" s="77">
        <v>4</v>
      </c>
      <c r="CZ45" s="77">
        <v>0</v>
      </c>
      <c r="DA45" s="77">
        <v>7</v>
      </c>
      <c r="DB45" s="77">
        <v>7</v>
      </c>
      <c r="DC45" s="77">
        <v>7</v>
      </c>
      <c r="DD45" s="77">
        <v>91</v>
      </c>
      <c r="DE45" s="77">
        <v>98</v>
      </c>
      <c r="DF45" s="77">
        <v>1</v>
      </c>
      <c r="DG45" s="77">
        <v>3</v>
      </c>
      <c r="DH45" s="77">
        <v>4</v>
      </c>
      <c r="DI45" s="77">
        <v>3</v>
      </c>
      <c r="DJ45" s="77">
        <v>13</v>
      </c>
      <c r="DK45" s="77">
        <v>16</v>
      </c>
      <c r="DL45" s="77">
        <v>1</v>
      </c>
      <c r="DM45" s="77">
        <v>11</v>
      </c>
      <c r="DN45" s="77">
        <v>12</v>
      </c>
      <c r="DO45" s="77">
        <v>0</v>
      </c>
      <c r="DP45" s="77">
        <v>0</v>
      </c>
      <c r="DQ45" s="77">
        <v>0</v>
      </c>
      <c r="DR45" s="77">
        <v>0</v>
      </c>
      <c r="DS45" s="77">
        <v>0</v>
      </c>
      <c r="DT45" s="77">
        <v>0</v>
      </c>
      <c r="DU45" s="77">
        <v>39</v>
      </c>
      <c r="DV45" s="77">
        <v>238</v>
      </c>
      <c r="DW45" s="77">
        <v>277</v>
      </c>
      <c r="DX45" s="77">
        <v>10</v>
      </c>
      <c r="DY45" s="77">
        <v>85</v>
      </c>
      <c r="DZ45" s="77">
        <v>95</v>
      </c>
      <c r="EA45" s="77">
        <v>2</v>
      </c>
      <c r="EB45" s="77">
        <v>17</v>
      </c>
      <c r="EC45" s="77">
        <v>19</v>
      </c>
      <c r="ED45" s="77">
        <v>3</v>
      </c>
      <c r="EE45" s="77">
        <v>13</v>
      </c>
      <c r="EF45" s="77">
        <v>16</v>
      </c>
      <c r="EG45" s="77">
        <v>0</v>
      </c>
      <c r="EH45" s="77">
        <v>9</v>
      </c>
      <c r="EI45" s="77">
        <v>9</v>
      </c>
      <c r="EJ45" s="77">
        <v>5</v>
      </c>
      <c r="EK45" s="77">
        <v>46</v>
      </c>
      <c r="EL45" s="77">
        <v>51</v>
      </c>
      <c r="EM45" s="77">
        <v>0</v>
      </c>
      <c r="EN45" s="77">
        <v>0</v>
      </c>
      <c r="EO45" s="77">
        <v>0</v>
      </c>
      <c r="EP45" s="77">
        <v>617</v>
      </c>
      <c r="EQ45" s="77">
        <v>5955</v>
      </c>
      <c r="ER45" s="77">
        <v>6572</v>
      </c>
      <c r="ES45" s="77">
        <v>0</v>
      </c>
      <c r="ET45" s="77">
        <v>2</v>
      </c>
      <c r="EU45" s="77">
        <v>2</v>
      </c>
      <c r="EV45" s="77">
        <v>13</v>
      </c>
      <c r="EW45" s="77">
        <v>80</v>
      </c>
      <c r="EX45" s="77">
        <v>93</v>
      </c>
      <c r="EY45" s="77">
        <v>1</v>
      </c>
      <c r="EZ45" s="77">
        <v>6</v>
      </c>
      <c r="FA45" s="77">
        <v>7</v>
      </c>
      <c r="FB45" s="77">
        <v>0</v>
      </c>
      <c r="FC45" s="77">
        <v>0</v>
      </c>
      <c r="FD45" s="77">
        <v>0</v>
      </c>
      <c r="FE45" s="77">
        <v>0</v>
      </c>
      <c r="FF45" s="77">
        <v>0</v>
      </c>
      <c r="FG45" s="77">
        <v>0</v>
      </c>
      <c r="FH45" s="77">
        <v>5199</v>
      </c>
      <c r="FI45" s="77">
        <v>41883</v>
      </c>
      <c r="FJ45" s="77">
        <v>47082</v>
      </c>
      <c r="FK45" s="77">
        <v>5901</v>
      </c>
      <c r="FL45" s="77">
        <v>48519</v>
      </c>
      <c r="FM45" s="121">
        <v>54420</v>
      </c>
    </row>
    <row r="46" spans="1:169">
      <c r="A46" s="120">
        <v>42917</v>
      </c>
      <c r="B46" s="74" t="s">
        <v>68</v>
      </c>
      <c r="C46" s="75"/>
      <c r="D46" s="74" t="s">
        <v>345</v>
      </c>
      <c r="E46" s="74" t="s">
        <v>402</v>
      </c>
      <c r="F46" s="74">
        <v>2016</v>
      </c>
      <c r="G46" s="76">
        <v>42917</v>
      </c>
      <c r="H46" s="77">
        <v>19</v>
      </c>
      <c r="I46" s="77">
        <v>211</v>
      </c>
      <c r="J46" s="77">
        <v>230</v>
      </c>
      <c r="K46" s="77">
        <v>192</v>
      </c>
      <c r="L46" s="77">
        <v>8131</v>
      </c>
      <c r="M46" s="77">
        <v>8323</v>
      </c>
      <c r="N46" s="77">
        <v>6</v>
      </c>
      <c r="O46" s="77">
        <v>100</v>
      </c>
      <c r="P46" s="77">
        <v>106</v>
      </c>
      <c r="Q46" s="77">
        <v>3</v>
      </c>
      <c r="R46" s="77">
        <v>96</v>
      </c>
      <c r="S46" s="77">
        <v>99</v>
      </c>
      <c r="T46" s="77">
        <v>96</v>
      </c>
      <c r="U46" s="77">
        <v>5215</v>
      </c>
      <c r="V46" s="77">
        <v>5311</v>
      </c>
      <c r="W46" s="77">
        <v>4</v>
      </c>
      <c r="X46" s="77">
        <v>73</v>
      </c>
      <c r="Y46" s="77">
        <v>77</v>
      </c>
      <c r="Z46" s="77">
        <v>35</v>
      </c>
      <c r="AA46" s="77">
        <v>1009</v>
      </c>
      <c r="AB46" s="77">
        <v>1044</v>
      </c>
      <c r="AC46" s="77">
        <v>3</v>
      </c>
      <c r="AD46" s="77">
        <v>106</v>
      </c>
      <c r="AE46" s="77">
        <v>109</v>
      </c>
      <c r="AF46" s="77">
        <v>1</v>
      </c>
      <c r="AG46" s="77">
        <v>36</v>
      </c>
      <c r="AH46" s="77">
        <v>37</v>
      </c>
      <c r="AI46" s="77">
        <v>21</v>
      </c>
      <c r="AJ46" s="77">
        <v>579</v>
      </c>
      <c r="AK46" s="77">
        <v>600</v>
      </c>
      <c r="AL46" s="77">
        <v>23</v>
      </c>
      <c r="AM46" s="77">
        <v>917</v>
      </c>
      <c r="AN46" s="77">
        <v>940</v>
      </c>
      <c r="AO46" s="77">
        <v>0</v>
      </c>
      <c r="AP46" s="77">
        <v>0</v>
      </c>
      <c r="AQ46" s="77">
        <v>0</v>
      </c>
      <c r="AR46" s="77">
        <v>612</v>
      </c>
      <c r="AS46" s="77">
        <v>5554</v>
      </c>
      <c r="AT46" s="77">
        <v>6166</v>
      </c>
      <c r="AU46" s="77">
        <v>45</v>
      </c>
      <c r="AV46" s="77">
        <v>312</v>
      </c>
      <c r="AW46" s="77">
        <v>357</v>
      </c>
      <c r="AX46" s="77">
        <v>5</v>
      </c>
      <c r="AY46" s="77">
        <v>75</v>
      </c>
      <c r="AZ46" s="77">
        <v>80</v>
      </c>
      <c r="BA46" s="77">
        <v>0</v>
      </c>
      <c r="BB46" s="77">
        <v>10</v>
      </c>
      <c r="BC46" s="77">
        <v>10</v>
      </c>
      <c r="BD46" s="77">
        <v>35</v>
      </c>
      <c r="BE46" s="77">
        <v>171</v>
      </c>
      <c r="BF46" s="77">
        <v>206</v>
      </c>
      <c r="BG46" s="77">
        <v>5</v>
      </c>
      <c r="BH46" s="77">
        <v>56</v>
      </c>
      <c r="BI46" s="77">
        <v>61</v>
      </c>
      <c r="BJ46" s="77">
        <v>0</v>
      </c>
      <c r="BK46" s="77">
        <v>0</v>
      </c>
      <c r="BL46" s="77">
        <v>0</v>
      </c>
      <c r="BM46" s="77">
        <v>191</v>
      </c>
      <c r="BN46" s="77">
        <v>5596</v>
      </c>
      <c r="BO46" s="77">
        <v>5787</v>
      </c>
      <c r="BP46" s="77">
        <v>0</v>
      </c>
      <c r="BQ46" s="77">
        <v>0</v>
      </c>
      <c r="BR46" s="77">
        <v>0</v>
      </c>
      <c r="BS46" s="77">
        <v>0</v>
      </c>
      <c r="BT46" s="77">
        <v>0</v>
      </c>
      <c r="BU46" s="77">
        <v>0</v>
      </c>
      <c r="BV46" s="77">
        <v>0</v>
      </c>
      <c r="BW46" s="77">
        <v>0</v>
      </c>
      <c r="BX46" s="77">
        <v>0</v>
      </c>
      <c r="BY46" s="77">
        <v>0</v>
      </c>
      <c r="BZ46" s="77">
        <v>0</v>
      </c>
      <c r="CA46" s="77">
        <v>0</v>
      </c>
      <c r="CB46" s="77">
        <v>705</v>
      </c>
      <c r="CC46" s="77">
        <v>7636</v>
      </c>
      <c r="CD46" s="77">
        <v>8341</v>
      </c>
      <c r="CE46" s="77">
        <v>236</v>
      </c>
      <c r="CF46" s="77">
        <v>3488</v>
      </c>
      <c r="CG46" s="77">
        <v>3724</v>
      </c>
      <c r="CH46" s="77">
        <v>2000</v>
      </c>
      <c r="CI46" s="77">
        <v>30928</v>
      </c>
      <c r="CJ46" s="77">
        <v>32928</v>
      </c>
      <c r="CK46" s="77">
        <v>0</v>
      </c>
      <c r="CL46" s="77">
        <v>0</v>
      </c>
      <c r="CM46" s="77">
        <v>0</v>
      </c>
      <c r="CN46" s="77">
        <v>0</v>
      </c>
      <c r="CO46" s="77">
        <v>0</v>
      </c>
      <c r="CP46" s="77">
        <v>0</v>
      </c>
      <c r="CQ46" s="77">
        <v>0</v>
      </c>
      <c r="CR46" s="77">
        <v>0</v>
      </c>
      <c r="CS46" s="77">
        <v>0</v>
      </c>
      <c r="CT46" s="77">
        <v>0</v>
      </c>
      <c r="CU46" s="77">
        <v>0</v>
      </c>
      <c r="CV46" s="77">
        <v>0</v>
      </c>
      <c r="CW46" s="77">
        <v>0</v>
      </c>
      <c r="CX46" s="77">
        <v>0</v>
      </c>
      <c r="CY46" s="77">
        <v>0</v>
      </c>
      <c r="CZ46" s="77">
        <v>0</v>
      </c>
      <c r="DA46" s="77">
        <v>0</v>
      </c>
      <c r="DB46" s="77">
        <v>0</v>
      </c>
      <c r="DC46" s="77">
        <v>0</v>
      </c>
      <c r="DD46" s="77">
        <v>0</v>
      </c>
      <c r="DE46" s="77">
        <v>0</v>
      </c>
      <c r="DF46" s="77">
        <v>0</v>
      </c>
      <c r="DG46" s="77">
        <v>0</v>
      </c>
      <c r="DH46" s="77">
        <v>0</v>
      </c>
      <c r="DI46" s="77">
        <v>0</v>
      </c>
      <c r="DJ46" s="77">
        <v>0</v>
      </c>
      <c r="DK46" s="77">
        <v>0</v>
      </c>
      <c r="DL46" s="77">
        <v>0</v>
      </c>
      <c r="DM46" s="77">
        <v>0</v>
      </c>
      <c r="DN46" s="77">
        <v>0</v>
      </c>
      <c r="DO46" s="77">
        <v>0</v>
      </c>
      <c r="DP46" s="77">
        <v>0</v>
      </c>
      <c r="DQ46" s="77">
        <v>0</v>
      </c>
      <c r="DR46" s="77">
        <v>0</v>
      </c>
      <c r="DS46" s="77">
        <v>0</v>
      </c>
      <c r="DT46" s="77">
        <v>0</v>
      </c>
      <c r="DU46" s="77">
        <v>0</v>
      </c>
      <c r="DV46" s="77">
        <v>0</v>
      </c>
      <c r="DW46" s="77">
        <v>0</v>
      </c>
      <c r="DX46" s="77">
        <v>0</v>
      </c>
      <c r="DY46" s="77">
        <v>0</v>
      </c>
      <c r="DZ46" s="77">
        <v>0</v>
      </c>
      <c r="EA46" s="77">
        <v>0</v>
      </c>
      <c r="EB46" s="77">
        <v>0</v>
      </c>
      <c r="EC46" s="77">
        <v>0</v>
      </c>
      <c r="ED46" s="77">
        <v>0</v>
      </c>
      <c r="EE46" s="77">
        <v>0</v>
      </c>
      <c r="EF46" s="77">
        <v>0</v>
      </c>
      <c r="EG46" s="77">
        <v>0</v>
      </c>
      <c r="EH46" s="77">
        <v>0</v>
      </c>
      <c r="EI46" s="77">
        <v>0</v>
      </c>
      <c r="EJ46" s="77">
        <v>0</v>
      </c>
      <c r="EK46" s="77">
        <v>0</v>
      </c>
      <c r="EL46" s="77">
        <v>0</v>
      </c>
      <c r="EM46" s="77">
        <v>0</v>
      </c>
      <c r="EN46" s="77">
        <v>0</v>
      </c>
      <c r="EO46" s="77">
        <v>0</v>
      </c>
      <c r="EP46" s="77">
        <v>0</v>
      </c>
      <c r="EQ46" s="77">
        <v>0</v>
      </c>
      <c r="ER46" s="77">
        <v>0</v>
      </c>
      <c r="ES46" s="77">
        <v>0</v>
      </c>
      <c r="ET46" s="77">
        <v>0</v>
      </c>
      <c r="EU46" s="77">
        <v>0</v>
      </c>
      <c r="EV46" s="77">
        <v>0</v>
      </c>
      <c r="EW46" s="77">
        <v>0</v>
      </c>
      <c r="EX46" s="77">
        <v>0</v>
      </c>
      <c r="EY46" s="77">
        <v>0</v>
      </c>
      <c r="EZ46" s="77">
        <v>0</v>
      </c>
      <c r="FA46" s="77">
        <v>0</v>
      </c>
      <c r="FB46" s="77">
        <v>0</v>
      </c>
      <c r="FC46" s="77">
        <v>0</v>
      </c>
      <c r="FD46" s="77">
        <v>0</v>
      </c>
      <c r="FE46" s="77">
        <v>0</v>
      </c>
      <c r="FF46" s="77">
        <v>0</v>
      </c>
      <c r="FG46" s="77">
        <v>0</v>
      </c>
      <c r="FH46" s="77">
        <v>236</v>
      </c>
      <c r="FI46" s="77">
        <v>3488</v>
      </c>
      <c r="FJ46" s="77">
        <v>3724</v>
      </c>
      <c r="FK46" s="77">
        <v>236</v>
      </c>
      <c r="FL46" s="77">
        <v>3488</v>
      </c>
      <c r="FM46" s="121">
        <v>3724</v>
      </c>
    </row>
    <row r="47" spans="1:169">
      <c r="A47" s="120">
        <v>42917</v>
      </c>
      <c r="B47" s="74" t="s">
        <v>70</v>
      </c>
      <c r="C47" s="75"/>
      <c r="D47" s="74" t="s">
        <v>346</v>
      </c>
      <c r="E47" s="74" t="s">
        <v>402</v>
      </c>
      <c r="F47" s="74">
        <v>2016</v>
      </c>
      <c r="G47" s="76">
        <v>42917</v>
      </c>
      <c r="H47" s="77">
        <v>34</v>
      </c>
      <c r="I47" s="77">
        <v>418</v>
      </c>
      <c r="J47" s="77">
        <v>452</v>
      </c>
      <c r="K47" s="77">
        <v>566</v>
      </c>
      <c r="L47" s="77">
        <v>4686</v>
      </c>
      <c r="M47" s="77">
        <v>5252</v>
      </c>
      <c r="N47" s="77">
        <v>62</v>
      </c>
      <c r="O47" s="77">
        <v>518</v>
      </c>
      <c r="P47" s="77">
        <v>580</v>
      </c>
      <c r="Q47" s="77">
        <v>192</v>
      </c>
      <c r="R47" s="77">
        <v>1062</v>
      </c>
      <c r="S47" s="77">
        <v>1254</v>
      </c>
      <c r="T47" s="77">
        <v>6</v>
      </c>
      <c r="U47" s="77">
        <v>107</v>
      </c>
      <c r="V47" s="77">
        <v>113</v>
      </c>
      <c r="W47" s="77">
        <v>4</v>
      </c>
      <c r="X47" s="77">
        <v>30</v>
      </c>
      <c r="Y47" s="77">
        <v>34</v>
      </c>
      <c r="Z47" s="77">
        <v>90</v>
      </c>
      <c r="AA47" s="77">
        <v>1049</v>
      </c>
      <c r="AB47" s="77">
        <v>1139</v>
      </c>
      <c r="AC47" s="77">
        <v>2</v>
      </c>
      <c r="AD47" s="77">
        <v>30</v>
      </c>
      <c r="AE47" s="77">
        <v>32</v>
      </c>
      <c r="AF47" s="77">
        <v>67</v>
      </c>
      <c r="AG47" s="77">
        <v>536</v>
      </c>
      <c r="AH47" s="77">
        <v>603</v>
      </c>
      <c r="AI47" s="77">
        <v>35</v>
      </c>
      <c r="AJ47" s="77">
        <v>474</v>
      </c>
      <c r="AK47" s="77">
        <v>509</v>
      </c>
      <c r="AL47" s="77">
        <v>91</v>
      </c>
      <c r="AM47" s="77">
        <v>678</v>
      </c>
      <c r="AN47" s="77">
        <v>769</v>
      </c>
      <c r="AO47" s="77">
        <v>17</v>
      </c>
      <c r="AP47" s="77">
        <v>202</v>
      </c>
      <c r="AQ47" s="77">
        <v>219</v>
      </c>
      <c r="AR47" s="77">
        <v>1420</v>
      </c>
      <c r="AS47" s="77">
        <v>6961</v>
      </c>
      <c r="AT47" s="77">
        <v>8381</v>
      </c>
      <c r="AU47" s="77">
        <v>38</v>
      </c>
      <c r="AV47" s="77">
        <v>229</v>
      </c>
      <c r="AW47" s="77">
        <v>267</v>
      </c>
      <c r="AX47" s="77">
        <v>11</v>
      </c>
      <c r="AY47" s="77">
        <v>47</v>
      </c>
      <c r="AZ47" s="77">
        <v>58</v>
      </c>
      <c r="BA47" s="77">
        <v>8</v>
      </c>
      <c r="BB47" s="77">
        <v>40</v>
      </c>
      <c r="BC47" s="77">
        <v>48</v>
      </c>
      <c r="BD47" s="77">
        <v>16</v>
      </c>
      <c r="BE47" s="77">
        <v>101</v>
      </c>
      <c r="BF47" s="77">
        <v>117</v>
      </c>
      <c r="BG47" s="77">
        <v>2</v>
      </c>
      <c r="BH47" s="77">
        <v>34</v>
      </c>
      <c r="BI47" s="77">
        <v>36</v>
      </c>
      <c r="BJ47" s="77">
        <v>1</v>
      </c>
      <c r="BK47" s="77">
        <v>7</v>
      </c>
      <c r="BL47" s="77">
        <v>8</v>
      </c>
      <c r="BM47" s="77">
        <v>2057</v>
      </c>
      <c r="BN47" s="77">
        <v>15384</v>
      </c>
      <c r="BO47" s="77">
        <v>17441</v>
      </c>
      <c r="BP47" s="77">
        <v>30</v>
      </c>
      <c r="BQ47" s="77">
        <v>318</v>
      </c>
      <c r="BR47" s="77">
        <v>348</v>
      </c>
      <c r="BS47" s="77">
        <v>46</v>
      </c>
      <c r="BT47" s="77">
        <v>293</v>
      </c>
      <c r="BU47" s="77">
        <v>339</v>
      </c>
      <c r="BV47" s="77">
        <v>56</v>
      </c>
      <c r="BW47" s="77">
        <v>229</v>
      </c>
      <c r="BX47" s="77">
        <v>285</v>
      </c>
      <c r="BY47" s="77">
        <v>10</v>
      </c>
      <c r="BZ47" s="77">
        <v>61</v>
      </c>
      <c r="CA47" s="77">
        <v>71</v>
      </c>
      <c r="CB47" s="77">
        <v>1187</v>
      </c>
      <c r="CC47" s="77">
        <v>7164</v>
      </c>
      <c r="CD47" s="77">
        <v>8351</v>
      </c>
      <c r="CE47" s="77">
        <v>1019</v>
      </c>
      <c r="CF47" s="77">
        <v>5770</v>
      </c>
      <c r="CG47" s="77">
        <v>6789</v>
      </c>
      <c r="CH47" s="77">
        <v>6463</v>
      </c>
      <c r="CI47" s="77">
        <v>41513</v>
      </c>
      <c r="CJ47" s="77">
        <v>47976</v>
      </c>
      <c r="CK47" s="77">
        <v>17</v>
      </c>
      <c r="CL47" s="77">
        <v>190</v>
      </c>
      <c r="CM47" s="77">
        <v>207</v>
      </c>
      <c r="CN47" s="77">
        <v>30</v>
      </c>
      <c r="CO47" s="77">
        <v>236</v>
      </c>
      <c r="CP47" s="77">
        <v>266</v>
      </c>
      <c r="CQ47" s="77">
        <v>6</v>
      </c>
      <c r="CR47" s="77">
        <v>33</v>
      </c>
      <c r="CS47" s="77">
        <v>39</v>
      </c>
      <c r="CT47" s="77">
        <v>4</v>
      </c>
      <c r="CU47" s="77">
        <v>13</v>
      </c>
      <c r="CV47" s="77">
        <v>17</v>
      </c>
      <c r="CW47" s="77">
        <v>0</v>
      </c>
      <c r="CX47" s="77">
        <v>5</v>
      </c>
      <c r="CY47" s="77">
        <v>5</v>
      </c>
      <c r="CZ47" s="77">
        <v>0</v>
      </c>
      <c r="DA47" s="77">
        <v>6</v>
      </c>
      <c r="DB47" s="77">
        <v>6</v>
      </c>
      <c r="DC47" s="77">
        <v>19</v>
      </c>
      <c r="DD47" s="77">
        <v>151</v>
      </c>
      <c r="DE47" s="77">
        <v>170</v>
      </c>
      <c r="DF47" s="77">
        <v>0</v>
      </c>
      <c r="DG47" s="77">
        <v>1</v>
      </c>
      <c r="DH47" s="77">
        <v>1</v>
      </c>
      <c r="DI47" s="77">
        <v>0</v>
      </c>
      <c r="DJ47" s="77">
        <v>4</v>
      </c>
      <c r="DK47" s="77">
        <v>4</v>
      </c>
      <c r="DL47" s="77">
        <v>0</v>
      </c>
      <c r="DM47" s="77">
        <v>3</v>
      </c>
      <c r="DN47" s="77">
        <v>3</v>
      </c>
      <c r="DO47" s="77">
        <v>1</v>
      </c>
      <c r="DP47" s="77">
        <v>11</v>
      </c>
      <c r="DQ47" s="77">
        <v>12</v>
      </c>
      <c r="DR47" s="77">
        <v>0</v>
      </c>
      <c r="DS47" s="77">
        <v>9</v>
      </c>
      <c r="DT47" s="77">
        <v>9</v>
      </c>
      <c r="DU47" s="77">
        <v>36</v>
      </c>
      <c r="DV47" s="77">
        <v>204</v>
      </c>
      <c r="DW47" s="77">
        <v>240</v>
      </c>
      <c r="DX47" s="77">
        <v>5</v>
      </c>
      <c r="DY47" s="77">
        <v>35</v>
      </c>
      <c r="DZ47" s="77">
        <v>40</v>
      </c>
      <c r="EA47" s="77">
        <v>3</v>
      </c>
      <c r="EB47" s="77">
        <v>10</v>
      </c>
      <c r="EC47" s="77">
        <v>13</v>
      </c>
      <c r="ED47" s="77">
        <v>1</v>
      </c>
      <c r="EE47" s="77">
        <v>11</v>
      </c>
      <c r="EF47" s="77">
        <v>12</v>
      </c>
      <c r="EG47" s="77">
        <v>1</v>
      </c>
      <c r="EH47" s="77">
        <v>8</v>
      </c>
      <c r="EI47" s="77">
        <v>9</v>
      </c>
      <c r="EJ47" s="77">
        <v>0</v>
      </c>
      <c r="EK47" s="77">
        <v>4</v>
      </c>
      <c r="EL47" s="77">
        <v>4</v>
      </c>
      <c r="EM47" s="77">
        <v>0</v>
      </c>
      <c r="EN47" s="77">
        <v>2</v>
      </c>
      <c r="EO47" s="77">
        <v>2</v>
      </c>
      <c r="EP47" s="77">
        <v>901</v>
      </c>
      <c r="EQ47" s="77">
        <v>4649</v>
      </c>
      <c r="ER47" s="77">
        <v>5550</v>
      </c>
      <c r="ES47" s="77">
        <v>13</v>
      </c>
      <c r="ET47" s="77">
        <v>86</v>
      </c>
      <c r="EU47" s="77">
        <v>99</v>
      </c>
      <c r="EV47" s="77">
        <v>21</v>
      </c>
      <c r="EW47" s="77">
        <v>120</v>
      </c>
      <c r="EX47" s="77">
        <v>141</v>
      </c>
      <c r="EY47" s="77">
        <v>4</v>
      </c>
      <c r="EZ47" s="77">
        <v>29</v>
      </c>
      <c r="FA47" s="77">
        <v>33</v>
      </c>
      <c r="FB47" s="77">
        <v>3</v>
      </c>
      <c r="FC47" s="77">
        <v>16</v>
      </c>
      <c r="FD47" s="77">
        <v>19</v>
      </c>
      <c r="FE47" s="77">
        <v>1111</v>
      </c>
      <c r="FF47" s="77">
        <v>6640</v>
      </c>
      <c r="FG47" s="77">
        <v>7751</v>
      </c>
      <c r="FH47" s="77">
        <v>823</v>
      </c>
      <c r="FI47" s="77">
        <v>4289</v>
      </c>
      <c r="FJ47" s="77">
        <v>5112</v>
      </c>
      <c r="FK47" s="77">
        <v>2964</v>
      </c>
      <c r="FL47" s="77">
        <v>16494</v>
      </c>
      <c r="FM47" s="121">
        <v>19458</v>
      </c>
    </row>
    <row r="48" spans="1:169">
      <c r="A48" s="120">
        <v>42917</v>
      </c>
      <c r="B48" s="74" t="s">
        <v>72</v>
      </c>
      <c r="C48" s="75"/>
      <c r="D48" s="74" t="s">
        <v>347</v>
      </c>
      <c r="E48" s="74" t="s">
        <v>402</v>
      </c>
      <c r="F48" s="74">
        <v>2016</v>
      </c>
      <c r="G48" s="76">
        <v>42917</v>
      </c>
      <c r="H48" s="77">
        <v>12</v>
      </c>
      <c r="I48" s="77">
        <v>96</v>
      </c>
      <c r="J48" s="77">
        <v>108</v>
      </c>
      <c r="K48" s="77">
        <v>11</v>
      </c>
      <c r="L48" s="77">
        <v>160</v>
      </c>
      <c r="M48" s="77">
        <v>171</v>
      </c>
      <c r="N48" s="77">
        <v>0</v>
      </c>
      <c r="O48" s="77">
        <v>14</v>
      </c>
      <c r="P48" s="77">
        <v>14</v>
      </c>
      <c r="Q48" s="77">
        <v>0</v>
      </c>
      <c r="R48" s="77">
        <v>2</v>
      </c>
      <c r="S48" s="77">
        <v>2</v>
      </c>
      <c r="T48" s="77">
        <v>0</v>
      </c>
      <c r="U48" s="77">
        <v>14</v>
      </c>
      <c r="V48" s="77">
        <v>14</v>
      </c>
      <c r="W48" s="77">
        <v>3</v>
      </c>
      <c r="X48" s="77">
        <v>7</v>
      </c>
      <c r="Y48" s="77">
        <v>10</v>
      </c>
      <c r="Z48" s="77">
        <v>3</v>
      </c>
      <c r="AA48" s="77">
        <v>72</v>
      </c>
      <c r="AB48" s="77">
        <v>75</v>
      </c>
      <c r="AC48" s="77">
        <v>1</v>
      </c>
      <c r="AD48" s="77">
        <v>11</v>
      </c>
      <c r="AE48" s="77">
        <v>12</v>
      </c>
      <c r="AF48" s="77">
        <v>0</v>
      </c>
      <c r="AG48" s="77">
        <v>7</v>
      </c>
      <c r="AH48" s="77">
        <v>7</v>
      </c>
      <c r="AI48" s="77">
        <v>1</v>
      </c>
      <c r="AJ48" s="77">
        <v>12</v>
      </c>
      <c r="AK48" s="77">
        <v>13</v>
      </c>
      <c r="AL48" s="77">
        <v>3</v>
      </c>
      <c r="AM48" s="77">
        <v>21</v>
      </c>
      <c r="AN48" s="77">
        <v>24</v>
      </c>
      <c r="AO48" s="77">
        <v>0</v>
      </c>
      <c r="AP48" s="77">
        <v>0</v>
      </c>
      <c r="AQ48" s="77">
        <v>0</v>
      </c>
      <c r="AR48" s="77">
        <v>18</v>
      </c>
      <c r="AS48" s="77">
        <v>157</v>
      </c>
      <c r="AT48" s="77">
        <v>175</v>
      </c>
      <c r="AU48" s="77">
        <v>1</v>
      </c>
      <c r="AV48" s="77">
        <v>10</v>
      </c>
      <c r="AW48" s="77">
        <v>11</v>
      </c>
      <c r="AX48" s="77">
        <v>1</v>
      </c>
      <c r="AY48" s="77">
        <v>8</v>
      </c>
      <c r="AZ48" s="77">
        <v>9</v>
      </c>
      <c r="BA48" s="77">
        <v>0</v>
      </c>
      <c r="BB48" s="77">
        <v>2</v>
      </c>
      <c r="BC48" s="77">
        <v>2</v>
      </c>
      <c r="BD48" s="77">
        <v>0</v>
      </c>
      <c r="BE48" s="77">
        <v>0</v>
      </c>
      <c r="BF48" s="77">
        <v>0</v>
      </c>
      <c r="BG48" s="77">
        <v>0</v>
      </c>
      <c r="BH48" s="77">
        <v>0</v>
      </c>
      <c r="BI48" s="77">
        <v>0</v>
      </c>
      <c r="BJ48" s="77">
        <v>0</v>
      </c>
      <c r="BK48" s="77">
        <v>0</v>
      </c>
      <c r="BL48" s="77">
        <v>0</v>
      </c>
      <c r="BM48" s="77">
        <v>721</v>
      </c>
      <c r="BN48" s="77">
        <v>8292</v>
      </c>
      <c r="BO48" s="77">
        <v>9013</v>
      </c>
      <c r="BP48" s="77">
        <v>0</v>
      </c>
      <c r="BQ48" s="77">
        <v>0</v>
      </c>
      <c r="BR48" s="77">
        <v>0</v>
      </c>
      <c r="BS48" s="77">
        <v>0</v>
      </c>
      <c r="BT48" s="77">
        <v>0</v>
      </c>
      <c r="BU48" s="77">
        <v>0</v>
      </c>
      <c r="BV48" s="77">
        <v>0</v>
      </c>
      <c r="BW48" s="77">
        <v>0</v>
      </c>
      <c r="BX48" s="77">
        <v>0</v>
      </c>
      <c r="BY48" s="77">
        <v>0</v>
      </c>
      <c r="BZ48" s="77">
        <v>0</v>
      </c>
      <c r="CA48" s="77">
        <v>0</v>
      </c>
      <c r="CB48" s="77">
        <v>0</v>
      </c>
      <c r="CC48" s="77">
        <v>0</v>
      </c>
      <c r="CD48" s="77">
        <v>0</v>
      </c>
      <c r="CE48" s="77">
        <v>0</v>
      </c>
      <c r="CF48" s="77">
        <v>0</v>
      </c>
      <c r="CG48" s="77">
        <v>0</v>
      </c>
      <c r="CH48" s="77">
        <v>763</v>
      </c>
      <c r="CI48" s="77">
        <v>8715</v>
      </c>
      <c r="CJ48" s="77">
        <v>9478</v>
      </c>
      <c r="CK48" s="77">
        <v>0</v>
      </c>
      <c r="CL48" s="77">
        <v>0</v>
      </c>
      <c r="CM48" s="77">
        <v>0</v>
      </c>
      <c r="CN48" s="77">
        <v>0</v>
      </c>
      <c r="CO48" s="77">
        <v>0</v>
      </c>
      <c r="CP48" s="77">
        <v>0</v>
      </c>
      <c r="CQ48" s="77">
        <v>0</v>
      </c>
      <c r="CR48" s="77">
        <v>0</v>
      </c>
      <c r="CS48" s="77">
        <v>0</v>
      </c>
      <c r="CT48" s="77">
        <v>0</v>
      </c>
      <c r="CU48" s="77">
        <v>0</v>
      </c>
      <c r="CV48" s="77">
        <v>0</v>
      </c>
      <c r="CW48" s="77">
        <v>0</v>
      </c>
      <c r="CX48" s="77">
        <v>0</v>
      </c>
      <c r="CY48" s="77">
        <v>0</v>
      </c>
      <c r="CZ48" s="77">
        <v>0</v>
      </c>
      <c r="DA48" s="77">
        <v>0</v>
      </c>
      <c r="DB48" s="77">
        <v>0</v>
      </c>
      <c r="DC48" s="77">
        <v>0</v>
      </c>
      <c r="DD48" s="77">
        <v>0</v>
      </c>
      <c r="DE48" s="77">
        <v>0</v>
      </c>
      <c r="DF48" s="77">
        <v>0</v>
      </c>
      <c r="DG48" s="77">
        <v>0</v>
      </c>
      <c r="DH48" s="77">
        <v>0</v>
      </c>
      <c r="DI48" s="77">
        <v>0</v>
      </c>
      <c r="DJ48" s="77">
        <v>0</v>
      </c>
      <c r="DK48" s="77">
        <v>0</v>
      </c>
      <c r="DL48" s="77">
        <v>0</v>
      </c>
      <c r="DM48" s="77">
        <v>0</v>
      </c>
      <c r="DN48" s="77">
        <v>0</v>
      </c>
      <c r="DO48" s="77">
        <v>0</v>
      </c>
      <c r="DP48" s="77">
        <v>0</v>
      </c>
      <c r="DQ48" s="77">
        <v>0</v>
      </c>
      <c r="DR48" s="77">
        <v>0</v>
      </c>
      <c r="DS48" s="77">
        <v>0</v>
      </c>
      <c r="DT48" s="77">
        <v>0</v>
      </c>
      <c r="DU48" s="77">
        <v>0</v>
      </c>
      <c r="DV48" s="77">
        <v>0</v>
      </c>
      <c r="DW48" s="77">
        <v>0</v>
      </c>
      <c r="DX48" s="77">
        <v>0</v>
      </c>
      <c r="DY48" s="77">
        <v>0</v>
      </c>
      <c r="DZ48" s="77">
        <v>0</v>
      </c>
      <c r="EA48" s="77">
        <v>0</v>
      </c>
      <c r="EB48" s="77">
        <v>0</v>
      </c>
      <c r="EC48" s="77">
        <v>0</v>
      </c>
      <c r="ED48" s="77">
        <v>0</v>
      </c>
      <c r="EE48" s="77">
        <v>0</v>
      </c>
      <c r="EF48" s="77">
        <v>0</v>
      </c>
      <c r="EG48" s="77">
        <v>0</v>
      </c>
      <c r="EH48" s="77">
        <v>0</v>
      </c>
      <c r="EI48" s="77">
        <v>0</v>
      </c>
      <c r="EJ48" s="77">
        <v>0</v>
      </c>
      <c r="EK48" s="77">
        <v>0</v>
      </c>
      <c r="EL48" s="77">
        <v>0</v>
      </c>
      <c r="EM48" s="77">
        <v>0</v>
      </c>
      <c r="EN48" s="77">
        <v>0</v>
      </c>
      <c r="EO48" s="77">
        <v>0</v>
      </c>
      <c r="EP48" s="77">
        <v>258</v>
      </c>
      <c r="EQ48" s="77">
        <v>1918</v>
      </c>
      <c r="ER48" s="77">
        <v>2176</v>
      </c>
      <c r="ES48" s="77">
        <v>0</v>
      </c>
      <c r="ET48" s="77">
        <v>0</v>
      </c>
      <c r="EU48" s="77">
        <v>0</v>
      </c>
      <c r="EV48" s="77">
        <v>0</v>
      </c>
      <c r="EW48" s="77">
        <v>0</v>
      </c>
      <c r="EX48" s="77">
        <v>0</v>
      </c>
      <c r="EY48" s="77">
        <v>0</v>
      </c>
      <c r="EZ48" s="77">
        <v>0</v>
      </c>
      <c r="FA48" s="77">
        <v>0</v>
      </c>
      <c r="FB48" s="77">
        <v>0</v>
      </c>
      <c r="FC48" s="77">
        <v>0</v>
      </c>
      <c r="FD48" s="77">
        <v>0</v>
      </c>
      <c r="FE48" s="77">
        <v>0</v>
      </c>
      <c r="FF48" s="77">
        <v>0</v>
      </c>
      <c r="FG48" s="77">
        <v>0</v>
      </c>
      <c r="FH48" s="77">
        <v>0</v>
      </c>
      <c r="FI48" s="77">
        <v>0</v>
      </c>
      <c r="FJ48" s="77">
        <v>0</v>
      </c>
      <c r="FK48" s="77">
        <v>258</v>
      </c>
      <c r="FL48" s="77">
        <v>1918</v>
      </c>
      <c r="FM48" s="121">
        <v>2176</v>
      </c>
    </row>
    <row r="49" spans="1:169">
      <c r="A49" s="120">
        <v>42917</v>
      </c>
      <c r="B49" s="74" t="s">
        <v>74</v>
      </c>
      <c r="C49" s="75"/>
      <c r="D49" s="74" t="s">
        <v>348</v>
      </c>
      <c r="E49" s="74" t="s">
        <v>402</v>
      </c>
      <c r="F49" s="74">
        <v>2016</v>
      </c>
      <c r="G49" s="76">
        <v>42917</v>
      </c>
      <c r="H49" s="77">
        <v>5</v>
      </c>
      <c r="I49" s="77">
        <v>201</v>
      </c>
      <c r="J49" s="77">
        <v>206</v>
      </c>
      <c r="K49" s="77">
        <v>157</v>
      </c>
      <c r="L49" s="77">
        <v>4946</v>
      </c>
      <c r="M49" s="77">
        <v>5103</v>
      </c>
      <c r="N49" s="77">
        <v>8</v>
      </c>
      <c r="O49" s="77">
        <v>177</v>
      </c>
      <c r="P49" s="77">
        <v>185</v>
      </c>
      <c r="Q49" s="77">
        <v>3</v>
      </c>
      <c r="R49" s="77">
        <v>91</v>
      </c>
      <c r="S49" s="77">
        <v>94</v>
      </c>
      <c r="T49" s="77">
        <v>16</v>
      </c>
      <c r="U49" s="77">
        <v>926</v>
      </c>
      <c r="V49" s="77">
        <v>942</v>
      </c>
      <c r="W49" s="77">
        <v>0</v>
      </c>
      <c r="X49" s="77">
        <v>81</v>
      </c>
      <c r="Y49" s="77">
        <v>81</v>
      </c>
      <c r="Z49" s="77">
        <v>86</v>
      </c>
      <c r="AA49" s="77">
        <v>1985</v>
      </c>
      <c r="AB49" s="77">
        <v>2071</v>
      </c>
      <c r="AC49" s="77">
        <v>3</v>
      </c>
      <c r="AD49" s="77">
        <v>115</v>
      </c>
      <c r="AE49" s="77">
        <v>118</v>
      </c>
      <c r="AF49" s="77">
        <v>0</v>
      </c>
      <c r="AG49" s="77">
        <v>64</v>
      </c>
      <c r="AH49" s="77">
        <v>64</v>
      </c>
      <c r="AI49" s="77">
        <v>2</v>
      </c>
      <c r="AJ49" s="77">
        <v>142</v>
      </c>
      <c r="AK49" s="77">
        <v>144</v>
      </c>
      <c r="AL49" s="77">
        <v>39</v>
      </c>
      <c r="AM49" s="77">
        <v>1365</v>
      </c>
      <c r="AN49" s="77">
        <v>1404</v>
      </c>
      <c r="AO49" s="77">
        <v>0</v>
      </c>
      <c r="AP49" s="77">
        <v>0</v>
      </c>
      <c r="AQ49" s="77">
        <v>0</v>
      </c>
      <c r="AR49" s="77">
        <v>72</v>
      </c>
      <c r="AS49" s="77">
        <v>2002</v>
      </c>
      <c r="AT49" s="77">
        <v>2074</v>
      </c>
      <c r="AU49" s="77">
        <v>29</v>
      </c>
      <c r="AV49" s="77">
        <v>584</v>
      </c>
      <c r="AW49" s="77">
        <v>613</v>
      </c>
      <c r="AX49" s="77">
        <v>2</v>
      </c>
      <c r="AY49" s="77">
        <v>58</v>
      </c>
      <c r="AZ49" s="77">
        <v>60</v>
      </c>
      <c r="BA49" s="77">
        <v>0</v>
      </c>
      <c r="BB49" s="77">
        <v>8</v>
      </c>
      <c r="BC49" s="77">
        <v>8</v>
      </c>
      <c r="BD49" s="77">
        <v>8</v>
      </c>
      <c r="BE49" s="77">
        <v>120</v>
      </c>
      <c r="BF49" s="77">
        <v>128</v>
      </c>
      <c r="BG49" s="77">
        <v>19</v>
      </c>
      <c r="BH49" s="77">
        <v>398</v>
      </c>
      <c r="BI49" s="77">
        <v>417</v>
      </c>
      <c r="BJ49" s="77">
        <v>0</v>
      </c>
      <c r="BK49" s="77">
        <v>0</v>
      </c>
      <c r="BL49" s="77">
        <v>0</v>
      </c>
      <c r="BM49" s="77">
        <v>410</v>
      </c>
      <c r="BN49" s="77">
        <v>4971</v>
      </c>
      <c r="BO49" s="77">
        <v>5381</v>
      </c>
      <c r="BP49" s="77">
        <v>0</v>
      </c>
      <c r="BQ49" s="77">
        <v>0</v>
      </c>
      <c r="BR49" s="77">
        <v>0</v>
      </c>
      <c r="BS49" s="77">
        <v>0</v>
      </c>
      <c r="BT49" s="77">
        <v>0</v>
      </c>
      <c r="BU49" s="77">
        <v>0</v>
      </c>
      <c r="BV49" s="77">
        <v>0</v>
      </c>
      <c r="BW49" s="77">
        <v>0</v>
      </c>
      <c r="BX49" s="77">
        <v>0</v>
      </c>
      <c r="BY49" s="77">
        <v>0</v>
      </c>
      <c r="BZ49" s="77">
        <v>0</v>
      </c>
      <c r="CA49" s="77">
        <v>0</v>
      </c>
      <c r="CB49" s="77">
        <v>0</v>
      </c>
      <c r="CC49" s="77">
        <v>0</v>
      </c>
      <c r="CD49" s="77">
        <v>0</v>
      </c>
      <c r="CE49" s="77">
        <v>0</v>
      </c>
      <c r="CF49" s="77">
        <v>0</v>
      </c>
      <c r="CG49" s="77">
        <v>0</v>
      </c>
      <c r="CH49" s="77">
        <v>673</v>
      </c>
      <c r="CI49" s="77">
        <v>12704</v>
      </c>
      <c r="CJ49" s="77">
        <v>13377</v>
      </c>
      <c r="CK49" s="77">
        <v>0</v>
      </c>
      <c r="CL49" s="77">
        <v>0</v>
      </c>
      <c r="CM49" s="77">
        <v>0</v>
      </c>
      <c r="CN49" s="77">
        <v>0</v>
      </c>
      <c r="CO49" s="77">
        <v>0</v>
      </c>
      <c r="CP49" s="77">
        <v>0</v>
      </c>
      <c r="CQ49" s="77">
        <v>0</v>
      </c>
      <c r="CR49" s="77">
        <v>0</v>
      </c>
      <c r="CS49" s="77">
        <v>0</v>
      </c>
      <c r="CT49" s="77">
        <v>0</v>
      </c>
      <c r="CU49" s="77">
        <v>0</v>
      </c>
      <c r="CV49" s="77">
        <v>0</v>
      </c>
      <c r="CW49" s="77">
        <v>0</v>
      </c>
      <c r="CX49" s="77">
        <v>0</v>
      </c>
      <c r="CY49" s="77">
        <v>0</v>
      </c>
      <c r="CZ49" s="77">
        <v>0</v>
      </c>
      <c r="DA49" s="77">
        <v>0</v>
      </c>
      <c r="DB49" s="77">
        <v>0</v>
      </c>
      <c r="DC49" s="77">
        <v>0</v>
      </c>
      <c r="DD49" s="77">
        <v>0</v>
      </c>
      <c r="DE49" s="77">
        <v>0</v>
      </c>
      <c r="DF49" s="77">
        <v>0</v>
      </c>
      <c r="DG49" s="77">
        <v>0</v>
      </c>
      <c r="DH49" s="77">
        <v>0</v>
      </c>
      <c r="DI49" s="77">
        <v>0</v>
      </c>
      <c r="DJ49" s="77">
        <v>0</v>
      </c>
      <c r="DK49" s="77">
        <v>0</v>
      </c>
      <c r="DL49" s="77">
        <v>0</v>
      </c>
      <c r="DM49" s="77">
        <v>0</v>
      </c>
      <c r="DN49" s="77">
        <v>0</v>
      </c>
      <c r="DO49" s="77">
        <v>0</v>
      </c>
      <c r="DP49" s="77">
        <v>0</v>
      </c>
      <c r="DQ49" s="77">
        <v>0</v>
      </c>
      <c r="DR49" s="77">
        <v>0</v>
      </c>
      <c r="DS49" s="77">
        <v>0</v>
      </c>
      <c r="DT49" s="77">
        <v>0</v>
      </c>
      <c r="DU49" s="77">
        <v>0</v>
      </c>
      <c r="DV49" s="77">
        <v>0</v>
      </c>
      <c r="DW49" s="77">
        <v>0</v>
      </c>
      <c r="DX49" s="77">
        <v>0</v>
      </c>
      <c r="DY49" s="77">
        <v>0</v>
      </c>
      <c r="DZ49" s="77">
        <v>0</v>
      </c>
      <c r="EA49" s="77">
        <v>0</v>
      </c>
      <c r="EB49" s="77">
        <v>0</v>
      </c>
      <c r="EC49" s="77">
        <v>0</v>
      </c>
      <c r="ED49" s="77">
        <v>0</v>
      </c>
      <c r="EE49" s="77">
        <v>0</v>
      </c>
      <c r="EF49" s="77">
        <v>0</v>
      </c>
      <c r="EG49" s="77">
        <v>0</v>
      </c>
      <c r="EH49" s="77">
        <v>0</v>
      </c>
      <c r="EI49" s="77">
        <v>0</v>
      </c>
      <c r="EJ49" s="77">
        <v>0</v>
      </c>
      <c r="EK49" s="77">
        <v>0</v>
      </c>
      <c r="EL49" s="77">
        <v>0</v>
      </c>
      <c r="EM49" s="77">
        <v>0</v>
      </c>
      <c r="EN49" s="77">
        <v>0</v>
      </c>
      <c r="EO49" s="77">
        <v>0</v>
      </c>
      <c r="EP49" s="77">
        <v>396</v>
      </c>
      <c r="EQ49" s="77">
        <v>4717</v>
      </c>
      <c r="ER49" s="77">
        <v>5113</v>
      </c>
      <c r="ES49" s="77">
        <v>0</v>
      </c>
      <c r="ET49" s="77">
        <v>0</v>
      </c>
      <c r="EU49" s="77">
        <v>0</v>
      </c>
      <c r="EV49" s="77">
        <v>0</v>
      </c>
      <c r="EW49" s="77">
        <v>0</v>
      </c>
      <c r="EX49" s="77">
        <v>0</v>
      </c>
      <c r="EY49" s="77">
        <v>0</v>
      </c>
      <c r="EZ49" s="77">
        <v>0</v>
      </c>
      <c r="FA49" s="77">
        <v>0</v>
      </c>
      <c r="FB49" s="77">
        <v>0</v>
      </c>
      <c r="FC49" s="77">
        <v>0</v>
      </c>
      <c r="FD49" s="77">
        <v>0</v>
      </c>
      <c r="FE49" s="77">
        <v>0</v>
      </c>
      <c r="FF49" s="77">
        <v>0</v>
      </c>
      <c r="FG49" s="77">
        <v>0</v>
      </c>
      <c r="FH49" s="77">
        <v>0</v>
      </c>
      <c r="FI49" s="77">
        <v>0</v>
      </c>
      <c r="FJ49" s="77">
        <v>0</v>
      </c>
      <c r="FK49" s="77">
        <v>396</v>
      </c>
      <c r="FL49" s="77">
        <v>4717</v>
      </c>
      <c r="FM49" s="121">
        <v>5113</v>
      </c>
    </row>
    <row r="50" spans="1:169">
      <c r="A50" s="120">
        <v>42917</v>
      </c>
      <c r="B50" s="74" t="s">
        <v>76</v>
      </c>
      <c r="C50" s="75"/>
      <c r="D50" s="74" t="s">
        <v>349</v>
      </c>
      <c r="E50" s="74" t="s">
        <v>402</v>
      </c>
      <c r="F50" s="74">
        <v>2016</v>
      </c>
      <c r="G50" s="76">
        <v>42917</v>
      </c>
      <c r="H50" s="77">
        <v>16</v>
      </c>
      <c r="I50" s="77">
        <v>129</v>
      </c>
      <c r="J50" s="77">
        <v>145</v>
      </c>
      <c r="K50" s="77">
        <v>17</v>
      </c>
      <c r="L50" s="77">
        <v>287</v>
      </c>
      <c r="M50" s="77">
        <v>304</v>
      </c>
      <c r="N50" s="77">
        <v>1</v>
      </c>
      <c r="O50" s="77">
        <v>10</v>
      </c>
      <c r="P50" s="77">
        <v>11</v>
      </c>
      <c r="Q50" s="77">
        <v>0</v>
      </c>
      <c r="R50" s="77">
        <v>5</v>
      </c>
      <c r="S50" s="77">
        <v>5</v>
      </c>
      <c r="T50" s="77">
        <v>0</v>
      </c>
      <c r="U50" s="77">
        <v>51</v>
      </c>
      <c r="V50" s="77">
        <v>51</v>
      </c>
      <c r="W50" s="77">
        <v>1</v>
      </c>
      <c r="X50" s="77">
        <v>11</v>
      </c>
      <c r="Y50" s="77">
        <v>12</v>
      </c>
      <c r="Z50" s="77">
        <v>12</v>
      </c>
      <c r="AA50" s="77">
        <v>137</v>
      </c>
      <c r="AB50" s="77">
        <v>149</v>
      </c>
      <c r="AC50" s="77">
        <v>1</v>
      </c>
      <c r="AD50" s="77">
        <v>26</v>
      </c>
      <c r="AE50" s="77">
        <v>27</v>
      </c>
      <c r="AF50" s="77">
        <v>0</v>
      </c>
      <c r="AG50" s="77">
        <v>4</v>
      </c>
      <c r="AH50" s="77">
        <v>4</v>
      </c>
      <c r="AI50" s="77">
        <v>1</v>
      </c>
      <c r="AJ50" s="77">
        <v>40</v>
      </c>
      <c r="AK50" s="77">
        <v>41</v>
      </c>
      <c r="AL50" s="77">
        <v>0</v>
      </c>
      <c r="AM50" s="77">
        <v>0</v>
      </c>
      <c r="AN50" s="77">
        <v>0</v>
      </c>
      <c r="AO50" s="77">
        <v>1</v>
      </c>
      <c r="AP50" s="77">
        <v>3</v>
      </c>
      <c r="AQ50" s="77">
        <v>4</v>
      </c>
      <c r="AR50" s="77">
        <v>44</v>
      </c>
      <c r="AS50" s="77">
        <v>444</v>
      </c>
      <c r="AT50" s="77">
        <v>488</v>
      </c>
      <c r="AU50" s="77">
        <v>4</v>
      </c>
      <c r="AV50" s="77">
        <v>74</v>
      </c>
      <c r="AW50" s="77">
        <v>78</v>
      </c>
      <c r="AX50" s="77">
        <v>3</v>
      </c>
      <c r="AY50" s="77">
        <v>11</v>
      </c>
      <c r="AZ50" s="77">
        <v>14</v>
      </c>
      <c r="BA50" s="77">
        <v>0</v>
      </c>
      <c r="BB50" s="77">
        <v>5</v>
      </c>
      <c r="BC50" s="77">
        <v>5</v>
      </c>
      <c r="BD50" s="77">
        <v>0</v>
      </c>
      <c r="BE50" s="77">
        <v>4</v>
      </c>
      <c r="BF50" s="77">
        <v>4</v>
      </c>
      <c r="BG50" s="77">
        <v>1</v>
      </c>
      <c r="BH50" s="77">
        <v>52</v>
      </c>
      <c r="BI50" s="77">
        <v>53</v>
      </c>
      <c r="BJ50" s="77">
        <v>0</v>
      </c>
      <c r="BK50" s="77">
        <v>2</v>
      </c>
      <c r="BL50" s="77">
        <v>2</v>
      </c>
      <c r="BM50" s="77">
        <v>980</v>
      </c>
      <c r="BN50" s="77">
        <v>10441</v>
      </c>
      <c r="BO50" s="77">
        <v>11421</v>
      </c>
      <c r="BP50" s="77">
        <v>1</v>
      </c>
      <c r="BQ50" s="77">
        <v>17</v>
      </c>
      <c r="BR50" s="77">
        <v>18</v>
      </c>
      <c r="BS50" s="77">
        <v>1</v>
      </c>
      <c r="BT50" s="77">
        <v>6</v>
      </c>
      <c r="BU50" s="77">
        <v>7</v>
      </c>
      <c r="BV50" s="77">
        <v>4</v>
      </c>
      <c r="BW50" s="77">
        <v>4</v>
      </c>
      <c r="BX50" s="77">
        <v>8</v>
      </c>
      <c r="BY50" s="77">
        <v>1</v>
      </c>
      <c r="BZ50" s="77">
        <v>3</v>
      </c>
      <c r="CA50" s="77">
        <v>4</v>
      </c>
      <c r="CB50" s="77">
        <v>675</v>
      </c>
      <c r="CC50" s="77">
        <v>3359</v>
      </c>
      <c r="CD50" s="77">
        <v>4034</v>
      </c>
      <c r="CE50" s="77">
        <v>134</v>
      </c>
      <c r="CF50" s="77">
        <v>1451</v>
      </c>
      <c r="CG50" s="77">
        <v>1585</v>
      </c>
      <c r="CH50" s="77">
        <v>1877</v>
      </c>
      <c r="CI50" s="77">
        <v>16215</v>
      </c>
      <c r="CJ50" s="77">
        <v>18092</v>
      </c>
      <c r="CK50" s="77">
        <v>5</v>
      </c>
      <c r="CL50" s="77">
        <v>40</v>
      </c>
      <c r="CM50" s="77">
        <v>45</v>
      </c>
      <c r="CN50" s="77">
        <v>2</v>
      </c>
      <c r="CO50" s="77">
        <v>15</v>
      </c>
      <c r="CP50" s="77">
        <v>17</v>
      </c>
      <c r="CQ50" s="77">
        <v>0</v>
      </c>
      <c r="CR50" s="77">
        <v>1</v>
      </c>
      <c r="CS50" s="77">
        <v>1</v>
      </c>
      <c r="CT50" s="77">
        <v>0</v>
      </c>
      <c r="CU50" s="77">
        <v>0</v>
      </c>
      <c r="CV50" s="77">
        <v>0</v>
      </c>
      <c r="CW50" s="77">
        <v>0</v>
      </c>
      <c r="CX50" s="77">
        <v>0</v>
      </c>
      <c r="CY50" s="77">
        <v>0</v>
      </c>
      <c r="CZ50" s="77">
        <v>0</v>
      </c>
      <c r="DA50" s="77">
        <v>0</v>
      </c>
      <c r="DB50" s="77">
        <v>0</v>
      </c>
      <c r="DC50" s="77">
        <v>1</v>
      </c>
      <c r="DD50" s="77">
        <v>11</v>
      </c>
      <c r="DE50" s="77">
        <v>12</v>
      </c>
      <c r="DF50" s="77">
        <v>0</v>
      </c>
      <c r="DG50" s="77">
        <v>0</v>
      </c>
      <c r="DH50" s="77">
        <v>0</v>
      </c>
      <c r="DI50" s="77">
        <v>0</v>
      </c>
      <c r="DJ50" s="77">
        <v>1</v>
      </c>
      <c r="DK50" s="77">
        <v>1</v>
      </c>
      <c r="DL50" s="77">
        <v>1</v>
      </c>
      <c r="DM50" s="77">
        <v>2</v>
      </c>
      <c r="DN50" s="77">
        <v>3</v>
      </c>
      <c r="DO50" s="77">
        <v>0</v>
      </c>
      <c r="DP50" s="77">
        <v>0</v>
      </c>
      <c r="DQ50" s="77">
        <v>0</v>
      </c>
      <c r="DR50" s="77">
        <v>0</v>
      </c>
      <c r="DS50" s="77">
        <v>0</v>
      </c>
      <c r="DT50" s="77">
        <v>0</v>
      </c>
      <c r="DU50" s="77">
        <v>3</v>
      </c>
      <c r="DV50" s="77">
        <v>16</v>
      </c>
      <c r="DW50" s="77">
        <v>19</v>
      </c>
      <c r="DX50" s="77">
        <v>1</v>
      </c>
      <c r="DY50" s="77">
        <v>9</v>
      </c>
      <c r="DZ50" s="77">
        <v>10</v>
      </c>
      <c r="EA50" s="77">
        <v>1</v>
      </c>
      <c r="EB50" s="77">
        <v>4</v>
      </c>
      <c r="EC50" s="77">
        <v>5</v>
      </c>
      <c r="ED50" s="77">
        <v>0</v>
      </c>
      <c r="EE50" s="77">
        <v>1</v>
      </c>
      <c r="EF50" s="77">
        <v>1</v>
      </c>
      <c r="EG50" s="77">
        <v>0</v>
      </c>
      <c r="EH50" s="77">
        <v>0</v>
      </c>
      <c r="EI50" s="77">
        <v>0</v>
      </c>
      <c r="EJ50" s="77">
        <v>0</v>
      </c>
      <c r="EK50" s="77">
        <v>4</v>
      </c>
      <c r="EL50" s="77">
        <v>4</v>
      </c>
      <c r="EM50" s="77">
        <v>0</v>
      </c>
      <c r="EN50" s="77">
        <v>0</v>
      </c>
      <c r="EO50" s="77">
        <v>0</v>
      </c>
      <c r="EP50" s="77">
        <v>576</v>
      </c>
      <c r="EQ50" s="77">
        <v>5153</v>
      </c>
      <c r="ER50" s="77">
        <v>5729</v>
      </c>
      <c r="ES50" s="77">
        <v>0</v>
      </c>
      <c r="ET50" s="77">
        <v>5</v>
      </c>
      <c r="EU50" s="77">
        <v>5</v>
      </c>
      <c r="EV50" s="77">
        <v>0</v>
      </c>
      <c r="EW50" s="77">
        <v>1</v>
      </c>
      <c r="EX50" s="77">
        <v>1</v>
      </c>
      <c r="EY50" s="77">
        <v>2</v>
      </c>
      <c r="EZ50" s="77">
        <v>0</v>
      </c>
      <c r="FA50" s="77">
        <v>2</v>
      </c>
      <c r="FB50" s="77">
        <v>1</v>
      </c>
      <c r="FC50" s="77">
        <v>0</v>
      </c>
      <c r="FD50" s="77">
        <v>1</v>
      </c>
      <c r="FE50" s="77">
        <v>663</v>
      </c>
      <c r="FF50" s="77">
        <v>2815</v>
      </c>
      <c r="FG50" s="77">
        <v>3478</v>
      </c>
      <c r="FH50" s="77">
        <v>0</v>
      </c>
      <c r="FI50" s="77">
        <v>0</v>
      </c>
      <c r="FJ50" s="77">
        <v>0</v>
      </c>
      <c r="FK50" s="77">
        <v>1253</v>
      </c>
      <c r="FL50" s="77">
        <v>8054</v>
      </c>
      <c r="FM50" s="121">
        <v>9307</v>
      </c>
    </row>
    <row r="51" spans="1:169">
      <c r="A51" s="120">
        <v>42917</v>
      </c>
      <c r="B51" s="74" t="s">
        <v>78</v>
      </c>
      <c r="C51" s="75"/>
      <c r="D51" s="74" t="s">
        <v>350</v>
      </c>
      <c r="E51" s="74" t="s">
        <v>402</v>
      </c>
      <c r="F51" s="74">
        <v>2016</v>
      </c>
      <c r="G51" s="76">
        <v>42917</v>
      </c>
      <c r="H51" s="77">
        <v>26</v>
      </c>
      <c r="I51" s="77">
        <v>434</v>
      </c>
      <c r="J51" s="77">
        <v>460</v>
      </c>
      <c r="K51" s="77">
        <v>312</v>
      </c>
      <c r="L51" s="77">
        <v>9336</v>
      </c>
      <c r="M51" s="77">
        <v>9648</v>
      </c>
      <c r="N51" s="77">
        <v>23</v>
      </c>
      <c r="O51" s="77">
        <v>379</v>
      </c>
      <c r="P51" s="77">
        <v>402</v>
      </c>
      <c r="Q51" s="77">
        <v>7</v>
      </c>
      <c r="R51" s="77">
        <v>200</v>
      </c>
      <c r="S51" s="77">
        <v>207</v>
      </c>
      <c r="T51" s="77">
        <v>16</v>
      </c>
      <c r="U51" s="77">
        <v>916</v>
      </c>
      <c r="V51" s="77">
        <v>932</v>
      </c>
      <c r="W51" s="77">
        <v>4</v>
      </c>
      <c r="X51" s="77">
        <v>78</v>
      </c>
      <c r="Y51" s="77">
        <v>82</v>
      </c>
      <c r="Z51" s="77">
        <v>55</v>
      </c>
      <c r="AA51" s="77">
        <v>1445</v>
      </c>
      <c r="AB51" s="77">
        <v>1500</v>
      </c>
      <c r="AC51" s="77">
        <v>9</v>
      </c>
      <c r="AD51" s="77">
        <v>220</v>
      </c>
      <c r="AE51" s="77">
        <v>229</v>
      </c>
      <c r="AF51" s="77">
        <v>5</v>
      </c>
      <c r="AG51" s="77">
        <v>55</v>
      </c>
      <c r="AH51" s="77">
        <v>60</v>
      </c>
      <c r="AI51" s="77">
        <v>161</v>
      </c>
      <c r="AJ51" s="77">
        <v>5693</v>
      </c>
      <c r="AK51" s="77">
        <v>5854</v>
      </c>
      <c r="AL51" s="77">
        <v>32</v>
      </c>
      <c r="AM51" s="77">
        <v>350</v>
      </c>
      <c r="AN51" s="77">
        <v>382</v>
      </c>
      <c r="AO51" s="77">
        <v>0</v>
      </c>
      <c r="AP51" s="77">
        <v>0</v>
      </c>
      <c r="AQ51" s="77">
        <v>0</v>
      </c>
      <c r="AR51" s="77">
        <v>229</v>
      </c>
      <c r="AS51" s="77">
        <v>2490</v>
      </c>
      <c r="AT51" s="77">
        <v>2719</v>
      </c>
      <c r="AU51" s="77">
        <v>25</v>
      </c>
      <c r="AV51" s="77">
        <v>215</v>
      </c>
      <c r="AW51" s="77">
        <v>240</v>
      </c>
      <c r="AX51" s="77">
        <v>6</v>
      </c>
      <c r="AY51" s="77">
        <v>82</v>
      </c>
      <c r="AZ51" s="77">
        <v>88</v>
      </c>
      <c r="BA51" s="77">
        <v>4</v>
      </c>
      <c r="BB51" s="77">
        <v>38</v>
      </c>
      <c r="BC51" s="77">
        <v>42</v>
      </c>
      <c r="BD51" s="77">
        <v>15</v>
      </c>
      <c r="BE51" s="77">
        <v>95</v>
      </c>
      <c r="BF51" s="77">
        <v>110</v>
      </c>
      <c r="BG51" s="77">
        <v>0</v>
      </c>
      <c r="BH51" s="77">
        <v>0</v>
      </c>
      <c r="BI51" s="77">
        <v>0</v>
      </c>
      <c r="BJ51" s="77">
        <v>0</v>
      </c>
      <c r="BK51" s="77">
        <v>0</v>
      </c>
      <c r="BL51" s="77">
        <v>0</v>
      </c>
      <c r="BM51" s="77">
        <v>668</v>
      </c>
      <c r="BN51" s="77">
        <v>12116</v>
      </c>
      <c r="BO51" s="77">
        <v>12784</v>
      </c>
      <c r="BP51" s="77">
        <v>0</v>
      </c>
      <c r="BQ51" s="77">
        <v>0</v>
      </c>
      <c r="BR51" s="77">
        <v>0</v>
      </c>
      <c r="BS51" s="77">
        <v>0</v>
      </c>
      <c r="BT51" s="77">
        <v>0</v>
      </c>
      <c r="BU51" s="77">
        <v>0</v>
      </c>
      <c r="BV51" s="77">
        <v>0</v>
      </c>
      <c r="BW51" s="77">
        <v>0</v>
      </c>
      <c r="BX51" s="77">
        <v>0</v>
      </c>
      <c r="BY51" s="77">
        <v>0</v>
      </c>
      <c r="BZ51" s="77">
        <v>0</v>
      </c>
      <c r="CA51" s="77">
        <v>0</v>
      </c>
      <c r="CB51" s="77">
        <v>0</v>
      </c>
      <c r="CC51" s="77">
        <v>0</v>
      </c>
      <c r="CD51" s="77">
        <v>0</v>
      </c>
      <c r="CE51" s="77">
        <v>2411</v>
      </c>
      <c r="CF51" s="77">
        <v>18132</v>
      </c>
      <c r="CG51" s="77">
        <v>20543</v>
      </c>
      <c r="CH51" s="77">
        <v>3671</v>
      </c>
      <c r="CI51" s="77">
        <v>42723</v>
      </c>
      <c r="CJ51" s="77">
        <v>46394</v>
      </c>
      <c r="CK51" s="77">
        <v>0</v>
      </c>
      <c r="CL51" s="77">
        <v>0</v>
      </c>
      <c r="CM51" s="77">
        <v>0</v>
      </c>
      <c r="CN51" s="77">
        <v>0</v>
      </c>
      <c r="CO51" s="77">
        <v>0</v>
      </c>
      <c r="CP51" s="77">
        <v>0</v>
      </c>
      <c r="CQ51" s="77">
        <v>0</v>
      </c>
      <c r="CR51" s="77">
        <v>0</v>
      </c>
      <c r="CS51" s="77">
        <v>0</v>
      </c>
      <c r="CT51" s="77">
        <v>0</v>
      </c>
      <c r="CU51" s="77">
        <v>0</v>
      </c>
      <c r="CV51" s="77">
        <v>0</v>
      </c>
      <c r="CW51" s="77">
        <v>0</v>
      </c>
      <c r="CX51" s="77">
        <v>0</v>
      </c>
      <c r="CY51" s="77">
        <v>0</v>
      </c>
      <c r="CZ51" s="77">
        <v>0</v>
      </c>
      <c r="DA51" s="77">
        <v>0</v>
      </c>
      <c r="DB51" s="77">
        <v>0</v>
      </c>
      <c r="DC51" s="77">
        <v>0</v>
      </c>
      <c r="DD51" s="77">
        <v>0</v>
      </c>
      <c r="DE51" s="77">
        <v>0</v>
      </c>
      <c r="DF51" s="77">
        <v>0</v>
      </c>
      <c r="DG51" s="77">
        <v>0</v>
      </c>
      <c r="DH51" s="77">
        <v>0</v>
      </c>
      <c r="DI51" s="77">
        <v>0</v>
      </c>
      <c r="DJ51" s="77">
        <v>0</v>
      </c>
      <c r="DK51" s="77">
        <v>0</v>
      </c>
      <c r="DL51" s="77">
        <v>0</v>
      </c>
      <c r="DM51" s="77">
        <v>0</v>
      </c>
      <c r="DN51" s="77">
        <v>0</v>
      </c>
      <c r="DO51" s="77">
        <v>0</v>
      </c>
      <c r="DP51" s="77">
        <v>0</v>
      </c>
      <c r="DQ51" s="77">
        <v>0</v>
      </c>
      <c r="DR51" s="77">
        <v>0</v>
      </c>
      <c r="DS51" s="77">
        <v>0</v>
      </c>
      <c r="DT51" s="77">
        <v>0</v>
      </c>
      <c r="DU51" s="77">
        <v>0</v>
      </c>
      <c r="DV51" s="77">
        <v>0</v>
      </c>
      <c r="DW51" s="77">
        <v>0</v>
      </c>
      <c r="DX51" s="77">
        <v>0</v>
      </c>
      <c r="DY51" s="77">
        <v>0</v>
      </c>
      <c r="DZ51" s="77">
        <v>0</v>
      </c>
      <c r="EA51" s="77">
        <v>0</v>
      </c>
      <c r="EB51" s="77">
        <v>0</v>
      </c>
      <c r="EC51" s="77">
        <v>0</v>
      </c>
      <c r="ED51" s="77">
        <v>0</v>
      </c>
      <c r="EE51" s="77">
        <v>0</v>
      </c>
      <c r="EF51" s="77">
        <v>0</v>
      </c>
      <c r="EG51" s="77">
        <v>0</v>
      </c>
      <c r="EH51" s="77">
        <v>0</v>
      </c>
      <c r="EI51" s="77">
        <v>0</v>
      </c>
      <c r="EJ51" s="77">
        <v>0</v>
      </c>
      <c r="EK51" s="77">
        <v>0</v>
      </c>
      <c r="EL51" s="77">
        <v>0</v>
      </c>
      <c r="EM51" s="77">
        <v>0</v>
      </c>
      <c r="EN51" s="77">
        <v>0</v>
      </c>
      <c r="EO51" s="77">
        <v>0</v>
      </c>
      <c r="EP51" s="77">
        <v>0</v>
      </c>
      <c r="EQ51" s="77">
        <v>0</v>
      </c>
      <c r="ER51" s="77">
        <v>0</v>
      </c>
      <c r="ES51" s="77">
        <v>0</v>
      </c>
      <c r="ET51" s="77">
        <v>0</v>
      </c>
      <c r="EU51" s="77">
        <v>0</v>
      </c>
      <c r="EV51" s="77">
        <v>0</v>
      </c>
      <c r="EW51" s="77">
        <v>0</v>
      </c>
      <c r="EX51" s="77">
        <v>0</v>
      </c>
      <c r="EY51" s="77">
        <v>0</v>
      </c>
      <c r="EZ51" s="77">
        <v>0</v>
      </c>
      <c r="FA51" s="77">
        <v>0</v>
      </c>
      <c r="FB51" s="77">
        <v>0</v>
      </c>
      <c r="FC51" s="77">
        <v>0</v>
      </c>
      <c r="FD51" s="77">
        <v>0</v>
      </c>
      <c r="FE51" s="77">
        <v>0</v>
      </c>
      <c r="FF51" s="77">
        <v>0</v>
      </c>
      <c r="FG51" s="77">
        <v>0</v>
      </c>
      <c r="FH51" s="77">
        <v>2411</v>
      </c>
      <c r="FI51" s="77">
        <v>18132</v>
      </c>
      <c r="FJ51" s="77">
        <v>20543</v>
      </c>
      <c r="FK51" s="77">
        <v>2411</v>
      </c>
      <c r="FL51" s="77">
        <v>18132</v>
      </c>
      <c r="FM51" s="121">
        <v>20543</v>
      </c>
    </row>
    <row r="52" spans="1:169">
      <c r="A52" s="120">
        <v>42917</v>
      </c>
      <c r="B52" s="74" t="s">
        <v>80</v>
      </c>
      <c r="C52" s="75"/>
      <c r="D52" s="74" t="s">
        <v>351</v>
      </c>
      <c r="E52" s="74" t="s">
        <v>402</v>
      </c>
      <c r="F52" s="74">
        <v>2016</v>
      </c>
      <c r="G52" s="76">
        <v>42917</v>
      </c>
      <c r="H52" s="77">
        <v>20</v>
      </c>
      <c r="I52" s="77">
        <v>130</v>
      </c>
      <c r="J52" s="77">
        <v>150</v>
      </c>
      <c r="K52" s="77">
        <v>25</v>
      </c>
      <c r="L52" s="77">
        <v>205</v>
      </c>
      <c r="M52" s="77">
        <v>230</v>
      </c>
      <c r="N52" s="77">
        <v>1</v>
      </c>
      <c r="O52" s="77">
        <v>12</v>
      </c>
      <c r="P52" s="77">
        <v>13</v>
      </c>
      <c r="Q52" s="77">
        <v>0</v>
      </c>
      <c r="R52" s="77">
        <v>7</v>
      </c>
      <c r="S52" s="77">
        <v>7</v>
      </c>
      <c r="T52" s="77">
        <v>3</v>
      </c>
      <c r="U52" s="77">
        <v>32</v>
      </c>
      <c r="V52" s="77">
        <v>35</v>
      </c>
      <c r="W52" s="77">
        <v>3</v>
      </c>
      <c r="X52" s="77">
        <v>19</v>
      </c>
      <c r="Y52" s="77">
        <v>22</v>
      </c>
      <c r="Z52" s="77">
        <v>9</v>
      </c>
      <c r="AA52" s="77">
        <v>57</v>
      </c>
      <c r="AB52" s="77">
        <v>66</v>
      </c>
      <c r="AC52" s="77">
        <v>1</v>
      </c>
      <c r="AD52" s="77">
        <v>5</v>
      </c>
      <c r="AE52" s="77">
        <v>6</v>
      </c>
      <c r="AF52" s="77">
        <v>2</v>
      </c>
      <c r="AG52" s="77">
        <v>11</v>
      </c>
      <c r="AH52" s="77">
        <v>13</v>
      </c>
      <c r="AI52" s="77">
        <v>1</v>
      </c>
      <c r="AJ52" s="77">
        <v>22</v>
      </c>
      <c r="AK52" s="77">
        <v>23</v>
      </c>
      <c r="AL52" s="77">
        <v>5</v>
      </c>
      <c r="AM52" s="77">
        <v>40</v>
      </c>
      <c r="AN52" s="77">
        <v>45</v>
      </c>
      <c r="AO52" s="77">
        <v>0</v>
      </c>
      <c r="AP52" s="77">
        <v>0</v>
      </c>
      <c r="AQ52" s="77">
        <v>0</v>
      </c>
      <c r="AR52" s="77">
        <v>34</v>
      </c>
      <c r="AS52" s="77">
        <v>254</v>
      </c>
      <c r="AT52" s="77">
        <v>288</v>
      </c>
      <c r="AU52" s="77">
        <v>9</v>
      </c>
      <c r="AV52" s="77">
        <v>49</v>
      </c>
      <c r="AW52" s="77">
        <v>58</v>
      </c>
      <c r="AX52" s="77">
        <v>2</v>
      </c>
      <c r="AY52" s="77">
        <v>21</v>
      </c>
      <c r="AZ52" s="77">
        <v>23</v>
      </c>
      <c r="BA52" s="77">
        <v>1</v>
      </c>
      <c r="BB52" s="77">
        <v>2</v>
      </c>
      <c r="BC52" s="77">
        <v>3</v>
      </c>
      <c r="BD52" s="77">
        <v>0</v>
      </c>
      <c r="BE52" s="77">
        <v>3</v>
      </c>
      <c r="BF52" s="77">
        <v>3</v>
      </c>
      <c r="BG52" s="77">
        <v>6</v>
      </c>
      <c r="BH52" s="77">
        <v>22</v>
      </c>
      <c r="BI52" s="77">
        <v>28</v>
      </c>
      <c r="BJ52" s="77">
        <v>0</v>
      </c>
      <c r="BK52" s="77">
        <v>1</v>
      </c>
      <c r="BL52" s="77">
        <v>1</v>
      </c>
      <c r="BM52" s="77">
        <v>524</v>
      </c>
      <c r="BN52" s="77">
        <v>4983</v>
      </c>
      <c r="BO52" s="77">
        <v>5507</v>
      </c>
      <c r="BP52" s="77">
        <v>0</v>
      </c>
      <c r="BQ52" s="77">
        <v>0</v>
      </c>
      <c r="BR52" s="77">
        <v>0</v>
      </c>
      <c r="BS52" s="77">
        <v>0</v>
      </c>
      <c r="BT52" s="77">
        <v>0</v>
      </c>
      <c r="BU52" s="77">
        <v>0</v>
      </c>
      <c r="BV52" s="77">
        <v>0</v>
      </c>
      <c r="BW52" s="77">
        <v>0</v>
      </c>
      <c r="BX52" s="77">
        <v>0</v>
      </c>
      <c r="BY52" s="77">
        <v>0</v>
      </c>
      <c r="BZ52" s="77">
        <v>0</v>
      </c>
      <c r="CA52" s="77">
        <v>0</v>
      </c>
      <c r="CB52" s="77">
        <v>1093</v>
      </c>
      <c r="CC52" s="77">
        <v>4711</v>
      </c>
      <c r="CD52" s="77">
        <v>5804</v>
      </c>
      <c r="CE52" s="77">
        <v>219</v>
      </c>
      <c r="CF52" s="77">
        <v>1986</v>
      </c>
      <c r="CG52" s="77">
        <v>2205</v>
      </c>
      <c r="CH52" s="77">
        <v>1924</v>
      </c>
      <c r="CI52" s="77">
        <v>12318</v>
      </c>
      <c r="CJ52" s="77">
        <v>14242</v>
      </c>
      <c r="CK52" s="77">
        <v>7</v>
      </c>
      <c r="CL52" s="77">
        <v>35</v>
      </c>
      <c r="CM52" s="77">
        <v>42</v>
      </c>
      <c r="CN52" s="77">
        <v>4</v>
      </c>
      <c r="CO52" s="77">
        <v>28</v>
      </c>
      <c r="CP52" s="77">
        <v>32</v>
      </c>
      <c r="CQ52" s="77">
        <v>0</v>
      </c>
      <c r="CR52" s="77">
        <v>0</v>
      </c>
      <c r="CS52" s="77">
        <v>0</v>
      </c>
      <c r="CT52" s="77">
        <v>0</v>
      </c>
      <c r="CU52" s="77">
        <v>0</v>
      </c>
      <c r="CV52" s="77">
        <v>0</v>
      </c>
      <c r="CW52" s="77">
        <v>0</v>
      </c>
      <c r="CX52" s="77">
        <v>0</v>
      </c>
      <c r="CY52" s="77">
        <v>0</v>
      </c>
      <c r="CZ52" s="77">
        <v>0</v>
      </c>
      <c r="DA52" s="77">
        <v>0</v>
      </c>
      <c r="DB52" s="77">
        <v>0</v>
      </c>
      <c r="DC52" s="77">
        <v>1</v>
      </c>
      <c r="DD52" s="77">
        <v>6</v>
      </c>
      <c r="DE52" s="77">
        <v>7</v>
      </c>
      <c r="DF52" s="77">
        <v>0</v>
      </c>
      <c r="DG52" s="77">
        <v>0</v>
      </c>
      <c r="DH52" s="77">
        <v>0</v>
      </c>
      <c r="DI52" s="77">
        <v>1</v>
      </c>
      <c r="DJ52" s="77">
        <v>10</v>
      </c>
      <c r="DK52" s="77">
        <v>11</v>
      </c>
      <c r="DL52" s="77">
        <v>0</v>
      </c>
      <c r="DM52" s="77">
        <v>0</v>
      </c>
      <c r="DN52" s="77">
        <v>0</v>
      </c>
      <c r="DO52" s="77">
        <v>2</v>
      </c>
      <c r="DP52" s="77">
        <v>12</v>
      </c>
      <c r="DQ52" s="77">
        <v>14</v>
      </c>
      <c r="DR52" s="77">
        <v>0</v>
      </c>
      <c r="DS52" s="77">
        <v>0</v>
      </c>
      <c r="DT52" s="77">
        <v>0</v>
      </c>
      <c r="DU52" s="77">
        <v>3</v>
      </c>
      <c r="DV52" s="77">
        <v>9</v>
      </c>
      <c r="DW52" s="77">
        <v>12</v>
      </c>
      <c r="DX52" s="77">
        <v>6</v>
      </c>
      <c r="DY52" s="77">
        <v>26</v>
      </c>
      <c r="DZ52" s="77">
        <v>32</v>
      </c>
      <c r="EA52" s="77">
        <v>2</v>
      </c>
      <c r="EB52" s="77">
        <v>13</v>
      </c>
      <c r="EC52" s="77">
        <v>15</v>
      </c>
      <c r="ED52" s="77">
        <v>0</v>
      </c>
      <c r="EE52" s="77">
        <v>0</v>
      </c>
      <c r="EF52" s="77">
        <v>0</v>
      </c>
      <c r="EG52" s="77">
        <v>0</v>
      </c>
      <c r="EH52" s="77">
        <v>1</v>
      </c>
      <c r="EI52" s="77">
        <v>1</v>
      </c>
      <c r="EJ52" s="77">
        <v>4</v>
      </c>
      <c r="EK52" s="77">
        <v>11</v>
      </c>
      <c r="EL52" s="77">
        <v>15</v>
      </c>
      <c r="EM52" s="77">
        <v>0</v>
      </c>
      <c r="EN52" s="77">
        <v>1</v>
      </c>
      <c r="EO52" s="77">
        <v>1</v>
      </c>
      <c r="EP52" s="77">
        <v>43</v>
      </c>
      <c r="EQ52" s="77">
        <v>216</v>
      </c>
      <c r="ER52" s="77">
        <v>259</v>
      </c>
      <c r="ES52" s="77">
        <v>0</v>
      </c>
      <c r="ET52" s="77">
        <v>0</v>
      </c>
      <c r="EU52" s="77">
        <v>0</v>
      </c>
      <c r="EV52" s="77">
        <v>0</v>
      </c>
      <c r="EW52" s="77">
        <v>0</v>
      </c>
      <c r="EX52" s="77">
        <v>0</v>
      </c>
      <c r="EY52" s="77">
        <v>0</v>
      </c>
      <c r="EZ52" s="77">
        <v>0</v>
      </c>
      <c r="FA52" s="77">
        <v>0</v>
      </c>
      <c r="FB52" s="77">
        <v>0</v>
      </c>
      <c r="FC52" s="77">
        <v>0</v>
      </c>
      <c r="FD52" s="77">
        <v>0</v>
      </c>
      <c r="FE52" s="77">
        <v>1000</v>
      </c>
      <c r="FF52" s="77">
        <v>4389</v>
      </c>
      <c r="FG52" s="77">
        <v>5389</v>
      </c>
      <c r="FH52" s="77">
        <v>0</v>
      </c>
      <c r="FI52" s="77">
        <v>0</v>
      </c>
      <c r="FJ52" s="77">
        <v>0</v>
      </c>
      <c r="FK52" s="77">
        <v>1063</v>
      </c>
      <c r="FL52" s="77">
        <v>4703</v>
      </c>
      <c r="FM52" s="121">
        <v>5766</v>
      </c>
    </row>
    <row r="53" spans="1:169">
      <c r="A53" s="120">
        <v>42917</v>
      </c>
      <c r="B53" s="74" t="s">
        <v>81</v>
      </c>
      <c r="C53" s="75"/>
      <c r="D53" s="74" t="s">
        <v>352</v>
      </c>
      <c r="E53" s="74" t="s">
        <v>402</v>
      </c>
      <c r="F53" s="74">
        <v>2016</v>
      </c>
      <c r="G53" s="76">
        <v>42917</v>
      </c>
      <c r="H53" s="77">
        <v>38</v>
      </c>
      <c r="I53" s="77">
        <v>436</v>
      </c>
      <c r="J53" s="77">
        <v>474</v>
      </c>
      <c r="K53" s="77">
        <v>27</v>
      </c>
      <c r="L53" s="77">
        <v>304</v>
      </c>
      <c r="M53" s="77">
        <v>331</v>
      </c>
      <c r="N53" s="77">
        <v>2</v>
      </c>
      <c r="O53" s="77">
        <v>12</v>
      </c>
      <c r="P53" s="77">
        <v>14</v>
      </c>
      <c r="Q53" s="77">
        <v>0</v>
      </c>
      <c r="R53" s="77">
        <v>2</v>
      </c>
      <c r="S53" s="77">
        <v>2</v>
      </c>
      <c r="T53" s="77">
        <v>0</v>
      </c>
      <c r="U53" s="77">
        <v>7</v>
      </c>
      <c r="V53" s="77">
        <v>7</v>
      </c>
      <c r="W53" s="77">
        <v>1</v>
      </c>
      <c r="X53" s="77">
        <v>4</v>
      </c>
      <c r="Y53" s="77">
        <v>5</v>
      </c>
      <c r="Z53" s="77">
        <v>2</v>
      </c>
      <c r="AA53" s="77">
        <v>24</v>
      </c>
      <c r="AB53" s="77">
        <v>26</v>
      </c>
      <c r="AC53" s="77">
        <v>0</v>
      </c>
      <c r="AD53" s="77">
        <v>6</v>
      </c>
      <c r="AE53" s="77">
        <v>6</v>
      </c>
      <c r="AF53" s="77">
        <v>12</v>
      </c>
      <c r="AG53" s="77">
        <v>121</v>
      </c>
      <c r="AH53" s="77">
        <v>133</v>
      </c>
      <c r="AI53" s="77">
        <v>0</v>
      </c>
      <c r="AJ53" s="77">
        <v>6</v>
      </c>
      <c r="AK53" s="77">
        <v>6</v>
      </c>
      <c r="AL53" s="77">
        <v>9</v>
      </c>
      <c r="AM53" s="77">
        <v>104</v>
      </c>
      <c r="AN53" s="77">
        <v>113</v>
      </c>
      <c r="AO53" s="77">
        <v>1</v>
      </c>
      <c r="AP53" s="77">
        <v>18</v>
      </c>
      <c r="AQ53" s="77">
        <v>19</v>
      </c>
      <c r="AR53" s="77">
        <v>31</v>
      </c>
      <c r="AS53" s="77">
        <v>189</v>
      </c>
      <c r="AT53" s="77">
        <v>220</v>
      </c>
      <c r="AU53" s="77">
        <v>2</v>
      </c>
      <c r="AV53" s="77">
        <v>22</v>
      </c>
      <c r="AW53" s="77">
        <v>24</v>
      </c>
      <c r="AX53" s="77">
        <v>2</v>
      </c>
      <c r="AY53" s="77">
        <v>15</v>
      </c>
      <c r="AZ53" s="77">
        <v>17</v>
      </c>
      <c r="BA53" s="77">
        <v>0</v>
      </c>
      <c r="BB53" s="77">
        <v>5</v>
      </c>
      <c r="BC53" s="77">
        <v>5</v>
      </c>
      <c r="BD53" s="77">
        <v>0</v>
      </c>
      <c r="BE53" s="77">
        <v>1</v>
      </c>
      <c r="BF53" s="77">
        <v>1</v>
      </c>
      <c r="BG53" s="77">
        <v>0</v>
      </c>
      <c r="BH53" s="77">
        <v>0</v>
      </c>
      <c r="BI53" s="77">
        <v>0</v>
      </c>
      <c r="BJ53" s="77">
        <v>0</v>
      </c>
      <c r="BK53" s="77">
        <v>1</v>
      </c>
      <c r="BL53" s="77">
        <v>1</v>
      </c>
      <c r="BM53" s="77">
        <v>937</v>
      </c>
      <c r="BN53" s="77">
        <v>8937</v>
      </c>
      <c r="BO53" s="77">
        <v>9874</v>
      </c>
      <c r="BP53" s="77">
        <v>38</v>
      </c>
      <c r="BQ53" s="77">
        <v>309</v>
      </c>
      <c r="BR53" s="77">
        <v>347</v>
      </c>
      <c r="BS53" s="77">
        <v>5</v>
      </c>
      <c r="BT53" s="77">
        <v>34</v>
      </c>
      <c r="BU53" s="77">
        <v>39</v>
      </c>
      <c r="BV53" s="77">
        <v>12</v>
      </c>
      <c r="BW53" s="77">
        <v>39</v>
      </c>
      <c r="BX53" s="77">
        <v>51</v>
      </c>
      <c r="BY53" s="77">
        <v>1</v>
      </c>
      <c r="BZ53" s="77">
        <v>8</v>
      </c>
      <c r="CA53" s="77">
        <v>9</v>
      </c>
      <c r="CB53" s="77">
        <v>36</v>
      </c>
      <c r="CC53" s="77">
        <v>363</v>
      </c>
      <c r="CD53" s="77">
        <v>399</v>
      </c>
      <c r="CE53" s="77">
        <v>35</v>
      </c>
      <c r="CF53" s="77">
        <v>507</v>
      </c>
      <c r="CG53" s="77">
        <v>542</v>
      </c>
      <c r="CH53" s="77">
        <v>1162</v>
      </c>
      <c r="CI53" s="77">
        <v>11148</v>
      </c>
      <c r="CJ53" s="77">
        <v>12310</v>
      </c>
      <c r="CK53" s="77">
        <v>5</v>
      </c>
      <c r="CL53" s="77">
        <v>41</v>
      </c>
      <c r="CM53" s="77">
        <v>46</v>
      </c>
      <c r="CN53" s="77">
        <v>1</v>
      </c>
      <c r="CO53" s="77">
        <v>5</v>
      </c>
      <c r="CP53" s="77">
        <v>6</v>
      </c>
      <c r="CQ53" s="77">
        <v>0</v>
      </c>
      <c r="CR53" s="77">
        <v>2</v>
      </c>
      <c r="CS53" s="77">
        <v>2</v>
      </c>
      <c r="CT53" s="77">
        <v>0</v>
      </c>
      <c r="CU53" s="77">
        <v>0</v>
      </c>
      <c r="CV53" s="77">
        <v>0</v>
      </c>
      <c r="CW53" s="77">
        <v>0</v>
      </c>
      <c r="CX53" s="77">
        <v>0</v>
      </c>
      <c r="CY53" s="77">
        <v>0</v>
      </c>
      <c r="CZ53" s="77">
        <v>1</v>
      </c>
      <c r="DA53" s="77">
        <v>0</v>
      </c>
      <c r="DB53" s="77">
        <v>1</v>
      </c>
      <c r="DC53" s="77">
        <v>0</v>
      </c>
      <c r="DD53" s="77">
        <v>3</v>
      </c>
      <c r="DE53" s="77">
        <v>3</v>
      </c>
      <c r="DF53" s="77">
        <v>0</v>
      </c>
      <c r="DG53" s="77">
        <v>0</v>
      </c>
      <c r="DH53" s="77">
        <v>0</v>
      </c>
      <c r="DI53" s="77">
        <v>0</v>
      </c>
      <c r="DJ53" s="77">
        <v>0</v>
      </c>
      <c r="DK53" s="77">
        <v>0</v>
      </c>
      <c r="DL53" s="77">
        <v>0</v>
      </c>
      <c r="DM53" s="77">
        <v>0</v>
      </c>
      <c r="DN53" s="77">
        <v>0</v>
      </c>
      <c r="DO53" s="77">
        <v>0</v>
      </c>
      <c r="DP53" s="77">
        <v>0</v>
      </c>
      <c r="DQ53" s="77">
        <v>0</v>
      </c>
      <c r="DR53" s="77">
        <v>0</v>
      </c>
      <c r="DS53" s="77">
        <v>0</v>
      </c>
      <c r="DT53" s="77">
        <v>0</v>
      </c>
      <c r="DU53" s="77">
        <v>2</v>
      </c>
      <c r="DV53" s="77">
        <v>6</v>
      </c>
      <c r="DW53" s="77">
        <v>8</v>
      </c>
      <c r="DX53" s="77">
        <v>1</v>
      </c>
      <c r="DY53" s="77">
        <v>2</v>
      </c>
      <c r="DZ53" s="77">
        <v>3</v>
      </c>
      <c r="EA53" s="77">
        <v>1</v>
      </c>
      <c r="EB53" s="77">
        <v>0</v>
      </c>
      <c r="EC53" s="77">
        <v>1</v>
      </c>
      <c r="ED53" s="77">
        <v>0</v>
      </c>
      <c r="EE53" s="77">
        <v>2</v>
      </c>
      <c r="EF53" s="77">
        <v>2</v>
      </c>
      <c r="EG53" s="77">
        <v>0</v>
      </c>
      <c r="EH53" s="77">
        <v>0</v>
      </c>
      <c r="EI53" s="77">
        <v>0</v>
      </c>
      <c r="EJ53" s="77">
        <v>0</v>
      </c>
      <c r="EK53" s="77">
        <v>0</v>
      </c>
      <c r="EL53" s="77">
        <v>0</v>
      </c>
      <c r="EM53" s="77">
        <v>0</v>
      </c>
      <c r="EN53" s="77">
        <v>0</v>
      </c>
      <c r="EO53" s="77">
        <v>0</v>
      </c>
      <c r="EP53" s="77">
        <v>41</v>
      </c>
      <c r="EQ53" s="77">
        <v>313</v>
      </c>
      <c r="ER53" s="77">
        <v>354</v>
      </c>
      <c r="ES53" s="77">
        <v>4</v>
      </c>
      <c r="ET53" s="77">
        <v>40</v>
      </c>
      <c r="EU53" s="77">
        <v>44</v>
      </c>
      <c r="EV53" s="77">
        <v>2</v>
      </c>
      <c r="EW53" s="77">
        <v>2</v>
      </c>
      <c r="EX53" s="77">
        <v>4</v>
      </c>
      <c r="EY53" s="77">
        <v>2</v>
      </c>
      <c r="EZ53" s="77">
        <v>4</v>
      </c>
      <c r="FA53" s="77">
        <v>6</v>
      </c>
      <c r="FB53" s="77">
        <v>0</v>
      </c>
      <c r="FC53" s="77">
        <v>1</v>
      </c>
      <c r="FD53" s="77">
        <v>1</v>
      </c>
      <c r="FE53" s="77">
        <v>28</v>
      </c>
      <c r="FF53" s="77">
        <v>279</v>
      </c>
      <c r="FG53" s="77">
        <v>307</v>
      </c>
      <c r="FH53" s="77">
        <v>19</v>
      </c>
      <c r="FI53" s="77">
        <v>166</v>
      </c>
      <c r="FJ53" s="77">
        <v>185</v>
      </c>
      <c r="FK53" s="77">
        <v>105</v>
      </c>
      <c r="FL53" s="77">
        <v>859</v>
      </c>
      <c r="FM53" s="121">
        <v>964</v>
      </c>
    </row>
    <row r="54" spans="1:169">
      <c r="A54" s="120">
        <v>42917</v>
      </c>
      <c r="B54" s="74" t="s">
        <v>83</v>
      </c>
      <c r="C54" s="75"/>
      <c r="D54" s="74" t="s">
        <v>353</v>
      </c>
      <c r="E54" s="74" t="s">
        <v>402</v>
      </c>
      <c r="F54" s="74">
        <v>2016</v>
      </c>
      <c r="G54" s="76">
        <v>42917</v>
      </c>
      <c r="H54" s="77">
        <v>0</v>
      </c>
      <c r="I54" s="77">
        <v>3</v>
      </c>
      <c r="J54" s="77">
        <v>3</v>
      </c>
      <c r="K54" s="77">
        <v>0</v>
      </c>
      <c r="L54" s="77">
        <v>0</v>
      </c>
      <c r="M54" s="77">
        <v>0</v>
      </c>
      <c r="N54" s="77">
        <v>0</v>
      </c>
      <c r="O54" s="77">
        <v>0</v>
      </c>
      <c r="P54" s="77">
        <v>0</v>
      </c>
      <c r="Q54" s="77">
        <v>0</v>
      </c>
      <c r="R54" s="77">
        <v>0</v>
      </c>
      <c r="S54" s="77">
        <v>0</v>
      </c>
      <c r="T54" s="77">
        <v>0</v>
      </c>
      <c r="U54" s="77">
        <v>0</v>
      </c>
      <c r="V54" s="77">
        <v>0</v>
      </c>
      <c r="W54" s="77">
        <v>0</v>
      </c>
      <c r="X54" s="77">
        <v>0</v>
      </c>
      <c r="Y54" s="77">
        <v>0</v>
      </c>
      <c r="Z54" s="77">
        <v>0</v>
      </c>
      <c r="AA54" s="77">
        <v>0</v>
      </c>
      <c r="AB54" s="77">
        <v>0</v>
      </c>
      <c r="AC54" s="77">
        <v>0</v>
      </c>
      <c r="AD54" s="77">
        <v>0</v>
      </c>
      <c r="AE54" s="77">
        <v>0</v>
      </c>
      <c r="AF54" s="77">
        <v>0</v>
      </c>
      <c r="AG54" s="77">
        <v>0</v>
      </c>
      <c r="AH54" s="77">
        <v>0</v>
      </c>
      <c r="AI54" s="77">
        <v>0</v>
      </c>
      <c r="AJ54" s="77">
        <v>0</v>
      </c>
      <c r="AK54" s="77">
        <v>0</v>
      </c>
      <c r="AL54" s="77">
        <v>0</v>
      </c>
      <c r="AM54" s="77">
        <v>0</v>
      </c>
      <c r="AN54" s="77">
        <v>0</v>
      </c>
      <c r="AO54" s="77">
        <v>0</v>
      </c>
      <c r="AP54" s="77">
        <v>0</v>
      </c>
      <c r="AQ54" s="77">
        <v>0</v>
      </c>
      <c r="AR54" s="77">
        <v>0</v>
      </c>
      <c r="AS54" s="77">
        <v>0</v>
      </c>
      <c r="AT54" s="77">
        <v>0</v>
      </c>
      <c r="AU54" s="77">
        <v>0</v>
      </c>
      <c r="AV54" s="77">
        <v>0</v>
      </c>
      <c r="AW54" s="77">
        <v>0</v>
      </c>
      <c r="AX54" s="77">
        <v>0</v>
      </c>
      <c r="AY54" s="77">
        <v>0</v>
      </c>
      <c r="AZ54" s="77">
        <v>0</v>
      </c>
      <c r="BA54" s="77">
        <v>0</v>
      </c>
      <c r="BB54" s="77">
        <v>0</v>
      </c>
      <c r="BC54" s="77">
        <v>0</v>
      </c>
      <c r="BD54" s="77">
        <v>0</v>
      </c>
      <c r="BE54" s="77">
        <v>0</v>
      </c>
      <c r="BF54" s="77">
        <v>0</v>
      </c>
      <c r="BG54" s="77">
        <v>0</v>
      </c>
      <c r="BH54" s="77">
        <v>0</v>
      </c>
      <c r="BI54" s="77">
        <v>0</v>
      </c>
      <c r="BJ54" s="77">
        <v>0</v>
      </c>
      <c r="BK54" s="77">
        <v>0</v>
      </c>
      <c r="BL54" s="77">
        <v>0</v>
      </c>
      <c r="BM54" s="77">
        <v>11</v>
      </c>
      <c r="BN54" s="77">
        <v>129</v>
      </c>
      <c r="BO54" s="77">
        <v>140</v>
      </c>
      <c r="BP54" s="77">
        <v>0</v>
      </c>
      <c r="BQ54" s="77">
        <v>3</v>
      </c>
      <c r="BR54" s="77">
        <v>3</v>
      </c>
      <c r="BS54" s="77">
        <v>0</v>
      </c>
      <c r="BT54" s="77">
        <v>0</v>
      </c>
      <c r="BU54" s="77">
        <v>0</v>
      </c>
      <c r="BV54" s="77">
        <v>0</v>
      </c>
      <c r="BW54" s="77">
        <v>0</v>
      </c>
      <c r="BX54" s="77">
        <v>0</v>
      </c>
      <c r="BY54" s="77">
        <v>0</v>
      </c>
      <c r="BZ54" s="77">
        <v>0</v>
      </c>
      <c r="CA54" s="77">
        <v>0</v>
      </c>
      <c r="CB54" s="77">
        <v>0</v>
      </c>
      <c r="CC54" s="77">
        <v>1</v>
      </c>
      <c r="CD54" s="77">
        <v>1</v>
      </c>
      <c r="CE54" s="77">
        <v>0</v>
      </c>
      <c r="CF54" s="77">
        <v>9</v>
      </c>
      <c r="CG54" s="77">
        <v>9</v>
      </c>
      <c r="CH54" s="77">
        <v>11</v>
      </c>
      <c r="CI54" s="77">
        <v>145</v>
      </c>
      <c r="CJ54" s="77">
        <v>156</v>
      </c>
      <c r="CK54" s="77">
        <v>0</v>
      </c>
      <c r="CL54" s="77">
        <v>0</v>
      </c>
      <c r="CM54" s="77">
        <v>0</v>
      </c>
      <c r="CN54" s="77">
        <v>0</v>
      </c>
      <c r="CO54" s="77">
        <v>0</v>
      </c>
      <c r="CP54" s="77">
        <v>0</v>
      </c>
      <c r="CQ54" s="77">
        <v>0</v>
      </c>
      <c r="CR54" s="77">
        <v>0</v>
      </c>
      <c r="CS54" s="77">
        <v>0</v>
      </c>
      <c r="CT54" s="77">
        <v>0</v>
      </c>
      <c r="CU54" s="77">
        <v>0</v>
      </c>
      <c r="CV54" s="77">
        <v>0</v>
      </c>
      <c r="CW54" s="77">
        <v>0</v>
      </c>
      <c r="CX54" s="77">
        <v>0</v>
      </c>
      <c r="CY54" s="77">
        <v>0</v>
      </c>
      <c r="CZ54" s="77">
        <v>0</v>
      </c>
      <c r="DA54" s="77">
        <v>0</v>
      </c>
      <c r="DB54" s="77">
        <v>0</v>
      </c>
      <c r="DC54" s="77">
        <v>0</v>
      </c>
      <c r="DD54" s="77">
        <v>0</v>
      </c>
      <c r="DE54" s="77">
        <v>0</v>
      </c>
      <c r="DF54" s="77">
        <v>0</v>
      </c>
      <c r="DG54" s="77">
        <v>0</v>
      </c>
      <c r="DH54" s="77">
        <v>0</v>
      </c>
      <c r="DI54" s="77">
        <v>0</v>
      </c>
      <c r="DJ54" s="77">
        <v>0</v>
      </c>
      <c r="DK54" s="77">
        <v>0</v>
      </c>
      <c r="DL54" s="77">
        <v>0</v>
      </c>
      <c r="DM54" s="77">
        <v>0</v>
      </c>
      <c r="DN54" s="77">
        <v>0</v>
      </c>
      <c r="DO54" s="77">
        <v>0</v>
      </c>
      <c r="DP54" s="77">
        <v>0</v>
      </c>
      <c r="DQ54" s="77">
        <v>0</v>
      </c>
      <c r="DR54" s="77">
        <v>0</v>
      </c>
      <c r="DS54" s="77">
        <v>0</v>
      </c>
      <c r="DT54" s="77">
        <v>0</v>
      </c>
      <c r="DU54" s="77">
        <v>0</v>
      </c>
      <c r="DV54" s="77">
        <v>0</v>
      </c>
      <c r="DW54" s="77">
        <v>0</v>
      </c>
      <c r="DX54" s="77">
        <v>0</v>
      </c>
      <c r="DY54" s="77">
        <v>0</v>
      </c>
      <c r="DZ54" s="77">
        <v>0</v>
      </c>
      <c r="EA54" s="77">
        <v>0</v>
      </c>
      <c r="EB54" s="77">
        <v>0</v>
      </c>
      <c r="EC54" s="77">
        <v>0</v>
      </c>
      <c r="ED54" s="77">
        <v>0</v>
      </c>
      <c r="EE54" s="77">
        <v>0</v>
      </c>
      <c r="EF54" s="77">
        <v>0</v>
      </c>
      <c r="EG54" s="77">
        <v>0</v>
      </c>
      <c r="EH54" s="77">
        <v>0</v>
      </c>
      <c r="EI54" s="77">
        <v>0</v>
      </c>
      <c r="EJ54" s="77">
        <v>0</v>
      </c>
      <c r="EK54" s="77">
        <v>0</v>
      </c>
      <c r="EL54" s="77">
        <v>0</v>
      </c>
      <c r="EM54" s="77">
        <v>0</v>
      </c>
      <c r="EN54" s="77">
        <v>0</v>
      </c>
      <c r="EO54" s="77">
        <v>0</v>
      </c>
      <c r="EP54" s="77">
        <v>0</v>
      </c>
      <c r="EQ54" s="77">
        <v>2</v>
      </c>
      <c r="ER54" s="77">
        <v>2</v>
      </c>
      <c r="ES54" s="77">
        <v>0</v>
      </c>
      <c r="ET54" s="77">
        <v>0</v>
      </c>
      <c r="EU54" s="77">
        <v>0</v>
      </c>
      <c r="EV54" s="77">
        <v>0</v>
      </c>
      <c r="EW54" s="77">
        <v>0</v>
      </c>
      <c r="EX54" s="77">
        <v>0</v>
      </c>
      <c r="EY54" s="77">
        <v>0</v>
      </c>
      <c r="EZ54" s="77">
        <v>0</v>
      </c>
      <c r="FA54" s="77">
        <v>0</v>
      </c>
      <c r="FB54" s="77">
        <v>0</v>
      </c>
      <c r="FC54" s="77">
        <v>0</v>
      </c>
      <c r="FD54" s="77">
        <v>0</v>
      </c>
      <c r="FE54" s="77">
        <v>0</v>
      </c>
      <c r="FF54" s="77">
        <v>1</v>
      </c>
      <c r="FG54" s="77">
        <v>1</v>
      </c>
      <c r="FH54" s="77">
        <v>0</v>
      </c>
      <c r="FI54" s="77">
        <v>9</v>
      </c>
      <c r="FJ54" s="77">
        <v>9</v>
      </c>
      <c r="FK54" s="77">
        <v>0</v>
      </c>
      <c r="FL54" s="77">
        <v>12</v>
      </c>
      <c r="FM54" s="121">
        <v>12</v>
      </c>
    </row>
    <row r="55" spans="1:169">
      <c r="A55" s="120">
        <v>42917</v>
      </c>
      <c r="B55" s="74" t="s">
        <v>84</v>
      </c>
      <c r="C55" s="75"/>
      <c r="D55" s="74" t="s">
        <v>354</v>
      </c>
      <c r="E55" s="74" t="s">
        <v>402</v>
      </c>
      <c r="F55" s="74">
        <v>2016</v>
      </c>
      <c r="G55" s="76">
        <v>42917</v>
      </c>
      <c r="H55" s="77">
        <v>22</v>
      </c>
      <c r="I55" s="77">
        <v>166</v>
      </c>
      <c r="J55" s="77">
        <v>188</v>
      </c>
      <c r="K55" s="77">
        <v>5</v>
      </c>
      <c r="L55" s="77">
        <v>51</v>
      </c>
      <c r="M55" s="77">
        <v>56</v>
      </c>
      <c r="N55" s="77">
        <v>0</v>
      </c>
      <c r="O55" s="77">
        <v>3</v>
      </c>
      <c r="P55" s="77">
        <v>3</v>
      </c>
      <c r="Q55" s="77">
        <v>0</v>
      </c>
      <c r="R55" s="77">
        <v>2</v>
      </c>
      <c r="S55" s="77">
        <v>2</v>
      </c>
      <c r="T55" s="77">
        <v>0</v>
      </c>
      <c r="U55" s="77">
        <v>1</v>
      </c>
      <c r="V55" s="77">
        <v>1</v>
      </c>
      <c r="W55" s="77">
        <v>0</v>
      </c>
      <c r="X55" s="77">
        <v>0</v>
      </c>
      <c r="Y55" s="77">
        <v>0</v>
      </c>
      <c r="Z55" s="77">
        <v>0</v>
      </c>
      <c r="AA55" s="77">
        <v>6</v>
      </c>
      <c r="AB55" s="77">
        <v>6</v>
      </c>
      <c r="AC55" s="77">
        <v>1</v>
      </c>
      <c r="AD55" s="77">
        <v>1</v>
      </c>
      <c r="AE55" s="77">
        <v>2</v>
      </c>
      <c r="AF55" s="77">
        <v>3</v>
      </c>
      <c r="AG55" s="77">
        <v>23</v>
      </c>
      <c r="AH55" s="77">
        <v>26</v>
      </c>
      <c r="AI55" s="77">
        <v>0</v>
      </c>
      <c r="AJ55" s="77">
        <v>0</v>
      </c>
      <c r="AK55" s="77">
        <v>0</v>
      </c>
      <c r="AL55" s="77">
        <v>1</v>
      </c>
      <c r="AM55" s="77">
        <v>14</v>
      </c>
      <c r="AN55" s="77">
        <v>15</v>
      </c>
      <c r="AO55" s="77">
        <v>0</v>
      </c>
      <c r="AP55" s="77">
        <v>1</v>
      </c>
      <c r="AQ55" s="77">
        <v>1</v>
      </c>
      <c r="AR55" s="77">
        <v>7</v>
      </c>
      <c r="AS55" s="77">
        <v>60</v>
      </c>
      <c r="AT55" s="77">
        <v>67</v>
      </c>
      <c r="AU55" s="77">
        <v>1</v>
      </c>
      <c r="AV55" s="77">
        <v>5</v>
      </c>
      <c r="AW55" s="77">
        <v>6</v>
      </c>
      <c r="AX55" s="77">
        <v>0</v>
      </c>
      <c r="AY55" s="77">
        <v>5</v>
      </c>
      <c r="AZ55" s="77">
        <v>5</v>
      </c>
      <c r="BA55" s="77">
        <v>0</v>
      </c>
      <c r="BB55" s="77">
        <v>0</v>
      </c>
      <c r="BC55" s="77">
        <v>0</v>
      </c>
      <c r="BD55" s="77">
        <v>1</v>
      </c>
      <c r="BE55" s="77">
        <v>0</v>
      </c>
      <c r="BF55" s="77">
        <v>1</v>
      </c>
      <c r="BG55" s="77">
        <v>0</v>
      </c>
      <c r="BH55" s="77">
        <v>0</v>
      </c>
      <c r="BI55" s="77">
        <v>0</v>
      </c>
      <c r="BJ55" s="77">
        <v>0</v>
      </c>
      <c r="BK55" s="77">
        <v>0</v>
      </c>
      <c r="BL55" s="77">
        <v>0</v>
      </c>
      <c r="BM55" s="77">
        <v>262</v>
      </c>
      <c r="BN55" s="77">
        <v>2039</v>
      </c>
      <c r="BO55" s="77">
        <v>2301</v>
      </c>
      <c r="BP55" s="77">
        <v>11</v>
      </c>
      <c r="BQ55" s="77">
        <v>89</v>
      </c>
      <c r="BR55" s="77">
        <v>100</v>
      </c>
      <c r="BS55" s="77">
        <v>0</v>
      </c>
      <c r="BT55" s="77">
        <v>9</v>
      </c>
      <c r="BU55" s="77">
        <v>9</v>
      </c>
      <c r="BV55" s="77">
        <v>0</v>
      </c>
      <c r="BW55" s="77">
        <v>13</v>
      </c>
      <c r="BX55" s="77">
        <v>13</v>
      </c>
      <c r="BY55" s="77">
        <v>0</v>
      </c>
      <c r="BZ55" s="77">
        <v>1</v>
      </c>
      <c r="CA55" s="77">
        <v>1</v>
      </c>
      <c r="CB55" s="77">
        <v>28</v>
      </c>
      <c r="CC55" s="77">
        <v>158</v>
      </c>
      <c r="CD55" s="77">
        <v>186</v>
      </c>
      <c r="CE55" s="77">
        <v>9</v>
      </c>
      <c r="CF55" s="77">
        <v>133</v>
      </c>
      <c r="CG55" s="77">
        <v>142</v>
      </c>
      <c r="CH55" s="77">
        <v>345</v>
      </c>
      <c r="CI55" s="77">
        <v>2724</v>
      </c>
      <c r="CJ55" s="77">
        <v>3069</v>
      </c>
      <c r="CK55" s="77">
        <v>5</v>
      </c>
      <c r="CL55" s="77">
        <v>26</v>
      </c>
      <c r="CM55" s="77">
        <v>31</v>
      </c>
      <c r="CN55" s="77">
        <v>0</v>
      </c>
      <c r="CO55" s="77">
        <v>1</v>
      </c>
      <c r="CP55" s="77">
        <v>1</v>
      </c>
      <c r="CQ55" s="77">
        <v>0</v>
      </c>
      <c r="CR55" s="77">
        <v>0</v>
      </c>
      <c r="CS55" s="77">
        <v>0</v>
      </c>
      <c r="CT55" s="77">
        <v>0</v>
      </c>
      <c r="CU55" s="77">
        <v>0</v>
      </c>
      <c r="CV55" s="77">
        <v>0</v>
      </c>
      <c r="CW55" s="77">
        <v>0</v>
      </c>
      <c r="CX55" s="77">
        <v>0</v>
      </c>
      <c r="CY55" s="77">
        <v>0</v>
      </c>
      <c r="CZ55" s="77">
        <v>0</v>
      </c>
      <c r="DA55" s="77">
        <v>0</v>
      </c>
      <c r="DB55" s="77">
        <v>0</v>
      </c>
      <c r="DC55" s="77">
        <v>0</v>
      </c>
      <c r="DD55" s="77">
        <v>1</v>
      </c>
      <c r="DE55" s="77">
        <v>1</v>
      </c>
      <c r="DF55" s="77">
        <v>0</v>
      </c>
      <c r="DG55" s="77">
        <v>0</v>
      </c>
      <c r="DH55" s="77">
        <v>0</v>
      </c>
      <c r="DI55" s="77">
        <v>0</v>
      </c>
      <c r="DJ55" s="77">
        <v>0</v>
      </c>
      <c r="DK55" s="77">
        <v>0</v>
      </c>
      <c r="DL55" s="77">
        <v>0</v>
      </c>
      <c r="DM55" s="77">
        <v>0</v>
      </c>
      <c r="DN55" s="77">
        <v>0</v>
      </c>
      <c r="DO55" s="77">
        <v>0</v>
      </c>
      <c r="DP55" s="77">
        <v>0</v>
      </c>
      <c r="DQ55" s="77">
        <v>0</v>
      </c>
      <c r="DR55" s="77">
        <v>0</v>
      </c>
      <c r="DS55" s="77">
        <v>0</v>
      </c>
      <c r="DT55" s="77">
        <v>0</v>
      </c>
      <c r="DU55" s="77">
        <v>0</v>
      </c>
      <c r="DV55" s="77">
        <v>4</v>
      </c>
      <c r="DW55" s="77">
        <v>4</v>
      </c>
      <c r="DX55" s="77">
        <v>0</v>
      </c>
      <c r="DY55" s="77">
        <v>0</v>
      </c>
      <c r="DZ55" s="77">
        <v>0</v>
      </c>
      <c r="EA55" s="77">
        <v>0</v>
      </c>
      <c r="EB55" s="77">
        <v>0</v>
      </c>
      <c r="EC55" s="77">
        <v>0</v>
      </c>
      <c r="ED55" s="77">
        <v>0</v>
      </c>
      <c r="EE55" s="77">
        <v>0</v>
      </c>
      <c r="EF55" s="77">
        <v>0</v>
      </c>
      <c r="EG55" s="77">
        <v>0</v>
      </c>
      <c r="EH55" s="77">
        <v>0</v>
      </c>
      <c r="EI55" s="77">
        <v>0</v>
      </c>
      <c r="EJ55" s="77">
        <v>0</v>
      </c>
      <c r="EK55" s="77">
        <v>0</v>
      </c>
      <c r="EL55" s="77">
        <v>0</v>
      </c>
      <c r="EM55" s="77">
        <v>0</v>
      </c>
      <c r="EN55" s="77">
        <v>0</v>
      </c>
      <c r="EO55" s="77">
        <v>0</v>
      </c>
      <c r="EP55" s="77">
        <v>7</v>
      </c>
      <c r="EQ55" s="77">
        <v>63</v>
      </c>
      <c r="ER55" s="77">
        <v>70</v>
      </c>
      <c r="ES55" s="77">
        <v>0</v>
      </c>
      <c r="ET55" s="77">
        <v>5</v>
      </c>
      <c r="EU55" s="77">
        <v>5</v>
      </c>
      <c r="EV55" s="77">
        <v>0</v>
      </c>
      <c r="EW55" s="77">
        <v>0</v>
      </c>
      <c r="EX55" s="77">
        <v>0</v>
      </c>
      <c r="EY55" s="77">
        <v>0</v>
      </c>
      <c r="EZ55" s="77">
        <v>2</v>
      </c>
      <c r="FA55" s="77">
        <v>2</v>
      </c>
      <c r="FB55" s="77">
        <v>0</v>
      </c>
      <c r="FC55" s="77">
        <v>0</v>
      </c>
      <c r="FD55" s="77">
        <v>0</v>
      </c>
      <c r="FE55" s="77">
        <v>23</v>
      </c>
      <c r="FF55" s="77">
        <v>125</v>
      </c>
      <c r="FG55" s="77">
        <v>148</v>
      </c>
      <c r="FH55" s="77">
        <v>7</v>
      </c>
      <c r="FI55" s="77">
        <v>35</v>
      </c>
      <c r="FJ55" s="77">
        <v>42</v>
      </c>
      <c r="FK55" s="77">
        <v>42</v>
      </c>
      <c r="FL55" s="77">
        <v>261</v>
      </c>
      <c r="FM55" s="121">
        <v>303</v>
      </c>
    </row>
    <row r="56" spans="1:169">
      <c r="A56" s="120">
        <v>42917</v>
      </c>
      <c r="B56" s="74" t="s">
        <v>86</v>
      </c>
      <c r="C56" s="75"/>
      <c r="D56" s="74" t="s">
        <v>355</v>
      </c>
      <c r="E56" s="74" t="s">
        <v>402</v>
      </c>
      <c r="F56" s="74">
        <v>2016</v>
      </c>
      <c r="G56" s="76">
        <v>42917</v>
      </c>
      <c r="H56" s="77">
        <v>23</v>
      </c>
      <c r="I56" s="77">
        <v>155</v>
      </c>
      <c r="J56" s="77">
        <v>178</v>
      </c>
      <c r="K56" s="77">
        <v>93</v>
      </c>
      <c r="L56" s="77">
        <v>1365</v>
      </c>
      <c r="M56" s="77">
        <v>1458</v>
      </c>
      <c r="N56" s="77">
        <v>8</v>
      </c>
      <c r="O56" s="77">
        <v>98</v>
      </c>
      <c r="P56" s="77">
        <v>106</v>
      </c>
      <c r="Q56" s="77">
        <v>4</v>
      </c>
      <c r="R56" s="77">
        <v>9</v>
      </c>
      <c r="S56" s="77">
        <v>13</v>
      </c>
      <c r="T56" s="77">
        <v>2</v>
      </c>
      <c r="U56" s="77">
        <v>42</v>
      </c>
      <c r="V56" s="77">
        <v>44</v>
      </c>
      <c r="W56" s="77">
        <v>1</v>
      </c>
      <c r="X56" s="77">
        <v>16</v>
      </c>
      <c r="Y56" s="77">
        <v>17</v>
      </c>
      <c r="Z56" s="77">
        <v>58</v>
      </c>
      <c r="AA56" s="77">
        <v>948</v>
      </c>
      <c r="AB56" s="77">
        <v>1006</v>
      </c>
      <c r="AC56" s="77">
        <v>1</v>
      </c>
      <c r="AD56" s="77">
        <v>22</v>
      </c>
      <c r="AE56" s="77">
        <v>23</v>
      </c>
      <c r="AF56" s="77">
        <v>3</v>
      </c>
      <c r="AG56" s="77">
        <v>25</v>
      </c>
      <c r="AH56" s="77">
        <v>28</v>
      </c>
      <c r="AI56" s="77">
        <v>5</v>
      </c>
      <c r="AJ56" s="77">
        <v>97</v>
      </c>
      <c r="AK56" s="77">
        <v>102</v>
      </c>
      <c r="AL56" s="77">
        <v>8</v>
      </c>
      <c r="AM56" s="77">
        <v>90</v>
      </c>
      <c r="AN56" s="77">
        <v>98</v>
      </c>
      <c r="AO56" s="77">
        <v>3</v>
      </c>
      <c r="AP56" s="77">
        <v>18</v>
      </c>
      <c r="AQ56" s="77">
        <v>21</v>
      </c>
      <c r="AR56" s="77">
        <v>802</v>
      </c>
      <c r="AS56" s="77">
        <v>5050</v>
      </c>
      <c r="AT56" s="77">
        <v>5852</v>
      </c>
      <c r="AU56" s="77">
        <v>34</v>
      </c>
      <c r="AV56" s="77">
        <v>328</v>
      </c>
      <c r="AW56" s="77">
        <v>362</v>
      </c>
      <c r="AX56" s="77">
        <v>9</v>
      </c>
      <c r="AY56" s="77">
        <v>73</v>
      </c>
      <c r="AZ56" s="77">
        <v>82</v>
      </c>
      <c r="BA56" s="77">
        <v>4</v>
      </c>
      <c r="BB56" s="77">
        <v>60</v>
      </c>
      <c r="BC56" s="77">
        <v>64</v>
      </c>
      <c r="BD56" s="77">
        <v>7</v>
      </c>
      <c r="BE56" s="77">
        <v>52</v>
      </c>
      <c r="BF56" s="77">
        <v>59</v>
      </c>
      <c r="BG56" s="77">
        <v>14</v>
      </c>
      <c r="BH56" s="77">
        <v>134</v>
      </c>
      <c r="BI56" s="77">
        <v>148</v>
      </c>
      <c r="BJ56" s="77">
        <v>0</v>
      </c>
      <c r="BK56" s="77">
        <v>9</v>
      </c>
      <c r="BL56" s="77">
        <v>9</v>
      </c>
      <c r="BM56" s="77">
        <v>457</v>
      </c>
      <c r="BN56" s="77">
        <v>4986</v>
      </c>
      <c r="BO56" s="77">
        <v>5443</v>
      </c>
      <c r="BP56" s="77">
        <v>3</v>
      </c>
      <c r="BQ56" s="77">
        <v>80</v>
      </c>
      <c r="BR56" s="77">
        <v>83</v>
      </c>
      <c r="BS56" s="77">
        <v>14</v>
      </c>
      <c r="BT56" s="77">
        <v>67</v>
      </c>
      <c r="BU56" s="77">
        <v>81</v>
      </c>
      <c r="BV56" s="77">
        <v>23</v>
      </c>
      <c r="BW56" s="77">
        <v>162</v>
      </c>
      <c r="BX56" s="77">
        <v>185</v>
      </c>
      <c r="BY56" s="77">
        <v>35</v>
      </c>
      <c r="BZ56" s="77">
        <v>176</v>
      </c>
      <c r="CA56" s="77">
        <v>211</v>
      </c>
      <c r="CB56" s="77">
        <v>620</v>
      </c>
      <c r="CC56" s="77">
        <v>3711</v>
      </c>
      <c r="CD56" s="77">
        <v>4331</v>
      </c>
      <c r="CE56" s="77">
        <v>211</v>
      </c>
      <c r="CF56" s="77">
        <v>2459</v>
      </c>
      <c r="CG56" s="77">
        <v>2670</v>
      </c>
      <c r="CH56" s="77">
        <v>2315</v>
      </c>
      <c r="CI56" s="77">
        <v>18539</v>
      </c>
      <c r="CJ56" s="77">
        <v>20854</v>
      </c>
      <c r="CK56" s="77">
        <v>0</v>
      </c>
      <c r="CL56" s="77">
        <v>2</v>
      </c>
      <c r="CM56" s="77">
        <v>2</v>
      </c>
      <c r="CN56" s="77">
        <v>0</v>
      </c>
      <c r="CO56" s="77">
        <v>2</v>
      </c>
      <c r="CP56" s="77">
        <v>2</v>
      </c>
      <c r="CQ56" s="77">
        <v>0</v>
      </c>
      <c r="CR56" s="77">
        <v>0</v>
      </c>
      <c r="CS56" s="77">
        <v>0</v>
      </c>
      <c r="CT56" s="77">
        <v>0</v>
      </c>
      <c r="CU56" s="77">
        <v>0</v>
      </c>
      <c r="CV56" s="77">
        <v>0</v>
      </c>
      <c r="CW56" s="77">
        <v>0</v>
      </c>
      <c r="CX56" s="77">
        <v>0</v>
      </c>
      <c r="CY56" s="77">
        <v>0</v>
      </c>
      <c r="CZ56" s="77">
        <v>0</v>
      </c>
      <c r="DA56" s="77">
        <v>0</v>
      </c>
      <c r="DB56" s="77">
        <v>0</v>
      </c>
      <c r="DC56" s="77">
        <v>0</v>
      </c>
      <c r="DD56" s="77">
        <v>0</v>
      </c>
      <c r="DE56" s="77">
        <v>0</v>
      </c>
      <c r="DF56" s="77">
        <v>0</v>
      </c>
      <c r="DG56" s="77">
        <v>0</v>
      </c>
      <c r="DH56" s="77">
        <v>0</v>
      </c>
      <c r="DI56" s="77">
        <v>0</v>
      </c>
      <c r="DJ56" s="77">
        <v>1</v>
      </c>
      <c r="DK56" s="77">
        <v>1</v>
      </c>
      <c r="DL56" s="77">
        <v>0</v>
      </c>
      <c r="DM56" s="77">
        <v>0</v>
      </c>
      <c r="DN56" s="77">
        <v>0</v>
      </c>
      <c r="DO56" s="77">
        <v>0</v>
      </c>
      <c r="DP56" s="77">
        <v>1</v>
      </c>
      <c r="DQ56" s="77">
        <v>1</v>
      </c>
      <c r="DR56" s="77">
        <v>0</v>
      </c>
      <c r="DS56" s="77">
        <v>0</v>
      </c>
      <c r="DT56" s="77">
        <v>0</v>
      </c>
      <c r="DU56" s="77">
        <v>0</v>
      </c>
      <c r="DV56" s="77">
        <v>1</v>
      </c>
      <c r="DW56" s="77">
        <v>1</v>
      </c>
      <c r="DX56" s="77">
        <v>1</v>
      </c>
      <c r="DY56" s="77">
        <v>5</v>
      </c>
      <c r="DZ56" s="77">
        <v>6</v>
      </c>
      <c r="EA56" s="77">
        <v>0</v>
      </c>
      <c r="EB56" s="77">
        <v>3</v>
      </c>
      <c r="EC56" s="77">
        <v>3</v>
      </c>
      <c r="ED56" s="77">
        <v>0</v>
      </c>
      <c r="EE56" s="77">
        <v>0</v>
      </c>
      <c r="EF56" s="77">
        <v>0</v>
      </c>
      <c r="EG56" s="77">
        <v>1</v>
      </c>
      <c r="EH56" s="77">
        <v>1</v>
      </c>
      <c r="EI56" s="77">
        <v>2</v>
      </c>
      <c r="EJ56" s="77">
        <v>0</v>
      </c>
      <c r="EK56" s="77">
        <v>1</v>
      </c>
      <c r="EL56" s="77">
        <v>1</v>
      </c>
      <c r="EM56" s="77">
        <v>0</v>
      </c>
      <c r="EN56" s="77">
        <v>0</v>
      </c>
      <c r="EO56" s="77">
        <v>0</v>
      </c>
      <c r="EP56" s="77">
        <v>108</v>
      </c>
      <c r="EQ56" s="77">
        <v>623</v>
      </c>
      <c r="ER56" s="77">
        <v>731</v>
      </c>
      <c r="ES56" s="77">
        <v>0</v>
      </c>
      <c r="ET56" s="77">
        <v>0</v>
      </c>
      <c r="EU56" s="77">
        <v>0</v>
      </c>
      <c r="EV56" s="77">
        <v>0</v>
      </c>
      <c r="EW56" s="77">
        <v>0</v>
      </c>
      <c r="EX56" s="77">
        <v>0</v>
      </c>
      <c r="EY56" s="77">
        <v>0</v>
      </c>
      <c r="EZ56" s="77">
        <v>1</v>
      </c>
      <c r="FA56" s="77">
        <v>1</v>
      </c>
      <c r="FB56" s="77">
        <v>0</v>
      </c>
      <c r="FC56" s="77">
        <v>0</v>
      </c>
      <c r="FD56" s="77">
        <v>0</v>
      </c>
      <c r="FE56" s="77">
        <v>620</v>
      </c>
      <c r="FF56" s="77">
        <v>3711</v>
      </c>
      <c r="FG56" s="77">
        <v>4331</v>
      </c>
      <c r="FH56" s="77">
        <v>15</v>
      </c>
      <c r="FI56" s="77">
        <v>108</v>
      </c>
      <c r="FJ56" s="77">
        <v>123</v>
      </c>
      <c r="FK56" s="77">
        <v>744</v>
      </c>
      <c r="FL56" s="77">
        <v>4453</v>
      </c>
      <c r="FM56" s="121">
        <v>5197</v>
      </c>
    </row>
    <row r="57" spans="1:169">
      <c r="A57" s="120">
        <v>42917</v>
      </c>
      <c r="B57" s="74" t="s">
        <v>87</v>
      </c>
      <c r="C57" s="75"/>
      <c r="D57" s="74" t="s">
        <v>356</v>
      </c>
      <c r="E57" s="74" t="s">
        <v>402</v>
      </c>
      <c r="F57" s="74">
        <v>2016</v>
      </c>
      <c r="G57" s="76">
        <v>42917</v>
      </c>
      <c r="H57" s="77">
        <v>52</v>
      </c>
      <c r="I57" s="77">
        <v>282</v>
      </c>
      <c r="J57" s="77">
        <v>334</v>
      </c>
      <c r="K57" s="77">
        <v>18</v>
      </c>
      <c r="L57" s="77">
        <v>323</v>
      </c>
      <c r="M57" s="77">
        <v>341</v>
      </c>
      <c r="N57" s="77">
        <v>0</v>
      </c>
      <c r="O57" s="77">
        <v>25</v>
      </c>
      <c r="P57" s="77">
        <v>25</v>
      </c>
      <c r="Q57" s="77">
        <v>5</v>
      </c>
      <c r="R57" s="77">
        <v>51</v>
      </c>
      <c r="S57" s="77">
        <v>56</v>
      </c>
      <c r="T57" s="77">
        <v>0</v>
      </c>
      <c r="U57" s="77">
        <v>42</v>
      </c>
      <c r="V57" s="77">
        <v>42</v>
      </c>
      <c r="W57" s="77">
        <v>0</v>
      </c>
      <c r="X57" s="77">
        <v>14</v>
      </c>
      <c r="Y57" s="77">
        <v>14</v>
      </c>
      <c r="Z57" s="77">
        <v>6</v>
      </c>
      <c r="AA57" s="77">
        <v>65</v>
      </c>
      <c r="AB57" s="77">
        <v>71</v>
      </c>
      <c r="AC57" s="77">
        <v>1</v>
      </c>
      <c r="AD57" s="77">
        <v>15</v>
      </c>
      <c r="AE57" s="77">
        <v>16</v>
      </c>
      <c r="AF57" s="77">
        <v>4</v>
      </c>
      <c r="AG57" s="77">
        <v>47</v>
      </c>
      <c r="AH57" s="77">
        <v>51</v>
      </c>
      <c r="AI57" s="77">
        <v>2</v>
      </c>
      <c r="AJ57" s="77">
        <v>62</v>
      </c>
      <c r="AK57" s="77">
        <v>64</v>
      </c>
      <c r="AL57" s="77">
        <v>0</v>
      </c>
      <c r="AM57" s="77">
        <v>2</v>
      </c>
      <c r="AN57" s="77">
        <v>2</v>
      </c>
      <c r="AO57" s="77">
        <v>0</v>
      </c>
      <c r="AP57" s="77">
        <v>0</v>
      </c>
      <c r="AQ57" s="77">
        <v>0</v>
      </c>
      <c r="AR57" s="77">
        <v>41</v>
      </c>
      <c r="AS57" s="77">
        <v>462</v>
      </c>
      <c r="AT57" s="77">
        <v>503</v>
      </c>
      <c r="AU57" s="77">
        <v>8</v>
      </c>
      <c r="AV57" s="77">
        <v>91</v>
      </c>
      <c r="AW57" s="77">
        <v>99</v>
      </c>
      <c r="AX57" s="77">
        <v>3</v>
      </c>
      <c r="AY57" s="77">
        <v>28</v>
      </c>
      <c r="AZ57" s="77">
        <v>31</v>
      </c>
      <c r="BA57" s="77">
        <v>0</v>
      </c>
      <c r="BB57" s="77">
        <v>2</v>
      </c>
      <c r="BC57" s="77">
        <v>2</v>
      </c>
      <c r="BD57" s="77">
        <v>1</v>
      </c>
      <c r="BE57" s="77">
        <v>7</v>
      </c>
      <c r="BF57" s="77">
        <v>8</v>
      </c>
      <c r="BG57" s="77">
        <v>4</v>
      </c>
      <c r="BH57" s="77">
        <v>54</v>
      </c>
      <c r="BI57" s="77">
        <v>58</v>
      </c>
      <c r="BJ57" s="77">
        <v>0</v>
      </c>
      <c r="BK57" s="77">
        <v>0</v>
      </c>
      <c r="BL57" s="77">
        <v>0</v>
      </c>
      <c r="BM57" s="77">
        <v>609</v>
      </c>
      <c r="BN57" s="77">
        <v>10095</v>
      </c>
      <c r="BO57" s="77">
        <v>10704</v>
      </c>
      <c r="BP57" s="77">
        <v>0</v>
      </c>
      <c r="BQ57" s="77">
        <v>0</v>
      </c>
      <c r="BR57" s="77">
        <v>0</v>
      </c>
      <c r="BS57" s="77">
        <v>0</v>
      </c>
      <c r="BT57" s="77">
        <v>0</v>
      </c>
      <c r="BU57" s="77">
        <v>0</v>
      </c>
      <c r="BV57" s="77">
        <v>0</v>
      </c>
      <c r="BW57" s="77">
        <v>0</v>
      </c>
      <c r="BX57" s="77">
        <v>0</v>
      </c>
      <c r="BY57" s="77">
        <v>0</v>
      </c>
      <c r="BZ57" s="77">
        <v>0</v>
      </c>
      <c r="CA57" s="77">
        <v>0</v>
      </c>
      <c r="CB57" s="77">
        <v>0</v>
      </c>
      <c r="CC57" s="77">
        <v>0</v>
      </c>
      <c r="CD57" s="77">
        <v>0</v>
      </c>
      <c r="CE57" s="77">
        <v>502</v>
      </c>
      <c r="CF57" s="77">
        <v>4586</v>
      </c>
      <c r="CG57" s="77">
        <v>5088</v>
      </c>
      <c r="CH57" s="77">
        <v>1230</v>
      </c>
      <c r="CI57" s="77">
        <v>15839</v>
      </c>
      <c r="CJ57" s="77">
        <v>17069</v>
      </c>
      <c r="CK57" s="77">
        <v>15</v>
      </c>
      <c r="CL57" s="77">
        <v>38</v>
      </c>
      <c r="CM57" s="77">
        <v>53</v>
      </c>
      <c r="CN57" s="77">
        <v>1</v>
      </c>
      <c r="CO57" s="77">
        <v>10</v>
      </c>
      <c r="CP57" s="77">
        <v>11</v>
      </c>
      <c r="CQ57" s="77">
        <v>0</v>
      </c>
      <c r="CR57" s="77">
        <v>1</v>
      </c>
      <c r="CS57" s="77">
        <v>1</v>
      </c>
      <c r="CT57" s="77">
        <v>1</v>
      </c>
      <c r="CU57" s="77">
        <v>0</v>
      </c>
      <c r="CV57" s="77">
        <v>1</v>
      </c>
      <c r="CW57" s="77">
        <v>0</v>
      </c>
      <c r="CX57" s="77">
        <v>0</v>
      </c>
      <c r="CY57" s="77">
        <v>0</v>
      </c>
      <c r="CZ57" s="77">
        <v>0</v>
      </c>
      <c r="DA57" s="77">
        <v>1</v>
      </c>
      <c r="DB57" s="77">
        <v>1</v>
      </c>
      <c r="DC57" s="77">
        <v>0</v>
      </c>
      <c r="DD57" s="77">
        <v>5</v>
      </c>
      <c r="DE57" s="77">
        <v>5</v>
      </c>
      <c r="DF57" s="77">
        <v>0</v>
      </c>
      <c r="DG57" s="77">
        <v>0</v>
      </c>
      <c r="DH57" s="77">
        <v>0</v>
      </c>
      <c r="DI57" s="77">
        <v>0</v>
      </c>
      <c r="DJ57" s="77">
        <v>3</v>
      </c>
      <c r="DK57" s="77">
        <v>3</v>
      </c>
      <c r="DL57" s="77">
        <v>0</v>
      </c>
      <c r="DM57" s="77">
        <v>0</v>
      </c>
      <c r="DN57" s="77">
        <v>0</v>
      </c>
      <c r="DO57" s="77">
        <v>0</v>
      </c>
      <c r="DP57" s="77">
        <v>0</v>
      </c>
      <c r="DQ57" s="77">
        <v>0</v>
      </c>
      <c r="DR57" s="77">
        <v>0</v>
      </c>
      <c r="DS57" s="77">
        <v>0</v>
      </c>
      <c r="DT57" s="77">
        <v>0</v>
      </c>
      <c r="DU57" s="77">
        <v>0</v>
      </c>
      <c r="DV57" s="77">
        <v>10</v>
      </c>
      <c r="DW57" s="77">
        <v>10</v>
      </c>
      <c r="DX57" s="77">
        <v>1</v>
      </c>
      <c r="DY57" s="77">
        <v>13</v>
      </c>
      <c r="DZ57" s="77">
        <v>14</v>
      </c>
      <c r="EA57" s="77">
        <v>1</v>
      </c>
      <c r="EB57" s="77">
        <v>9</v>
      </c>
      <c r="EC57" s="77">
        <v>10</v>
      </c>
      <c r="ED57" s="77">
        <v>0</v>
      </c>
      <c r="EE57" s="77">
        <v>0</v>
      </c>
      <c r="EF57" s="77">
        <v>0</v>
      </c>
      <c r="EG57" s="77">
        <v>0</v>
      </c>
      <c r="EH57" s="77">
        <v>1</v>
      </c>
      <c r="EI57" s="77">
        <v>1</v>
      </c>
      <c r="EJ57" s="77">
        <v>0</v>
      </c>
      <c r="EK57" s="77">
        <v>3</v>
      </c>
      <c r="EL57" s="77">
        <v>3</v>
      </c>
      <c r="EM57" s="77">
        <v>0</v>
      </c>
      <c r="EN57" s="77">
        <v>0</v>
      </c>
      <c r="EO57" s="77">
        <v>0</v>
      </c>
      <c r="EP57" s="77">
        <v>54</v>
      </c>
      <c r="EQ57" s="77">
        <v>411</v>
      </c>
      <c r="ER57" s="77">
        <v>465</v>
      </c>
      <c r="ES57" s="77">
        <v>0</v>
      </c>
      <c r="ET57" s="77">
        <v>0</v>
      </c>
      <c r="EU57" s="77">
        <v>0</v>
      </c>
      <c r="EV57" s="77">
        <v>0</v>
      </c>
      <c r="EW57" s="77">
        <v>0</v>
      </c>
      <c r="EX57" s="77">
        <v>0</v>
      </c>
      <c r="EY57" s="77">
        <v>0</v>
      </c>
      <c r="EZ57" s="77">
        <v>0</v>
      </c>
      <c r="FA57" s="77">
        <v>0</v>
      </c>
      <c r="FB57" s="77">
        <v>0</v>
      </c>
      <c r="FC57" s="77">
        <v>0</v>
      </c>
      <c r="FD57" s="77">
        <v>0</v>
      </c>
      <c r="FE57" s="77">
        <v>0</v>
      </c>
      <c r="FF57" s="77">
        <v>0</v>
      </c>
      <c r="FG57" s="77">
        <v>0</v>
      </c>
      <c r="FH57" s="77">
        <v>491</v>
      </c>
      <c r="FI57" s="77">
        <v>4517</v>
      </c>
      <c r="FJ57" s="77">
        <v>5008</v>
      </c>
      <c r="FK57" s="77">
        <v>562</v>
      </c>
      <c r="FL57" s="77">
        <v>4999</v>
      </c>
      <c r="FM57" s="121">
        <v>5561</v>
      </c>
    </row>
    <row r="58" spans="1:169">
      <c r="A58" s="120">
        <v>42917</v>
      </c>
      <c r="B58" s="74" t="s">
        <v>88</v>
      </c>
      <c r="C58" s="75"/>
      <c r="D58" s="74" t="s">
        <v>357</v>
      </c>
      <c r="E58" s="74" t="s">
        <v>402</v>
      </c>
      <c r="F58" s="74">
        <v>2016</v>
      </c>
      <c r="G58" s="76">
        <v>42917</v>
      </c>
      <c r="H58" s="77">
        <v>34</v>
      </c>
      <c r="I58" s="77">
        <v>264</v>
      </c>
      <c r="J58" s="77">
        <v>298</v>
      </c>
      <c r="K58" s="77">
        <v>219</v>
      </c>
      <c r="L58" s="77">
        <v>1336</v>
      </c>
      <c r="M58" s="77">
        <v>1555</v>
      </c>
      <c r="N58" s="77">
        <v>33</v>
      </c>
      <c r="O58" s="77">
        <v>179</v>
      </c>
      <c r="P58" s="77">
        <v>212</v>
      </c>
      <c r="Q58" s="77">
        <v>50</v>
      </c>
      <c r="R58" s="77">
        <v>305</v>
      </c>
      <c r="S58" s="77">
        <v>355</v>
      </c>
      <c r="T58" s="77">
        <v>1</v>
      </c>
      <c r="U58" s="77">
        <v>32</v>
      </c>
      <c r="V58" s="77">
        <v>33</v>
      </c>
      <c r="W58" s="77">
        <v>1</v>
      </c>
      <c r="X58" s="77">
        <v>13</v>
      </c>
      <c r="Y58" s="77">
        <v>14</v>
      </c>
      <c r="Z58" s="77">
        <v>16</v>
      </c>
      <c r="AA58" s="77">
        <v>186</v>
      </c>
      <c r="AB58" s="77">
        <v>202</v>
      </c>
      <c r="AC58" s="77">
        <v>2</v>
      </c>
      <c r="AD58" s="77">
        <v>12</v>
      </c>
      <c r="AE58" s="77">
        <v>14</v>
      </c>
      <c r="AF58" s="77">
        <v>16</v>
      </c>
      <c r="AG58" s="77">
        <v>165</v>
      </c>
      <c r="AH58" s="77">
        <v>181</v>
      </c>
      <c r="AI58" s="77">
        <v>7</v>
      </c>
      <c r="AJ58" s="77">
        <v>91</v>
      </c>
      <c r="AK58" s="77">
        <v>98</v>
      </c>
      <c r="AL58" s="77">
        <v>86</v>
      </c>
      <c r="AM58" s="77">
        <v>297</v>
      </c>
      <c r="AN58" s="77">
        <v>383</v>
      </c>
      <c r="AO58" s="77">
        <v>7</v>
      </c>
      <c r="AP58" s="77">
        <v>56</v>
      </c>
      <c r="AQ58" s="77">
        <v>63</v>
      </c>
      <c r="AR58" s="77">
        <v>320</v>
      </c>
      <c r="AS58" s="77">
        <v>1985</v>
      </c>
      <c r="AT58" s="77">
        <v>2305</v>
      </c>
      <c r="AU58" s="77">
        <v>24</v>
      </c>
      <c r="AV58" s="77">
        <v>174</v>
      </c>
      <c r="AW58" s="77">
        <v>198</v>
      </c>
      <c r="AX58" s="77">
        <v>5</v>
      </c>
      <c r="AY58" s="77">
        <v>50</v>
      </c>
      <c r="AZ58" s="77">
        <v>55</v>
      </c>
      <c r="BA58" s="77">
        <v>2</v>
      </c>
      <c r="BB58" s="77">
        <v>26</v>
      </c>
      <c r="BC58" s="77">
        <v>28</v>
      </c>
      <c r="BD58" s="77">
        <v>10</v>
      </c>
      <c r="BE58" s="77">
        <v>63</v>
      </c>
      <c r="BF58" s="77">
        <v>73</v>
      </c>
      <c r="BG58" s="77">
        <v>6</v>
      </c>
      <c r="BH58" s="77">
        <v>33</v>
      </c>
      <c r="BI58" s="77">
        <v>39</v>
      </c>
      <c r="BJ58" s="77">
        <v>1</v>
      </c>
      <c r="BK58" s="77">
        <v>2</v>
      </c>
      <c r="BL58" s="77">
        <v>3</v>
      </c>
      <c r="BM58" s="77">
        <v>2482</v>
      </c>
      <c r="BN58" s="77">
        <v>19537</v>
      </c>
      <c r="BO58" s="77">
        <v>22019</v>
      </c>
      <c r="BP58" s="77">
        <v>36</v>
      </c>
      <c r="BQ58" s="77">
        <v>326</v>
      </c>
      <c r="BR58" s="77">
        <v>362</v>
      </c>
      <c r="BS58" s="77">
        <v>24</v>
      </c>
      <c r="BT58" s="77">
        <v>155</v>
      </c>
      <c r="BU58" s="77">
        <v>179</v>
      </c>
      <c r="BV58" s="77">
        <v>34</v>
      </c>
      <c r="BW58" s="77">
        <v>162</v>
      </c>
      <c r="BX58" s="77">
        <v>196</v>
      </c>
      <c r="BY58" s="77">
        <v>0</v>
      </c>
      <c r="BZ58" s="77">
        <v>20</v>
      </c>
      <c r="CA58" s="77">
        <v>20</v>
      </c>
      <c r="CB58" s="77">
        <v>1300</v>
      </c>
      <c r="CC58" s="77">
        <v>7171</v>
      </c>
      <c r="CD58" s="77">
        <v>8471</v>
      </c>
      <c r="CE58" s="77">
        <v>609</v>
      </c>
      <c r="CF58" s="77">
        <v>3401</v>
      </c>
      <c r="CG58" s="77">
        <v>4010</v>
      </c>
      <c r="CH58" s="77">
        <v>5082</v>
      </c>
      <c r="CI58" s="77">
        <v>34531</v>
      </c>
      <c r="CJ58" s="77">
        <v>39613</v>
      </c>
      <c r="CK58" s="77">
        <v>22</v>
      </c>
      <c r="CL58" s="77">
        <v>119</v>
      </c>
      <c r="CM58" s="77">
        <v>141</v>
      </c>
      <c r="CN58" s="77">
        <v>7</v>
      </c>
      <c r="CO58" s="77">
        <v>67</v>
      </c>
      <c r="CP58" s="77">
        <v>74</v>
      </c>
      <c r="CQ58" s="77">
        <v>1</v>
      </c>
      <c r="CR58" s="77">
        <v>3</v>
      </c>
      <c r="CS58" s="77">
        <v>4</v>
      </c>
      <c r="CT58" s="77">
        <v>1</v>
      </c>
      <c r="CU58" s="77">
        <v>1</v>
      </c>
      <c r="CV58" s="77">
        <v>2</v>
      </c>
      <c r="CW58" s="77">
        <v>0</v>
      </c>
      <c r="CX58" s="77">
        <v>0</v>
      </c>
      <c r="CY58" s="77">
        <v>0</v>
      </c>
      <c r="CZ58" s="77">
        <v>0</v>
      </c>
      <c r="DA58" s="77">
        <v>7</v>
      </c>
      <c r="DB58" s="77">
        <v>7</v>
      </c>
      <c r="DC58" s="77">
        <v>4</v>
      </c>
      <c r="DD58" s="77">
        <v>36</v>
      </c>
      <c r="DE58" s="77">
        <v>40</v>
      </c>
      <c r="DF58" s="77">
        <v>0</v>
      </c>
      <c r="DG58" s="77">
        <v>2</v>
      </c>
      <c r="DH58" s="77">
        <v>2</v>
      </c>
      <c r="DI58" s="77">
        <v>0</v>
      </c>
      <c r="DJ58" s="77">
        <v>5</v>
      </c>
      <c r="DK58" s="77">
        <v>5</v>
      </c>
      <c r="DL58" s="77">
        <v>0</v>
      </c>
      <c r="DM58" s="77">
        <v>1</v>
      </c>
      <c r="DN58" s="77">
        <v>1</v>
      </c>
      <c r="DO58" s="77">
        <v>0</v>
      </c>
      <c r="DP58" s="77">
        <v>9</v>
      </c>
      <c r="DQ58" s="77">
        <v>9</v>
      </c>
      <c r="DR58" s="77">
        <v>1</v>
      </c>
      <c r="DS58" s="77">
        <v>3</v>
      </c>
      <c r="DT58" s="77">
        <v>4</v>
      </c>
      <c r="DU58" s="77">
        <v>24</v>
      </c>
      <c r="DV58" s="77">
        <v>94</v>
      </c>
      <c r="DW58" s="77">
        <v>118</v>
      </c>
      <c r="DX58" s="77">
        <v>5</v>
      </c>
      <c r="DY58" s="77">
        <v>23</v>
      </c>
      <c r="DZ58" s="77">
        <v>28</v>
      </c>
      <c r="EA58" s="77">
        <v>2</v>
      </c>
      <c r="EB58" s="77">
        <v>6</v>
      </c>
      <c r="EC58" s="77">
        <v>8</v>
      </c>
      <c r="ED58" s="77">
        <v>1</v>
      </c>
      <c r="EE58" s="77">
        <v>11</v>
      </c>
      <c r="EF58" s="77">
        <v>12</v>
      </c>
      <c r="EG58" s="77">
        <v>0</v>
      </c>
      <c r="EH58" s="77">
        <v>3</v>
      </c>
      <c r="EI58" s="77">
        <v>3</v>
      </c>
      <c r="EJ58" s="77">
        <v>2</v>
      </c>
      <c r="EK58" s="77">
        <v>2</v>
      </c>
      <c r="EL58" s="77">
        <v>4</v>
      </c>
      <c r="EM58" s="77">
        <v>0</v>
      </c>
      <c r="EN58" s="77">
        <v>1</v>
      </c>
      <c r="EO58" s="77">
        <v>1</v>
      </c>
      <c r="EP58" s="77">
        <v>881</v>
      </c>
      <c r="EQ58" s="77">
        <v>5296</v>
      </c>
      <c r="ER58" s="77">
        <v>6177</v>
      </c>
      <c r="ES58" s="77">
        <v>7</v>
      </c>
      <c r="ET58" s="77">
        <v>81</v>
      </c>
      <c r="EU58" s="77">
        <v>88</v>
      </c>
      <c r="EV58" s="77">
        <v>4</v>
      </c>
      <c r="EW58" s="77">
        <v>22</v>
      </c>
      <c r="EX58" s="77">
        <v>26</v>
      </c>
      <c r="EY58" s="77">
        <v>5</v>
      </c>
      <c r="EZ58" s="77">
        <v>31</v>
      </c>
      <c r="FA58" s="77">
        <v>36</v>
      </c>
      <c r="FB58" s="77">
        <v>0</v>
      </c>
      <c r="FC58" s="77">
        <v>3</v>
      </c>
      <c r="FD58" s="77">
        <v>3</v>
      </c>
      <c r="FE58" s="77">
        <v>1191</v>
      </c>
      <c r="FF58" s="77">
        <v>6701</v>
      </c>
      <c r="FG58" s="77">
        <v>7892</v>
      </c>
      <c r="FH58" s="77">
        <v>455</v>
      </c>
      <c r="FI58" s="77">
        <v>2408</v>
      </c>
      <c r="FJ58" s="77">
        <v>2863</v>
      </c>
      <c r="FK58" s="77">
        <v>2601</v>
      </c>
      <c r="FL58" s="77">
        <v>14845</v>
      </c>
      <c r="FM58" s="121">
        <v>17446</v>
      </c>
    </row>
    <row r="59" spans="1:169">
      <c r="A59" s="120">
        <v>42917</v>
      </c>
      <c r="B59" s="74" t="s">
        <v>89</v>
      </c>
      <c r="C59" s="75"/>
      <c r="D59" s="74" t="s">
        <v>358</v>
      </c>
      <c r="E59" s="74" t="s">
        <v>402</v>
      </c>
      <c r="F59" s="74">
        <v>2016</v>
      </c>
      <c r="G59" s="76">
        <v>42917</v>
      </c>
      <c r="H59" s="77">
        <v>9</v>
      </c>
      <c r="I59" s="77">
        <v>64</v>
      </c>
      <c r="J59" s="77">
        <v>73</v>
      </c>
      <c r="K59" s="77">
        <v>80</v>
      </c>
      <c r="L59" s="77">
        <v>274</v>
      </c>
      <c r="M59" s="77">
        <v>354</v>
      </c>
      <c r="N59" s="77">
        <v>42</v>
      </c>
      <c r="O59" s="77">
        <v>152</v>
      </c>
      <c r="P59" s="77">
        <v>194</v>
      </c>
      <c r="Q59" s="77">
        <v>0</v>
      </c>
      <c r="R59" s="77">
        <v>3</v>
      </c>
      <c r="S59" s="77">
        <v>3</v>
      </c>
      <c r="T59" s="77">
        <v>0</v>
      </c>
      <c r="U59" s="77">
        <v>3</v>
      </c>
      <c r="V59" s="77">
        <v>3</v>
      </c>
      <c r="W59" s="77">
        <v>0</v>
      </c>
      <c r="X59" s="77">
        <v>3</v>
      </c>
      <c r="Y59" s="77">
        <v>3</v>
      </c>
      <c r="Z59" s="77">
        <v>5</v>
      </c>
      <c r="AA59" s="77">
        <v>21</v>
      </c>
      <c r="AB59" s="77">
        <v>26</v>
      </c>
      <c r="AC59" s="77">
        <v>1</v>
      </c>
      <c r="AD59" s="77">
        <v>2</v>
      </c>
      <c r="AE59" s="77">
        <v>3</v>
      </c>
      <c r="AF59" s="77">
        <v>1</v>
      </c>
      <c r="AG59" s="77">
        <v>9</v>
      </c>
      <c r="AH59" s="77">
        <v>10</v>
      </c>
      <c r="AI59" s="77">
        <v>0</v>
      </c>
      <c r="AJ59" s="77">
        <v>5</v>
      </c>
      <c r="AK59" s="77">
        <v>5</v>
      </c>
      <c r="AL59" s="77">
        <v>31</v>
      </c>
      <c r="AM59" s="77">
        <v>66</v>
      </c>
      <c r="AN59" s="77">
        <v>97</v>
      </c>
      <c r="AO59" s="77">
        <v>0</v>
      </c>
      <c r="AP59" s="77">
        <v>10</v>
      </c>
      <c r="AQ59" s="77">
        <v>10</v>
      </c>
      <c r="AR59" s="77">
        <v>29</v>
      </c>
      <c r="AS59" s="77">
        <v>188</v>
      </c>
      <c r="AT59" s="77">
        <v>217</v>
      </c>
      <c r="AU59" s="77">
        <v>0</v>
      </c>
      <c r="AV59" s="77">
        <v>16</v>
      </c>
      <c r="AW59" s="77">
        <v>16</v>
      </c>
      <c r="AX59" s="77">
        <v>0</v>
      </c>
      <c r="AY59" s="77">
        <v>3</v>
      </c>
      <c r="AZ59" s="77">
        <v>3</v>
      </c>
      <c r="BA59" s="77">
        <v>0</v>
      </c>
      <c r="BB59" s="77">
        <v>11</v>
      </c>
      <c r="BC59" s="77">
        <v>11</v>
      </c>
      <c r="BD59" s="77">
        <v>0</v>
      </c>
      <c r="BE59" s="77">
        <v>0</v>
      </c>
      <c r="BF59" s="77">
        <v>0</v>
      </c>
      <c r="BG59" s="77">
        <v>0</v>
      </c>
      <c r="BH59" s="77">
        <v>1</v>
      </c>
      <c r="BI59" s="77">
        <v>1</v>
      </c>
      <c r="BJ59" s="77">
        <v>0</v>
      </c>
      <c r="BK59" s="77">
        <v>1</v>
      </c>
      <c r="BL59" s="77">
        <v>1</v>
      </c>
      <c r="BM59" s="77">
        <v>314</v>
      </c>
      <c r="BN59" s="77">
        <v>2807</v>
      </c>
      <c r="BO59" s="77">
        <v>3121</v>
      </c>
      <c r="BP59" s="77">
        <v>21</v>
      </c>
      <c r="BQ59" s="77">
        <v>104</v>
      </c>
      <c r="BR59" s="77">
        <v>125</v>
      </c>
      <c r="BS59" s="77">
        <v>6</v>
      </c>
      <c r="BT59" s="77">
        <v>25</v>
      </c>
      <c r="BU59" s="77">
        <v>31</v>
      </c>
      <c r="BV59" s="77">
        <v>6</v>
      </c>
      <c r="BW59" s="77">
        <v>22</v>
      </c>
      <c r="BX59" s="77">
        <v>28</v>
      </c>
      <c r="BY59" s="77">
        <v>0</v>
      </c>
      <c r="BZ59" s="77">
        <v>2</v>
      </c>
      <c r="CA59" s="77">
        <v>2</v>
      </c>
      <c r="CB59" s="77">
        <v>158</v>
      </c>
      <c r="CC59" s="77">
        <v>1022</v>
      </c>
      <c r="CD59" s="77">
        <v>1180</v>
      </c>
      <c r="CE59" s="77">
        <v>64</v>
      </c>
      <c r="CF59" s="77">
        <v>229</v>
      </c>
      <c r="CG59" s="77">
        <v>293</v>
      </c>
      <c r="CH59" s="77">
        <v>687</v>
      </c>
      <c r="CI59" s="77">
        <v>4753</v>
      </c>
      <c r="CJ59" s="77">
        <v>5440</v>
      </c>
      <c r="CK59" s="77">
        <v>5</v>
      </c>
      <c r="CL59" s="77">
        <v>26</v>
      </c>
      <c r="CM59" s="77">
        <v>31</v>
      </c>
      <c r="CN59" s="77">
        <v>3</v>
      </c>
      <c r="CO59" s="77">
        <v>10</v>
      </c>
      <c r="CP59" s="77">
        <v>13</v>
      </c>
      <c r="CQ59" s="77">
        <v>3</v>
      </c>
      <c r="CR59" s="77">
        <v>6</v>
      </c>
      <c r="CS59" s="77">
        <v>9</v>
      </c>
      <c r="CT59" s="77">
        <v>0</v>
      </c>
      <c r="CU59" s="77">
        <v>0</v>
      </c>
      <c r="CV59" s="77">
        <v>0</v>
      </c>
      <c r="CW59" s="77">
        <v>0</v>
      </c>
      <c r="CX59" s="77">
        <v>0</v>
      </c>
      <c r="CY59" s="77">
        <v>0</v>
      </c>
      <c r="CZ59" s="77">
        <v>0</v>
      </c>
      <c r="DA59" s="77">
        <v>0</v>
      </c>
      <c r="DB59" s="77">
        <v>0</v>
      </c>
      <c r="DC59" s="77">
        <v>0</v>
      </c>
      <c r="DD59" s="77">
        <v>3</v>
      </c>
      <c r="DE59" s="77">
        <v>3</v>
      </c>
      <c r="DF59" s="77">
        <v>0</v>
      </c>
      <c r="DG59" s="77">
        <v>0</v>
      </c>
      <c r="DH59" s="77">
        <v>0</v>
      </c>
      <c r="DI59" s="77">
        <v>0</v>
      </c>
      <c r="DJ59" s="77">
        <v>1</v>
      </c>
      <c r="DK59" s="77">
        <v>1</v>
      </c>
      <c r="DL59" s="77">
        <v>0</v>
      </c>
      <c r="DM59" s="77">
        <v>0</v>
      </c>
      <c r="DN59" s="77">
        <v>0</v>
      </c>
      <c r="DO59" s="77">
        <v>0</v>
      </c>
      <c r="DP59" s="77">
        <v>0</v>
      </c>
      <c r="DQ59" s="77">
        <v>0</v>
      </c>
      <c r="DR59" s="77">
        <v>0</v>
      </c>
      <c r="DS59" s="77">
        <v>0</v>
      </c>
      <c r="DT59" s="77">
        <v>0</v>
      </c>
      <c r="DU59" s="77">
        <v>0</v>
      </c>
      <c r="DV59" s="77">
        <v>8</v>
      </c>
      <c r="DW59" s="77">
        <v>8</v>
      </c>
      <c r="DX59" s="77">
        <v>0</v>
      </c>
      <c r="DY59" s="77">
        <v>4</v>
      </c>
      <c r="DZ59" s="77">
        <v>4</v>
      </c>
      <c r="EA59" s="77">
        <v>0</v>
      </c>
      <c r="EB59" s="77">
        <v>2</v>
      </c>
      <c r="EC59" s="77">
        <v>2</v>
      </c>
      <c r="ED59" s="77">
        <v>0</v>
      </c>
      <c r="EE59" s="77">
        <v>1</v>
      </c>
      <c r="EF59" s="77">
        <v>1</v>
      </c>
      <c r="EG59" s="77">
        <v>0</v>
      </c>
      <c r="EH59" s="77">
        <v>0</v>
      </c>
      <c r="EI59" s="77">
        <v>0</v>
      </c>
      <c r="EJ59" s="77">
        <v>0</v>
      </c>
      <c r="EK59" s="77">
        <v>1</v>
      </c>
      <c r="EL59" s="77">
        <v>1</v>
      </c>
      <c r="EM59" s="77">
        <v>0</v>
      </c>
      <c r="EN59" s="77">
        <v>0</v>
      </c>
      <c r="EO59" s="77">
        <v>0</v>
      </c>
      <c r="EP59" s="77">
        <v>52</v>
      </c>
      <c r="EQ59" s="77">
        <v>331</v>
      </c>
      <c r="ER59" s="77">
        <v>383</v>
      </c>
      <c r="ES59" s="77">
        <v>8</v>
      </c>
      <c r="ET59" s="77">
        <v>20</v>
      </c>
      <c r="EU59" s="77">
        <v>28</v>
      </c>
      <c r="EV59" s="77">
        <v>0</v>
      </c>
      <c r="EW59" s="77">
        <v>5</v>
      </c>
      <c r="EX59" s="77">
        <v>5</v>
      </c>
      <c r="EY59" s="77">
        <v>1</v>
      </c>
      <c r="EZ59" s="77">
        <v>2</v>
      </c>
      <c r="FA59" s="77">
        <v>3</v>
      </c>
      <c r="FB59" s="77">
        <v>0</v>
      </c>
      <c r="FC59" s="77">
        <v>0</v>
      </c>
      <c r="FD59" s="77">
        <v>0</v>
      </c>
      <c r="FE59" s="77">
        <v>148</v>
      </c>
      <c r="FF59" s="77">
        <v>964</v>
      </c>
      <c r="FG59" s="77">
        <v>1112</v>
      </c>
      <c r="FH59" s="77">
        <v>59</v>
      </c>
      <c r="FI59" s="77">
        <v>208</v>
      </c>
      <c r="FJ59" s="77">
        <v>267</v>
      </c>
      <c r="FK59" s="77">
        <v>276</v>
      </c>
      <c r="FL59" s="77">
        <v>1578</v>
      </c>
      <c r="FM59" s="121">
        <v>1854</v>
      </c>
    </row>
    <row r="60" spans="1:169">
      <c r="A60" s="120">
        <v>42917</v>
      </c>
      <c r="B60" s="74" t="s">
        <v>90</v>
      </c>
      <c r="C60" s="75"/>
      <c r="D60" s="74" t="s">
        <v>359</v>
      </c>
      <c r="E60" s="74" t="s">
        <v>402</v>
      </c>
      <c r="F60" s="74">
        <v>2016</v>
      </c>
      <c r="G60" s="76">
        <v>42917</v>
      </c>
      <c r="H60" s="77">
        <v>10</v>
      </c>
      <c r="I60" s="77">
        <v>95</v>
      </c>
      <c r="J60" s="77">
        <v>105</v>
      </c>
      <c r="K60" s="77">
        <v>6</v>
      </c>
      <c r="L60" s="77">
        <v>48</v>
      </c>
      <c r="M60" s="77">
        <v>54</v>
      </c>
      <c r="N60" s="77">
        <v>1</v>
      </c>
      <c r="O60" s="77">
        <v>6</v>
      </c>
      <c r="P60" s="77">
        <v>7</v>
      </c>
      <c r="Q60" s="77">
        <v>0</v>
      </c>
      <c r="R60" s="77">
        <v>1</v>
      </c>
      <c r="S60" s="77">
        <v>1</v>
      </c>
      <c r="T60" s="77">
        <v>0</v>
      </c>
      <c r="U60" s="77">
        <v>3</v>
      </c>
      <c r="V60" s="77">
        <v>3</v>
      </c>
      <c r="W60" s="77">
        <v>0</v>
      </c>
      <c r="X60" s="77">
        <v>1</v>
      </c>
      <c r="Y60" s="77">
        <v>1</v>
      </c>
      <c r="Z60" s="77">
        <v>2</v>
      </c>
      <c r="AA60" s="77">
        <v>6</v>
      </c>
      <c r="AB60" s="77">
        <v>8</v>
      </c>
      <c r="AC60" s="77">
        <v>0</v>
      </c>
      <c r="AD60" s="77">
        <v>0</v>
      </c>
      <c r="AE60" s="77">
        <v>0</v>
      </c>
      <c r="AF60" s="77">
        <v>0</v>
      </c>
      <c r="AG60" s="77">
        <v>20</v>
      </c>
      <c r="AH60" s="77">
        <v>20</v>
      </c>
      <c r="AI60" s="77">
        <v>1</v>
      </c>
      <c r="AJ60" s="77">
        <v>1</v>
      </c>
      <c r="AK60" s="77">
        <v>2</v>
      </c>
      <c r="AL60" s="77">
        <v>1</v>
      </c>
      <c r="AM60" s="77">
        <v>10</v>
      </c>
      <c r="AN60" s="77">
        <v>11</v>
      </c>
      <c r="AO60" s="77">
        <v>1</v>
      </c>
      <c r="AP60" s="77">
        <v>0</v>
      </c>
      <c r="AQ60" s="77">
        <v>1</v>
      </c>
      <c r="AR60" s="77">
        <v>6</v>
      </c>
      <c r="AS60" s="77">
        <v>35</v>
      </c>
      <c r="AT60" s="77">
        <v>41</v>
      </c>
      <c r="AU60" s="77">
        <v>1</v>
      </c>
      <c r="AV60" s="77">
        <v>6</v>
      </c>
      <c r="AW60" s="77">
        <v>7</v>
      </c>
      <c r="AX60" s="77">
        <v>0</v>
      </c>
      <c r="AY60" s="77">
        <v>3</v>
      </c>
      <c r="AZ60" s="77">
        <v>3</v>
      </c>
      <c r="BA60" s="77">
        <v>0</v>
      </c>
      <c r="BB60" s="77">
        <v>1</v>
      </c>
      <c r="BC60" s="77">
        <v>1</v>
      </c>
      <c r="BD60" s="77">
        <v>1</v>
      </c>
      <c r="BE60" s="77">
        <v>1</v>
      </c>
      <c r="BF60" s="77">
        <v>2</v>
      </c>
      <c r="BG60" s="77">
        <v>0</v>
      </c>
      <c r="BH60" s="77">
        <v>1</v>
      </c>
      <c r="BI60" s="77">
        <v>1</v>
      </c>
      <c r="BJ60" s="77">
        <v>0</v>
      </c>
      <c r="BK60" s="77">
        <v>0</v>
      </c>
      <c r="BL60" s="77">
        <v>0</v>
      </c>
      <c r="BM60" s="77">
        <v>310</v>
      </c>
      <c r="BN60" s="77">
        <v>2818</v>
      </c>
      <c r="BO60" s="77">
        <v>3128</v>
      </c>
      <c r="BP60" s="77">
        <v>2</v>
      </c>
      <c r="BQ60" s="77">
        <v>65</v>
      </c>
      <c r="BR60" s="77">
        <v>67</v>
      </c>
      <c r="BS60" s="77">
        <v>1</v>
      </c>
      <c r="BT60" s="77">
        <v>12</v>
      </c>
      <c r="BU60" s="77">
        <v>13</v>
      </c>
      <c r="BV60" s="77">
        <v>0</v>
      </c>
      <c r="BW60" s="77">
        <v>7</v>
      </c>
      <c r="BX60" s="77">
        <v>7</v>
      </c>
      <c r="BY60" s="77">
        <v>0</v>
      </c>
      <c r="BZ60" s="77">
        <v>2</v>
      </c>
      <c r="CA60" s="77">
        <v>2</v>
      </c>
      <c r="CB60" s="77">
        <v>50</v>
      </c>
      <c r="CC60" s="77">
        <v>355</v>
      </c>
      <c r="CD60" s="77">
        <v>405</v>
      </c>
      <c r="CE60" s="77">
        <v>53</v>
      </c>
      <c r="CF60" s="77">
        <v>386</v>
      </c>
      <c r="CG60" s="77">
        <v>439</v>
      </c>
      <c r="CH60" s="77">
        <v>439</v>
      </c>
      <c r="CI60" s="77">
        <v>3829</v>
      </c>
      <c r="CJ60" s="77">
        <v>4268</v>
      </c>
      <c r="CK60" s="77">
        <v>1</v>
      </c>
      <c r="CL60" s="77">
        <v>24</v>
      </c>
      <c r="CM60" s="77">
        <v>25</v>
      </c>
      <c r="CN60" s="77">
        <v>0</v>
      </c>
      <c r="CO60" s="77">
        <v>2</v>
      </c>
      <c r="CP60" s="77">
        <v>2</v>
      </c>
      <c r="CQ60" s="77">
        <v>0</v>
      </c>
      <c r="CR60" s="77">
        <v>2</v>
      </c>
      <c r="CS60" s="77">
        <v>2</v>
      </c>
      <c r="CT60" s="77">
        <v>0</v>
      </c>
      <c r="CU60" s="77">
        <v>0</v>
      </c>
      <c r="CV60" s="77">
        <v>0</v>
      </c>
      <c r="CW60" s="77">
        <v>0</v>
      </c>
      <c r="CX60" s="77">
        <v>0</v>
      </c>
      <c r="CY60" s="77">
        <v>0</v>
      </c>
      <c r="CZ60" s="77">
        <v>0</v>
      </c>
      <c r="DA60" s="77">
        <v>0</v>
      </c>
      <c r="DB60" s="77">
        <v>0</v>
      </c>
      <c r="DC60" s="77">
        <v>0</v>
      </c>
      <c r="DD60" s="77">
        <v>0</v>
      </c>
      <c r="DE60" s="77">
        <v>0</v>
      </c>
      <c r="DF60" s="77">
        <v>0</v>
      </c>
      <c r="DG60" s="77">
        <v>0</v>
      </c>
      <c r="DH60" s="77">
        <v>0</v>
      </c>
      <c r="DI60" s="77">
        <v>0</v>
      </c>
      <c r="DJ60" s="77">
        <v>0</v>
      </c>
      <c r="DK60" s="77">
        <v>0</v>
      </c>
      <c r="DL60" s="77">
        <v>0</v>
      </c>
      <c r="DM60" s="77">
        <v>0</v>
      </c>
      <c r="DN60" s="77">
        <v>0</v>
      </c>
      <c r="DO60" s="77">
        <v>0</v>
      </c>
      <c r="DP60" s="77">
        <v>0</v>
      </c>
      <c r="DQ60" s="77">
        <v>0</v>
      </c>
      <c r="DR60" s="77">
        <v>0</v>
      </c>
      <c r="DS60" s="77">
        <v>0</v>
      </c>
      <c r="DT60" s="77">
        <v>0</v>
      </c>
      <c r="DU60" s="77">
        <v>0</v>
      </c>
      <c r="DV60" s="77">
        <v>0</v>
      </c>
      <c r="DW60" s="77">
        <v>0</v>
      </c>
      <c r="DX60" s="77">
        <v>1</v>
      </c>
      <c r="DY60" s="77">
        <v>1</v>
      </c>
      <c r="DZ60" s="77">
        <v>2</v>
      </c>
      <c r="EA60" s="77">
        <v>0</v>
      </c>
      <c r="EB60" s="77">
        <v>0</v>
      </c>
      <c r="EC60" s="77">
        <v>0</v>
      </c>
      <c r="ED60" s="77">
        <v>0</v>
      </c>
      <c r="EE60" s="77">
        <v>0</v>
      </c>
      <c r="EF60" s="77">
        <v>0</v>
      </c>
      <c r="EG60" s="77">
        <v>1</v>
      </c>
      <c r="EH60" s="77">
        <v>1</v>
      </c>
      <c r="EI60" s="77">
        <v>2</v>
      </c>
      <c r="EJ60" s="77">
        <v>0</v>
      </c>
      <c r="EK60" s="77">
        <v>0</v>
      </c>
      <c r="EL60" s="77">
        <v>0</v>
      </c>
      <c r="EM60" s="77">
        <v>0</v>
      </c>
      <c r="EN60" s="77">
        <v>0</v>
      </c>
      <c r="EO60" s="77">
        <v>0</v>
      </c>
      <c r="EP60" s="77">
        <v>16</v>
      </c>
      <c r="EQ60" s="77">
        <v>117</v>
      </c>
      <c r="ER60" s="77">
        <v>133</v>
      </c>
      <c r="ES60" s="77">
        <v>0</v>
      </c>
      <c r="ET60" s="77">
        <v>5</v>
      </c>
      <c r="EU60" s="77">
        <v>5</v>
      </c>
      <c r="EV60" s="77">
        <v>1</v>
      </c>
      <c r="EW60" s="77">
        <v>1</v>
      </c>
      <c r="EX60" s="77">
        <v>2</v>
      </c>
      <c r="EY60" s="77">
        <v>0</v>
      </c>
      <c r="EZ60" s="77">
        <v>1</v>
      </c>
      <c r="FA60" s="77">
        <v>1</v>
      </c>
      <c r="FB60" s="77">
        <v>0</v>
      </c>
      <c r="FC60" s="77">
        <v>0</v>
      </c>
      <c r="FD60" s="77">
        <v>0</v>
      </c>
      <c r="FE60" s="77">
        <v>48</v>
      </c>
      <c r="FF60" s="77">
        <v>336</v>
      </c>
      <c r="FG60" s="77">
        <v>384</v>
      </c>
      <c r="FH60" s="77">
        <v>44</v>
      </c>
      <c r="FI60" s="77">
        <v>287</v>
      </c>
      <c r="FJ60" s="77">
        <v>331</v>
      </c>
      <c r="FK60" s="77">
        <v>111</v>
      </c>
      <c r="FL60" s="77">
        <v>774</v>
      </c>
      <c r="FM60" s="121">
        <v>885</v>
      </c>
    </row>
    <row r="61" spans="1:169">
      <c r="A61" s="120">
        <v>42917</v>
      </c>
      <c r="B61" s="74" t="s">
        <v>91</v>
      </c>
      <c r="C61" s="75"/>
      <c r="D61" s="74" t="s">
        <v>360</v>
      </c>
      <c r="E61" s="74" t="s">
        <v>402</v>
      </c>
      <c r="F61" s="74">
        <v>2016</v>
      </c>
      <c r="G61" s="76">
        <v>42917</v>
      </c>
      <c r="H61" s="77">
        <v>2</v>
      </c>
      <c r="I61" s="77">
        <v>35</v>
      </c>
      <c r="J61" s="77">
        <v>37</v>
      </c>
      <c r="K61" s="77">
        <v>1</v>
      </c>
      <c r="L61" s="77">
        <v>20</v>
      </c>
      <c r="M61" s="77">
        <v>21</v>
      </c>
      <c r="N61" s="77">
        <v>0</v>
      </c>
      <c r="O61" s="77">
        <v>0</v>
      </c>
      <c r="P61" s="77">
        <v>0</v>
      </c>
      <c r="Q61" s="77">
        <v>0</v>
      </c>
      <c r="R61" s="77">
        <v>0</v>
      </c>
      <c r="S61" s="77">
        <v>0</v>
      </c>
      <c r="T61" s="77">
        <v>0</v>
      </c>
      <c r="U61" s="77">
        <v>0</v>
      </c>
      <c r="V61" s="77">
        <v>0</v>
      </c>
      <c r="W61" s="77">
        <v>0</v>
      </c>
      <c r="X61" s="77">
        <v>0</v>
      </c>
      <c r="Y61" s="77">
        <v>0</v>
      </c>
      <c r="Z61" s="77">
        <v>0</v>
      </c>
      <c r="AA61" s="77">
        <v>2</v>
      </c>
      <c r="AB61" s="77">
        <v>2</v>
      </c>
      <c r="AC61" s="77">
        <v>0</v>
      </c>
      <c r="AD61" s="77">
        <v>0</v>
      </c>
      <c r="AE61" s="77">
        <v>0</v>
      </c>
      <c r="AF61" s="77">
        <v>0</v>
      </c>
      <c r="AG61" s="77">
        <v>3</v>
      </c>
      <c r="AH61" s="77">
        <v>3</v>
      </c>
      <c r="AI61" s="77">
        <v>0</v>
      </c>
      <c r="AJ61" s="77">
        <v>0</v>
      </c>
      <c r="AK61" s="77">
        <v>0</v>
      </c>
      <c r="AL61" s="77">
        <v>1</v>
      </c>
      <c r="AM61" s="77">
        <v>14</v>
      </c>
      <c r="AN61" s="77">
        <v>15</v>
      </c>
      <c r="AO61" s="77">
        <v>0</v>
      </c>
      <c r="AP61" s="77">
        <v>1</v>
      </c>
      <c r="AQ61" s="77">
        <v>1</v>
      </c>
      <c r="AR61" s="77">
        <v>0</v>
      </c>
      <c r="AS61" s="77">
        <v>6</v>
      </c>
      <c r="AT61" s="77">
        <v>6</v>
      </c>
      <c r="AU61" s="77">
        <v>0</v>
      </c>
      <c r="AV61" s="77">
        <v>0</v>
      </c>
      <c r="AW61" s="77">
        <v>0</v>
      </c>
      <c r="AX61" s="77">
        <v>0</v>
      </c>
      <c r="AY61" s="77">
        <v>0</v>
      </c>
      <c r="AZ61" s="77">
        <v>0</v>
      </c>
      <c r="BA61" s="77">
        <v>0</v>
      </c>
      <c r="BB61" s="77">
        <v>0</v>
      </c>
      <c r="BC61" s="77">
        <v>0</v>
      </c>
      <c r="BD61" s="77">
        <v>0</v>
      </c>
      <c r="BE61" s="77">
        <v>0</v>
      </c>
      <c r="BF61" s="77">
        <v>0</v>
      </c>
      <c r="BG61" s="77">
        <v>0</v>
      </c>
      <c r="BH61" s="77">
        <v>0</v>
      </c>
      <c r="BI61" s="77">
        <v>0</v>
      </c>
      <c r="BJ61" s="77">
        <v>0</v>
      </c>
      <c r="BK61" s="77">
        <v>0</v>
      </c>
      <c r="BL61" s="77">
        <v>0</v>
      </c>
      <c r="BM61" s="77">
        <v>47</v>
      </c>
      <c r="BN61" s="77">
        <v>714</v>
      </c>
      <c r="BO61" s="77">
        <v>761</v>
      </c>
      <c r="BP61" s="77">
        <v>5</v>
      </c>
      <c r="BQ61" s="77">
        <v>48</v>
      </c>
      <c r="BR61" s="77">
        <v>53</v>
      </c>
      <c r="BS61" s="77">
        <v>0</v>
      </c>
      <c r="BT61" s="77">
        <v>5</v>
      </c>
      <c r="BU61" s="77">
        <v>5</v>
      </c>
      <c r="BV61" s="77">
        <v>0</v>
      </c>
      <c r="BW61" s="77">
        <v>3</v>
      </c>
      <c r="BX61" s="77">
        <v>3</v>
      </c>
      <c r="BY61" s="77">
        <v>0</v>
      </c>
      <c r="BZ61" s="77">
        <v>0</v>
      </c>
      <c r="CA61" s="77">
        <v>0</v>
      </c>
      <c r="CB61" s="77">
        <v>3</v>
      </c>
      <c r="CC61" s="77">
        <v>18</v>
      </c>
      <c r="CD61" s="77">
        <v>21</v>
      </c>
      <c r="CE61" s="77">
        <v>4</v>
      </c>
      <c r="CF61" s="77">
        <v>26</v>
      </c>
      <c r="CG61" s="77">
        <v>30</v>
      </c>
      <c r="CH61" s="77">
        <v>62</v>
      </c>
      <c r="CI61" s="77">
        <v>875</v>
      </c>
      <c r="CJ61" s="77">
        <v>937</v>
      </c>
      <c r="CK61" s="77">
        <v>1</v>
      </c>
      <c r="CL61" s="77">
        <v>2</v>
      </c>
      <c r="CM61" s="77">
        <v>3</v>
      </c>
      <c r="CN61" s="77">
        <v>0</v>
      </c>
      <c r="CO61" s="77">
        <v>0</v>
      </c>
      <c r="CP61" s="77">
        <v>0</v>
      </c>
      <c r="CQ61" s="77">
        <v>0</v>
      </c>
      <c r="CR61" s="77">
        <v>0</v>
      </c>
      <c r="CS61" s="77">
        <v>0</v>
      </c>
      <c r="CT61" s="77">
        <v>0</v>
      </c>
      <c r="CU61" s="77">
        <v>0</v>
      </c>
      <c r="CV61" s="77">
        <v>0</v>
      </c>
      <c r="CW61" s="77">
        <v>0</v>
      </c>
      <c r="CX61" s="77">
        <v>0</v>
      </c>
      <c r="CY61" s="77">
        <v>0</v>
      </c>
      <c r="CZ61" s="77">
        <v>0</v>
      </c>
      <c r="DA61" s="77">
        <v>0</v>
      </c>
      <c r="DB61" s="77">
        <v>0</v>
      </c>
      <c r="DC61" s="77">
        <v>0</v>
      </c>
      <c r="DD61" s="77">
        <v>0</v>
      </c>
      <c r="DE61" s="77">
        <v>0</v>
      </c>
      <c r="DF61" s="77">
        <v>0</v>
      </c>
      <c r="DG61" s="77">
        <v>0</v>
      </c>
      <c r="DH61" s="77">
        <v>0</v>
      </c>
      <c r="DI61" s="77">
        <v>0</v>
      </c>
      <c r="DJ61" s="77">
        <v>0</v>
      </c>
      <c r="DK61" s="77">
        <v>0</v>
      </c>
      <c r="DL61" s="77">
        <v>0</v>
      </c>
      <c r="DM61" s="77">
        <v>0</v>
      </c>
      <c r="DN61" s="77">
        <v>0</v>
      </c>
      <c r="DO61" s="77">
        <v>0</v>
      </c>
      <c r="DP61" s="77">
        <v>0</v>
      </c>
      <c r="DQ61" s="77">
        <v>0</v>
      </c>
      <c r="DR61" s="77">
        <v>0</v>
      </c>
      <c r="DS61" s="77">
        <v>0</v>
      </c>
      <c r="DT61" s="77">
        <v>0</v>
      </c>
      <c r="DU61" s="77">
        <v>0</v>
      </c>
      <c r="DV61" s="77">
        <v>1</v>
      </c>
      <c r="DW61" s="77">
        <v>1</v>
      </c>
      <c r="DX61" s="77">
        <v>0</v>
      </c>
      <c r="DY61" s="77">
        <v>0</v>
      </c>
      <c r="DZ61" s="77">
        <v>0</v>
      </c>
      <c r="EA61" s="77">
        <v>0</v>
      </c>
      <c r="EB61" s="77">
        <v>0</v>
      </c>
      <c r="EC61" s="77">
        <v>0</v>
      </c>
      <c r="ED61" s="77">
        <v>0</v>
      </c>
      <c r="EE61" s="77">
        <v>0</v>
      </c>
      <c r="EF61" s="77">
        <v>0</v>
      </c>
      <c r="EG61" s="77">
        <v>0</v>
      </c>
      <c r="EH61" s="77">
        <v>0</v>
      </c>
      <c r="EI61" s="77">
        <v>0</v>
      </c>
      <c r="EJ61" s="77">
        <v>0</v>
      </c>
      <c r="EK61" s="77">
        <v>0</v>
      </c>
      <c r="EL61" s="77">
        <v>0</v>
      </c>
      <c r="EM61" s="77">
        <v>0</v>
      </c>
      <c r="EN61" s="77">
        <v>0</v>
      </c>
      <c r="EO61" s="77">
        <v>0</v>
      </c>
      <c r="EP61" s="77">
        <v>2</v>
      </c>
      <c r="EQ61" s="77">
        <v>25</v>
      </c>
      <c r="ER61" s="77">
        <v>27</v>
      </c>
      <c r="ES61" s="77">
        <v>1</v>
      </c>
      <c r="ET61" s="77">
        <v>2</v>
      </c>
      <c r="EU61" s="77">
        <v>3</v>
      </c>
      <c r="EV61" s="77">
        <v>0</v>
      </c>
      <c r="EW61" s="77">
        <v>0</v>
      </c>
      <c r="EX61" s="77">
        <v>0</v>
      </c>
      <c r="EY61" s="77">
        <v>0</v>
      </c>
      <c r="EZ61" s="77">
        <v>0</v>
      </c>
      <c r="FA61" s="77">
        <v>0</v>
      </c>
      <c r="FB61" s="77">
        <v>0</v>
      </c>
      <c r="FC61" s="77">
        <v>0</v>
      </c>
      <c r="FD61" s="77">
        <v>0</v>
      </c>
      <c r="FE61" s="77">
        <v>1</v>
      </c>
      <c r="FF61" s="77">
        <v>13</v>
      </c>
      <c r="FG61" s="77">
        <v>14</v>
      </c>
      <c r="FH61" s="77">
        <v>0</v>
      </c>
      <c r="FI61" s="77">
        <v>3</v>
      </c>
      <c r="FJ61" s="77">
        <v>3</v>
      </c>
      <c r="FK61" s="77">
        <v>5</v>
      </c>
      <c r="FL61" s="77">
        <v>46</v>
      </c>
      <c r="FM61" s="121">
        <v>51</v>
      </c>
    </row>
    <row r="62" spans="1:169">
      <c r="A62" s="120">
        <v>42917</v>
      </c>
      <c r="B62" s="74" t="s">
        <v>92</v>
      </c>
      <c r="C62" s="75"/>
      <c r="D62" s="74" t="s">
        <v>361</v>
      </c>
      <c r="E62" s="74" t="s">
        <v>402</v>
      </c>
      <c r="F62" s="74">
        <v>2016</v>
      </c>
      <c r="G62" s="76">
        <v>42917</v>
      </c>
      <c r="H62" s="77">
        <v>12</v>
      </c>
      <c r="I62" s="77">
        <v>161</v>
      </c>
      <c r="J62" s="77">
        <v>173</v>
      </c>
      <c r="K62" s="77">
        <v>24</v>
      </c>
      <c r="L62" s="77">
        <v>430</v>
      </c>
      <c r="M62" s="77">
        <v>454</v>
      </c>
      <c r="N62" s="77">
        <v>0</v>
      </c>
      <c r="O62" s="77">
        <v>23</v>
      </c>
      <c r="P62" s="77">
        <v>23</v>
      </c>
      <c r="Q62" s="77">
        <v>0</v>
      </c>
      <c r="R62" s="77">
        <v>6</v>
      </c>
      <c r="S62" s="77">
        <v>6</v>
      </c>
      <c r="T62" s="77">
        <v>0</v>
      </c>
      <c r="U62" s="77">
        <v>17</v>
      </c>
      <c r="V62" s="77">
        <v>17</v>
      </c>
      <c r="W62" s="77">
        <v>0</v>
      </c>
      <c r="X62" s="77">
        <v>6</v>
      </c>
      <c r="Y62" s="77">
        <v>6</v>
      </c>
      <c r="Z62" s="77">
        <v>7</v>
      </c>
      <c r="AA62" s="77">
        <v>160</v>
      </c>
      <c r="AB62" s="77">
        <v>167</v>
      </c>
      <c r="AC62" s="77">
        <v>1</v>
      </c>
      <c r="AD62" s="77">
        <v>3</v>
      </c>
      <c r="AE62" s="77">
        <v>4</v>
      </c>
      <c r="AF62" s="77">
        <v>2</v>
      </c>
      <c r="AG62" s="77">
        <v>71</v>
      </c>
      <c r="AH62" s="77">
        <v>73</v>
      </c>
      <c r="AI62" s="77">
        <v>0</v>
      </c>
      <c r="AJ62" s="77">
        <v>7</v>
      </c>
      <c r="AK62" s="77">
        <v>7</v>
      </c>
      <c r="AL62" s="77">
        <v>0</v>
      </c>
      <c r="AM62" s="77">
        <v>12</v>
      </c>
      <c r="AN62" s="77">
        <v>12</v>
      </c>
      <c r="AO62" s="77">
        <v>14</v>
      </c>
      <c r="AP62" s="77">
        <v>125</v>
      </c>
      <c r="AQ62" s="77">
        <v>139</v>
      </c>
      <c r="AR62" s="77">
        <v>82</v>
      </c>
      <c r="AS62" s="77">
        <v>716</v>
      </c>
      <c r="AT62" s="77">
        <v>798</v>
      </c>
      <c r="AU62" s="77">
        <v>8</v>
      </c>
      <c r="AV62" s="77">
        <v>105</v>
      </c>
      <c r="AW62" s="77">
        <v>113</v>
      </c>
      <c r="AX62" s="77">
        <v>0</v>
      </c>
      <c r="AY62" s="77">
        <v>12</v>
      </c>
      <c r="AZ62" s="77">
        <v>12</v>
      </c>
      <c r="BA62" s="77">
        <v>1</v>
      </c>
      <c r="BB62" s="77">
        <v>1</v>
      </c>
      <c r="BC62" s="77">
        <v>2</v>
      </c>
      <c r="BD62" s="77">
        <v>0</v>
      </c>
      <c r="BE62" s="77">
        <v>2</v>
      </c>
      <c r="BF62" s="77">
        <v>2</v>
      </c>
      <c r="BG62" s="77">
        <v>7</v>
      </c>
      <c r="BH62" s="77">
        <v>88</v>
      </c>
      <c r="BI62" s="77">
        <v>95</v>
      </c>
      <c r="BJ62" s="77">
        <v>0</v>
      </c>
      <c r="BK62" s="77">
        <v>2</v>
      </c>
      <c r="BL62" s="77">
        <v>2</v>
      </c>
      <c r="BM62" s="77">
        <v>6198</v>
      </c>
      <c r="BN62" s="77">
        <v>38668</v>
      </c>
      <c r="BO62" s="77">
        <v>44866</v>
      </c>
      <c r="BP62" s="77">
        <v>173</v>
      </c>
      <c r="BQ62" s="77">
        <v>436</v>
      </c>
      <c r="BR62" s="77">
        <v>609</v>
      </c>
      <c r="BS62" s="77">
        <v>90</v>
      </c>
      <c r="BT62" s="77">
        <v>594</v>
      </c>
      <c r="BU62" s="77">
        <v>684</v>
      </c>
      <c r="BV62" s="77">
        <v>219</v>
      </c>
      <c r="BW62" s="77">
        <v>942</v>
      </c>
      <c r="BX62" s="77">
        <v>1161</v>
      </c>
      <c r="BY62" s="77">
        <v>1</v>
      </c>
      <c r="BZ62" s="77">
        <v>0</v>
      </c>
      <c r="CA62" s="77">
        <v>1</v>
      </c>
      <c r="CB62" s="77">
        <v>240</v>
      </c>
      <c r="CC62" s="77">
        <v>1307</v>
      </c>
      <c r="CD62" s="77">
        <v>1547</v>
      </c>
      <c r="CE62" s="77">
        <v>0</v>
      </c>
      <c r="CF62" s="77">
        <v>0</v>
      </c>
      <c r="CG62" s="77">
        <v>0</v>
      </c>
      <c r="CH62" s="77">
        <v>7047</v>
      </c>
      <c r="CI62" s="77">
        <v>43359</v>
      </c>
      <c r="CJ62" s="77">
        <v>50406</v>
      </c>
      <c r="CK62" s="77">
        <v>0</v>
      </c>
      <c r="CL62" s="77">
        <v>0</v>
      </c>
      <c r="CM62" s="77">
        <v>0</v>
      </c>
      <c r="CN62" s="77">
        <v>0</v>
      </c>
      <c r="CO62" s="77">
        <v>0</v>
      </c>
      <c r="CP62" s="77">
        <v>0</v>
      </c>
      <c r="CQ62" s="77">
        <v>0</v>
      </c>
      <c r="CR62" s="77">
        <v>0</v>
      </c>
      <c r="CS62" s="77">
        <v>0</v>
      </c>
      <c r="CT62" s="77">
        <v>0</v>
      </c>
      <c r="CU62" s="77">
        <v>0</v>
      </c>
      <c r="CV62" s="77">
        <v>0</v>
      </c>
      <c r="CW62" s="77">
        <v>0</v>
      </c>
      <c r="CX62" s="77">
        <v>0</v>
      </c>
      <c r="CY62" s="77">
        <v>0</v>
      </c>
      <c r="CZ62" s="77">
        <v>0</v>
      </c>
      <c r="DA62" s="77">
        <v>0</v>
      </c>
      <c r="DB62" s="77">
        <v>0</v>
      </c>
      <c r="DC62" s="77">
        <v>0</v>
      </c>
      <c r="DD62" s="77">
        <v>0</v>
      </c>
      <c r="DE62" s="77">
        <v>0</v>
      </c>
      <c r="DF62" s="77">
        <v>0</v>
      </c>
      <c r="DG62" s="77">
        <v>0</v>
      </c>
      <c r="DH62" s="77">
        <v>0</v>
      </c>
      <c r="DI62" s="77">
        <v>0</v>
      </c>
      <c r="DJ62" s="77">
        <v>0</v>
      </c>
      <c r="DK62" s="77">
        <v>0</v>
      </c>
      <c r="DL62" s="77">
        <v>0</v>
      </c>
      <c r="DM62" s="77">
        <v>0</v>
      </c>
      <c r="DN62" s="77">
        <v>0</v>
      </c>
      <c r="DO62" s="77">
        <v>0</v>
      </c>
      <c r="DP62" s="77">
        <v>0</v>
      </c>
      <c r="DQ62" s="77">
        <v>0</v>
      </c>
      <c r="DR62" s="77">
        <v>0</v>
      </c>
      <c r="DS62" s="77">
        <v>0</v>
      </c>
      <c r="DT62" s="77">
        <v>0</v>
      </c>
      <c r="DU62" s="77">
        <v>0</v>
      </c>
      <c r="DV62" s="77">
        <v>0</v>
      </c>
      <c r="DW62" s="77">
        <v>0</v>
      </c>
      <c r="DX62" s="77">
        <v>0</v>
      </c>
      <c r="DY62" s="77">
        <v>0</v>
      </c>
      <c r="DZ62" s="77">
        <v>0</v>
      </c>
      <c r="EA62" s="77">
        <v>0</v>
      </c>
      <c r="EB62" s="77">
        <v>0</v>
      </c>
      <c r="EC62" s="77">
        <v>0</v>
      </c>
      <c r="ED62" s="77">
        <v>0</v>
      </c>
      <c r="EE62" s="77">
        <v>0</v>
      </c>
      <c r="EF62" s="77">
        <v>0</v>
      </c>
      <c r="EG62" s="77">
        <v>0</v>
      </c>
      <c r="EH62" s="77">
        <v>0</v>
      </c>
      <c r="EI62" s="77">
        <v>0</v>
      </c>
      <c r="EJ62" s="77">
        <v>0</v>
      </c>
      <c r="EK62" s="77">
        <v>0</v>
      </c>
      <c r="EL62" s="77">
        <v>0</v>
      </c>
      <c r="EM62" s="77">
        <v>0</v>
      </c>
      <c r="EN62" s="77">
        <v>0</v>
      </c>
      <c r="EO62" s="77">
        <v>0</v>
      </c>
      <c r="EP62" s="77">
        <v>5336</v>
      </c>
      <c r="EQ62" s="77">
        <v>29525</v>
      </c>
      <c r="ER62" s="77">
        <v>34861</v>
      </c>
      <c r="ES62" s="77">
        <v>134</v>
      </c>
      <c r="ET62" s="77">
        <v>271</v>
      </c>
      <c r="EU62" s="77">
        <v>405</v>
      </c>
      <c r="EV62" s="77">
        <v>46</v>
      </c>
      <c r="EW62" s="77">
        <v>268</v>
      </c>
      <c r="EX62" s="77">
        <v>314</v>
      </c>
      <c r="EY62" s="77">
        <v>123</v>
      </c>
      <c r="EZ62" s="77">
        <v>571</v>
      </c>
      <c r="FA62" s="77">
        <v>694</v>
      </c>
      <c r="FB62" s="77">
        <v>0</v>
      </c>
      <c r="FC62" s="77">
        <v>0</v>
      </c>
      <c r="FD62" s="77">
        <v>0</v>
      </c>
      <c r="FE62" s="77">
        <v>180</v>
      </c>
      <c r="FF62" s="77">
        <v>942</v>
      </c>
      <c r="FG62" s="77">
        <v>1122</v>
      </c>
      <c r="FH62" s="77">
        <v>0</v>
      </c>
      <c r="FI62" s="77">
        <v>0</v>
      </c>
      <c r="FJ62" s="77">
        <v>0</v>
      </c>
      <c r="FK62" s="77">
        <v>5819</v>
      </c>
      <c r="FL62" s="77">
        <v>31577</v>
      </c>
      <c r="FM62" s="121">
        <v>37396</v>
      </c>
    </row>
    <row r="63" spans="1:169">
      <c r="A63" s="120">
        <v>42917</v>
      </c>
      <c r="B63" s="74" t="s">
        <v>93</v>
      </c>
      <c r="C63" s="75"/>
      <c r="D63" s="74" t="s">
        <v>362</v>
      </c>
      <c r="E63" s="74" t="s">
        <v>402</v>
      </c>
      <c r="F63" s="74">
        <v>2016</v>
      </c>
      <c r="G63" s="76">
        <v>42917</v>
      </c>
      <c r="H63" s="77">
        <v>4</v>
      </c>
      <c r="I63" s="77">
        <v>37</v>
      </c>
      <c r="J63" s="77">
        <v>41</v>
      </c>
      <c r="K63" s="77">
        <v>1</v>
      </c>
      <c r="L63" s="77">
        <v>20</v>
      </c>
      <c r="M63" s="77">
        <v>21</v>
      </c>
      <c r="N63" s="77">
        <v>0</v>
      </c>
      <c r="O63" s="77">
        <v>0</v>
      </c>
      <c r="P63" s="77">
        <v>0</v>
      </c>
      <c r="Q63" s="77">
        <v>0</v>
      </c>
      <c r="R63" s="77">
        <v>1</v>
      </c>
      <c r="S63" s="77">
        <v>1</v>
      </c>
      <c r="T63" s="77">
        <v>0</v>
      </c>
      <c r="U63" s="77">
        <v>3</v>
      </c>
      <c r="V63" s="77">
        <v>3</v>
      </c>
      <c r="W63" s="77">
        <v>0</v>
      </c>
      <c r="X63" s="77">
        <v>4</v>
      </c>
      <c r="Y63" s="77">
        <v>4</v>
      </c>
      <c r="Z63" s="77">
        <v>0</v>
      </c>
      <c r="AA63" s="77">
        <v>6</v>
      </c>
      <c r="AB63" s="77">
        <v>6</v>
      </c>
      <c r="AC63" s="77">
        <v>0</v>
      </c>
      <c r="AD63" s="77">
        <v>1</v>
      </c>
      <c r="AE63" s="77">
        <v>1</v>
      </c>
      <c r="AF63" s="77">
        <v>0</v>
      </c>
      <c r="AG63" s="77">
        <v>0</v>
      </c>
      <c r="AH63" s="77">
        <v>0</v>
      </c>
      <c r="AI63" s="77">
        <v>0</v>
      </c>
      <c r="AJ63" s="77">
        <v>1</v>
      </c>
      <c r="AK63" s="77">
        <v>1</v>
      </c>
      <c r="AL63" s="77">
        <v>1</v>
      </c>
      <c r="AM63" s="77">
        <v>4</v>
      </c>
      <c r="AN63" s="77">
        <v>5</v>
      </c>
      <c r="AO63" s="77">
        <v>0</v>
      </c>
      <c r="AP63" s="77">
        <v>0</v>
      </c>
      <c r="AQ63" s="77">
        <v>0</v>
      </c>
      <c r="AR63" s="77">
        <v>2</v>
      </c>
      <c r="AS63" s="77">
        <v>23</v>
      </c>
      <c r="AT63" s="77">
        <v>25</v>
      </c>
      <c r="AU63" s="77">
        <v>0</v>
      </c>
      <c r="AV63" s="77">
        <v>6</v>
      </c>
      <c r="AW63" s="77">
        <v>6</v>
      </c>
      <c r="AX63" s="77">
        <v>0</v>
      </c>
      <c r="AY63" s="77">
        <v>6</v>
      </c>
      <c r="AZ63" s="77">
        <v>6</v>
      </c>
      <c r="BA63" s="77">
        <v>0</v>
      </c>
      <c r="BB63" s="77">
        <v>0</v>
      </c>
      <c r="BC63" s="77">
        <v>0</v>
      </c>
      <c r="BD63" s="77">
        <v>0</v>
      </c>
      <c r="BE63" s="77">
        <v>0</v>
      </c>
      <c r="BF63" s="77">
        <v>0</v>
      </c>
      <c r="BG63" s="77">
        <v>0</v>
      </c>
      <c r="BH63" s="77">
        <v>0</v>
      </c>
      <c r="BI63" s="77">
        <v>0</v>
      </c>
      <c r="BJ63" s="77">
        <v>0</v>
      </c>
      <c r="BK63" s="77">
        <v>0</v>
      </c>
      <c r="BL63" s="77">
        <v>0</v>
      </c>
      <c r="BM63" s="77">
        <v>212</v>
      </c>
      <c r="BN63" s="77">
        <v>2199</v>
      </c>
      <c r="BO63" s="77">
        <v>2411</v>
      </c>
      <c r="BP63" s="77">
        <v>2</v>
      </c>
      <c r="BQ63" s="77">
        <v>57</v>
      </c>
      <c r="BR63" s="77">
        <v>59</v>
      </c>
      <c r="BS63" s="77">
        <v>2</v>
      </c>
      <c r="BT63" s="77">
        <v>10</v>
      </c>
      <c r="BU63" s="77">
        <v>12</v>
      </c>
      <c r="BV63" s="77">
        <v>1</v>
      </c>
      <c r="BW63" s="77">
        <v>7</v>
      </c>
      <c r="BX63" s="77">
        <v>8</v>
      </c>
      <c r="BY63" s="77">
        <v>0</v>
      </c>
      <c r="BZ63" s="77">
        <v>1</v>
      </c>
      <c r="CA63" s="77">
        <v>1</v>
      </c>
      <c r="CB63" s="77">
        <v>15</v>
      </c>
      <c r="CC63" s="77">
        <v>104</v>
      </c>
      <c r="CD63" s="77">
        <v>119</v>
      </c>
      <c r="CE63" s="77">
        <v>7</v>
      </c>
      <c r="CF63" s="77">
        <v>95</v>
      </c>
      <c r="CG63" s="77">
        <v>102</v>
      </c>
      <c r="CH63" s="77">
        <v>246</v>
      </c>
      <c r="CI63" s="77">
        <v>2559</v>
      </c>
      <c r="CJ63" s="77">
        <v>2805</v>
      </c>
      <c r="CK63" s="77">
        <v>2</v>
      </c>
      <c r="CL63" s="77">
        <v>10</v>
      </c>
      <c r="CM63" s="77">
        <v>12</v>
      </c>
      <c r="CN63" s="77">
        <v>0</v>
      </c>
      <c r="CO63" s="77">
        <v>0</v>
      </c>
      <c r="CP63" s="77">
        <v>0</v>
      </c>
      <c r="CQ63" s="77">
        <v>0</v>
      </c>
      <c r="CR63" s="77">
        <v>0</v>
      </c>
      <c r="CS63" s="77">
        <v>0</v>
      </c>
      <c r="CT63" s="77">
        <v>0</v>
      </c>
      <c r="CU63" s="77">
        <v>0</v>
      </c>
      <c r="CV63" s="77">
        <v>0</v>
      </c>
      <c r="CW63" s="77">
        <v>0</v>
      </c>
      <c r="CX63" s="77">
        <v>0</v>
      </c>
      <c r="CY63" s="77">
        <v>0</v>
      </c>
      <c r="CZ63" s="77">
        <v>0</v>
      </c>
      <c r="DA63" s="77">
        <v>0</v>
      </c>
      <c r="DB63" s="77">
        <v>0</v>
      </c>
      <c r="DC63" s="77">
        <v>0</v>
      </c>
      <c r="DD63" s="77">
        <v>0</v>
      </c>
      <c r="DE63" s="77">
        <v>0</v>
      </c>
      <c r="DF63" s="77">
        <v>0</v>
      </c>
      <c r="DG63" s="77">
        <v>0</v>
      </c>
      <c r="DH63" s="77">
        <v>0</v>
      </c>
      <c r="DI63" s="77">
        <v>0</v>
      </c>
      <c r="DJ63" s="77">
        <v>0</v>
      </c>
      <c r="DK63" s="77">
        <v>0</v>
      </c>
      <c r="DL63" s="77">
        <v>0</v>
      </c>
      <c r="DM63" s="77">
        <v>0</v>
      </c>
      <c r="DN63" s="77">
        <v>0</v>
      </c>
      <c r="DO63" s="77">
        <v>0</v>
      </c>
      <c r="DP63" s="77">
        <v>0</v>
      </c>
      <c r="DQ63" s="77">
        <v>0</v>
      </c>
      <c r="DR63" s="77">
        <v>0</v>
      </c>
      <c r="DS63" s="77">
        <v>0</v>
      </c>
      <c r="DT63" s="77">
        <v>0</v>
      </c>
      <c r="DU63" s="77">
        <v>0</v>
      </c>
      <c r="DV63" s="77">
        <v>1</v>
      </c>
      <c r="DW63" s="77">
        <v>1</v>
      </c>
      <c r="DX63" s="77">
        <v>0</v>
      </c>
      <c r="DY63" s="77">
        <v>1</v>
      </c>
      <c r="DZ63" s="77">
        <v>1</v>
      </c>
      <c r="EA63" s="77">
        <v>0</v>
      </c>
      <c r="EB63" s="77">
        <v>1</v>
      </c>
      <c r="EC63" s="77">
        <v>1</v>
      </c>
      <c r="ED63" s="77">
        <v>0</v>
      </c>
      <c r="EE63" s="77">
        <v>0</v>
      </c>
      <c r="EF63" s="77">
        <v>0</v>
      </c>
      <c r="EG63" s="77">
        <v>0</v>
      </c>
      <c r="EH63" s="77">
        <v>0</v>
      </c>
      <c r="EI63" s="77">
        <v>0</v>
      </c>
      <c r="EJ63" s="77">
        <v>0</v>
      </c>
      <c r="EK63" s="77">
        <v>0</v>
      </c>
      <c r="EL63" s="77">
        <v>0</v>
      </c>
      <c r="EM63" s="77">
        <v>0</v>
      </c>
      <c r="EN63" s="77">
        <v>0</v>
      </c>
      <c r="EO63" s="77">
        <v>0</v>
      </c>
      <c r="EP63" s="77">
        <v>13</v>
      </c>
      <c r="EQ63" s="77">
        <v>102</v>
      </c>
      <c r="ER63" s="77">
        <v>115</v>
      </c>
      <c r="ES63" s="77">
        <v>1</v>
      </c>
      <c r="ET63" s="77">
        <v>8</v>
      </c>
      <c r="EU63" s="77">
        <v>9</v>
      </c>
      <c r="EV63" s="77">
        <v>1</v>
      </c>
      <c r="EW63" s="77">
        <v>1</v>
      </c>
      <c r="EX63" s="77">
        <v>2</v>
      </c>
      <c r="EY63" s="77">
        <v>0</v>
      </c>
      <c r="EZ63" s="77">
        <v>1</v>
      </c>
      <c r="FA63" s="77">
        <v>1</v>
      </c>
      <c r="FB63" s="77">
        <v>0</v>
      </c>
      <c r="FC63" s="77">
        <v>0</v>
      </c>
      <c r="FD63" s="77">
        <v>0</v>
      </c>
      <c r="FE63" s="77">
        <v>14</v>
      </c>
      <c r="FF63" s="77">
        <v>78</v>
      </c>
      <c r="FG63" s="77">
        <v>92</v>
      </c>
      <c r="FH63" s="77">
        <v>3</v>
      </c>
      <c r="FI63" s="77">
        <v>27</v>
      </c>
      <c r="FJ63" s="77">
        <v>30</v>
      </c>
      <c r="FK63" s="77">
        <v>34</v>
      </c>
      <c r="FL63" s="77">
        <v>229</v>
      </c>
      <c r="FM63" s="121">
        <v>263</v>
      </c>
    </row>
    <row r="64" spans="1:169">
      <c r="A64" s="120">
        <v>42917</v>
      </c>
      <c r="B64" s="74" t="s">
        <v>94</v>
      </c>
      <c r="C64" s="75"/>
      <c r="D64" s="74" t="s">
        <v>363</v>
      </c>
      <c r="E64" s="74" t="s">
        <v>402</v>
      </c>
      <c r="F64" s="74">
        <v>2016</v>
      </c>
      <c r="G64" s="76">
        <v>42917</v>
      </c>
      <c r="H64" s="77">
        <v>6</v>
      </c>
      <c r="I64" s="77">
        <v>130</v>
      </c>
      <c r="J64" s="77">
        <v>136</v>
      </c>
      <c r="K64" s="77">
        <v>26</v>
      </c>
      <c r="L64" s="77">
        <v>787</v>
      </c>
      <c r="M64" s="77">
        <v>813</v>
      </c>
      <c r="N64" s="77">
        <v>2</v>
      </c>
      <c r="O64" s="77">
        <v>52</v>
      </c>
      <c r="P64" s="77">
        <v>54</v>
      </c>
      <c r="Q64" s="77">
        <v>1</v>
      </c>
      <c r="R64" s="77">
        <v>10</v>
      </c>
      <c r="S64" s="77">
        <v>11</v>
      </c>
      <c r="T64" s="77">
        <v>1</v>
      </c>
      <c r="U64" s="77">
        <v>49</v>
      </c>
      <c r="V64" s="77">
        <v>50</v>
      </c>
      <c r="W64" s="77">
        <v>2</v>
      </c>
      <c r="X64" s="77">
        <v>22</v>
      </c>
      <c r="Y64" s="77">
        <v>24</v>
      </c>
      <c r="Z64" s="77">
        <v>7</v>
      </c>
      <c r="AA64" s="77">
        <v>398</v>
      </c>
      <c r="AB64" s="77">
        <v>405</v>
      </c>
      <c r="AC64" s="77">
        <v>0</v>
      </c>
      <c r="AD64" s="77">
        <v>27</v>
      </c>
      <c r="AE64" s="77">
        <v>27</v>
      </c>
      <c r="AF64" s="77">
        <v>0</v>
      </c>
      <c r="AG64" s="77">
        <v>10</v>
      </c>
      <c r="AH64" s="77">
        <v>10</v>
      </c>
      <c r="AI64" s="77">
        <v>5</v>
      </c>
      <c r="AJ64" s="77">
        <v>91</v>
      </c>
      <c r="AK64" s="77">
        <v>96</v>
      </c>
      <c r="AL64" s="77">
        <v>8</v>
      </c>
      <c r="AM64" s="77">
        <v>128</v>
      </c>
      <c r="AN64" s="77">
        <v>136</v>
      </c>
      <c r="AO64" s="77">
        <v>0</v>
      </c>
      <c r="AP64" s="77">
        <v>0</v>
      </c>
      <c r="AQ64" s="77">
        <v>0</v>
      </c>
      <c r="AR64" s="77">
        <v>80</v>
      </c>
      <c r="AS64" s="77">
        <v>788</v>
      </c>
      <c r="AT64" s="77">
        <v>868</v>
      </c>
      <c r="AU64" s="77">
        <v>3</v>
      </c>
      <c r="AV64" s="77">
        <v>65</v>
      </c>
      <c r="AW64" s="77">
        <v>68</v>
      </c>
      <c r="AX64" s="77">
        <v>1</v>
      </c>
      <c r="AY64" s="77">
        <v>27</v>
      </c>
      <c r="AZ64" s="77">
        <v>28</v>
      </c>
      <c r="BA64" s="77">
        <v>0</v>
      </c>
      <c r="BB64" s="77">
        <v>10</v>
      </c>
      <c r="BC64" s="77">
        <v>10</v>
      </c>
      <c r="BD64" s="77">
        <v>2</v>
      </c>
      <c r="BE64" s="77">
        <v>28</v>
      </c>
      <c r="BF64" s="77">
        <v>30</v>
      </c>
      <c r="BG64" s="77">
        <v>0</v>
      </c>
      <c r="BH64" s="77">
        <v>0</v>
      </c>
      <c r="BI64" s="77">
        <v>0</v>
      </c>
      <c r="BJ64" s="77">
        <v>0</v>
      </c>
      <c r="BK64" s="77">
        <v>0</v>
      </c>
      <c r="BL64" s="77">
        <v>0</v>
      </c>
      <c r="BM64" s="77">
        <v>2459</v>
      </c>
      <c r="BN64" s="77">
        <v>30145</v>
      </c>
      <c r="BO64" s="77">
        <v>32604</v>
      </c>
      <c r="BP64" s="77">
        <v>0</v>
      </c>
      <c r="BQ64" s="77">
        <v>0</v>
      </c>
      <c r="BR64" s="77">
        <v>0</v>
      </c>
      <c r="BS64" s="77">
        <v>0</v>
      </c>
      <c r="BT64" s="77">
        <v>0</v>
      </c>
      <c r="BU64" s="77">
        <v>0</v>
      </c>
      <c r="BV64" s="77">
        <v>0</v>
      </c>
      <c r="BW64" s="77">
        <v>0</v>
      </c>
      <c r="BX64" s="77">
        <v>0</v>
      </c>
      <c r="BY64" s="77">
        <v>0</v>
      </c>
      <c r="BZ64" s="77">
        <v>0</v>
      </c>
      <c r="CA64" s="77">
        <v>0</v>
      </c>
      <c r="CB64" s="77">
        <v>0</v>
      </c>
      <c r="CC64" s="77">
        <v>0</v>
      </c>
      <c r="CD64" s="77">
        <v>0</v>
      </c>
      <c r="CE64" s="77">
        <v>0</v>
      </c>
      <c r="CF64" s="77">
        <v>0</v>
      </c>
      <c r="CG64" s="77">
        <v>0</v>
      </c>
      <c r="CH64" s="77">
        <v>2574</v>
      </c>
      <c r="CI64" s="77">
        <v>31915</v>
      </c>
      <c r="CJ64" s="77">
        <v>34489</v>
      </c>
      <c r="CK64" s="77">
        <v>0</v>
      </c>
      <c r="CL64" s="77">
        <v>0</v>
      </c>
      <c r="CM64" s="77">
        <v>0</v>
      </c>
      <c r="CN64" s="77">
        <v>0</v>
      </c>
      <c r="CO64" s="77">
        <v>0</v>
      </c>
      <c r="CP64" s="77">
        <v>0</v>
      </c>
      <c r="CQ64" s="77">
        <v>0</v>
      </c>
      <c r="CR64" s="77">
        <v>0</v>
      </c>
      <c r="CS64" s="77">
        <v>0</v>
      </c>
      <c r="CT64" s="77">
        <v>0</v>
      </c>
      <c r="CU64" s="77">
        <v>0</v>
      </c>
      <c r="CV64" s="77">
        <v>0</v>
      </c>
      <c r="CW64" s="77">
        <v>0</v>
      </c>
      <c r="CX64" s="77">
        <v>0</v>
      </c>
      <c r="CY64" s="77">
        <v>0</v>
      </c>
      <c r="CZ64" s="77">
        <v>0</v>
      </c>
      <c r="DA64" s="77">
        <v>0</v>
      </c>
      <c r="DB64" s="77">
        <v>0</v>
      </c>
      <c r="DC64" s="77">
        <v>0</v>
      </c>
      <c r="DD64" s="77">
        <v>0</v>
      </c>
      <c r="DE64" s="77">
        <v>0</v>
      </c>
      <c r="DF64" s="77">
        <v>0</v>
      </c>
      <c r="DG64" s="77">
        <v>0</v>
      </c>
      <c r="DH64" s="77">
        <v>0</v>
      </c>
      <c r="DI64" s="77">
        <v>0</v>
      </c>
      <c r="DJ64" s="77">
        <v>0</v>
      </c>
      <c r="DK64" s="77">
        <v>0</v>
      </c>
      <c r="DL64" s="77">
        <v>0</v>
      </c>
      <c r="DM64" s="77">
        <v>0</v>
      </c>
      <c r="DN64" s="77">
        <v>0</v>
      </c>
      <c r="DO64" s="77">
        <v>0</v>
      </c>
      <c r="DP64" s="77">
        <v>0</v>
      </c>
      <c r="DQ64" s="77">
        <v>0</v>
      </c>
      <c r="DR64" s="77">
        <v>0</v>
      </c>
      <c r="DS64" s="77">
        <v>0</v>
      </c>
      <c r="DT64" s="77">
        <v>0</v>
      </c>
      <c r="DU64" s="77">
        <v>0</v>
      </c>
      <c r="DV64" s="77">
        <v>0</v>
      </c>
      <c r="DW64" s="77">
        <v>0</v>
      </c>
      <c r="DX64" s="77">
        <v>0</v>
      </c>
      <c r="DY64" s="77">
        <v>0</v>
      </c>
      <c r="DZ64" s="77">
        <v>0</v>
      </c>
      <c r="EA64" s="77">
        <v>0</v>
      </c>
      <c r="EB64" s="77">
        <v>0</v>
      </c>
      <c r="EC64" s="77">
        <v>0</v>
      </c>
      <c r="ED64" s="77">
        <v>0</v>
      </c>
      <c r="EE64" s="77">
        <v>0</v>
      </c>
      <c r="EF64" s="77">
        <v>0</v>
      </c>
      <c r="EG64" s="77">
        <v>0</v>
      </c>
      <c r="EH64" s="77">
        <v>0</v>
      </c>
      <c r="EI64" s="77">
        <v>0</v>
      </c>
      <c r="EJ64" s="77">
        <v>0</v>
      </c>
      <c r="EK64" s="77">
        <v>0</v>
      </c>
      <c r="EL64" s="77">
        <v>0</v>
      </c>
      <c r="EM64" s="77">
        <v>0</v>
      </c>
      <c r="EN64" s="77">
        <v>0</v>
      </c>
      <c r="EO64" s="77">
        <v>0</v>
      </c>
      <c r="EP64" s="77">
        <v>1782</v>
      </c>
      <c r="EQ64" s="77">
        <v>17169</v>
      </c>
      <c r="ER64" s="77">
        <v>18951</v>
      </c>
      <c r="ES64" s="77">
        <v>0</v>
      </c>
      <c r="ET64" s="77">
        <v>0</v>
      </c>
      <c r="EU64" s="77">
        <v>0</v>
      </c>
      <c r="EV64" s="77">
        <v>0</v>
      </c>
      <c r="EW64" s="77">
        <v>0</v>
      </c>
      <c r="EX64" s="77">
        <v>0</v>
      </c>
      <c r="EY64" s="77">
        <v>0</v>
      </c>
      <c r="EZ64" s="77">
        <v>0</v>
      </c>
      <c r="FA64" s="77">
        <v>0</v>
      </c>
      <c r="FB64" s="77">
        <v>0</v>
      </c>
      <c r="FC64" s="77">
        <v>0</v>
      </c>
      <c r="FD64" s="77">
        <v>0</v>
      </c>
      <c r="FE64" s="77">
        <v>0</v>
      </c>
      <c r="FF64" s="77">
        <v>0</v>
      </c>
      <c r="FG64" s="77">
        <v>0</v>
      </c>
      <c r="FH64" s="77">
        <v>0</v>
      </c>
      <c r="FI64" s="77">
        <v>0</v>
      </c>
      <c r="FJ64" s="77">
        <v>0</v>
      </c>
      <c r="FK64" s="77">
        <v>1782</v>
      </c>
      <c r="FL64" s="77">
        <v>17169</v>
      </c>
      <c r="FM64" s="121">
        <v>18951</v>
      </c>
    </row>
    <row r="65" spans="1:169">
      <c r="A65" s="120">
        <v>42917</v>
      </c>
      <c r="B65" s="74" t="s">
        <v>95</v>
      </c>
      <c r="C65" s="75"/>
      <c r="D65" s="74" t="s">
        <v>364</v>
      </c>
      <c r="E65" s="74" t="s">
        <v>402</v>
      </c>
      <c r="F65" s="74">
        <v>2016</v>
      </c>
      <c r="G65" s="76">
        <v>42917</v>
      </c>
      <c r="H65" s="119">
        <v>12</v>
      </c>
      <c r="I65" s="119">
        <v>129</v>
      </c>
      <c r="J65" s="119">
        <v>141</v>
      </c>
      <c r="K65" s="119">
        <v>25</v>
      </c>
      <c r="L65" s="119">
        <v>415</v>
      </c>
      <c r="M65" s="119">
        <v>440</v>
      </c>
      <c r="N65" s="119">
        <v>3</v>
      </c>
      <c r="O65" s="119">
        <v>106</v>
      </c>
      <c r="P65" s="119">
        <v>109</v>
      </c>
      <c r="Q65" s="119">
        <v>2</v>
      </c>
      <c r="R65" s="119">
        <v>24</v>
      </c>
      <c r="S65" s="119">
        <v>26</v>
      </c>
      <c r="T65" s="119">
        <v>2</v>
      </c>
      <c r="U65" s="119">
        <v>100</v>
      </c>
      <c r="V65" s="119">
        <v>102</v>
      </c>
      <c r="W65" s="119">
        <v>1</v>
      </c>
      <c r="X65" s="119">
        <v>10</v>
      </c>
      <c r="Y65" s="119">
        <v>11</v>
      </c>
      <c r="Z65" s="119">
        <v>12</v>
      </c>
      <c r="AA65" s="119">
        <v>72</v>
      </c>
      <c r="AB65" s="119">
        <v>84</v>
      </c>
      <c r="AC65" s="119">
        <v>1</v>
      </c>
      <c r="AD65" s="119">
        <v>30</v>
      </c>
      <c r="AE65" s="119">
        <v>31</v>
      </c>
      <c r="AF65" s="119">
        <v>2</v>
      </c>
      <c r="AG65" s="119">
        <v>25</v>
      </c>
      <c r="AH65" s="119">
        <v>27</v>
      </c>
      <c r="AI65" s="119">
        <v>2</v>
      </c>
      <c r="AJ65" s="119">
        <v>48</v>
      </c>
      <c r="AK65" s="119">
        <v>50</v>
      </c>
      <c r="AL65" s="119">
        <v>0</v>
      </c>
      <c r="AM65" s="119">
        <v>0</v>
      </c>
      <c r="AN65" s="119">
        <v>0</v>
      </c>
      <c r="AO65" s="119">
        <v>0</v>
      </c>
      <c r="AP65" s="119">
        <v>0</v>
      </c>
      <c r="AQ65" s="119">
        <v>0</v>
      </c>
      <c r="AR65" s="119">
        <v>99</v>
      </c>
      <c r="AS65" s="119">
        <v>659</v>
      </c>
      <c r="AT65" s="119">
        <v>758</v>
      </c>
      <c r="AU65" s="119">
        <v>19</v>
      </c>
      <c r="AV65" s="119">
        <v>194</v>
      </c>
      <c r="AW65" s="119">
        <v>213</v>
      </c>
      <c r="AX65" s="119">
        <v>2</v>
      </c>
      <c r="AY65" s="119">
        <v>10</v>
      </c>
      <c r="AZ65" s="119">
        <v>12</v>
      </c>
      <c r="BA65" s="119">
        <v>0</v>
      </c>
      <c r="BB65" s="119">
        <v>0</v>
      </c>
      <c r="BC65" s="119">
        <v>0</v>
      </c>
      <c r="BD65" s="119">
        <v>0</v>
      </c>
      <c r="BE65" s="119">
        <v>6</v>
      </c>
      <c r="BF65" s="119">
        <v>6</v>
      </c>
      <c r="BG65" s="119">
        <v>17</v>
      </c>
      <c r="BH65" s="119">
        <v>178</v>
      </c>
      <c r="BI65" s="119">
        <v>195</v>
      </c>
      <c r="BJ65" s="119">
        <v>0</v>
      </c>
      <c r="BK65" s="119">
        <v>0</v>
      </c>
      <c r="BL65" s="119">
        <v>0</v>
      </c>
      <c r="BM65" s="119">
        <v>659</v>
      </c>
      <c r="BN65" s="119">
        <v>7621</v>
      </c>
      <c r="BO65" s="119">
        <v>8280</v>
      </c>
      <c r="BP65" s="119">
        <v>0</v>
      </c>
      <c r="BQ65" s="119">
        <v>0</v>
      </c>
      <c r="BR65" s="119">
        <v>0</v>
      </c>
      <c r="BS65" s="119">
        <v>0</v>
      </c>
      <c r="BT65" s="119">
        <v>0</v>
      </c>
      <c r="BU65" s="119">
        <v>0</v>
      </c>
      <c r="BV65" s="119">
        <v>0</v>
      </c>
      <c r="BW65" s="119">
        <v>0</v>
      </c>
      <c r="BX65" s="119">
        <v>0</v>
      </c>
      <c r="BY65" s="119">
        <v>0</v>
      </c>
      <c r="BZ65" s="119">
        <v>0</v>
      </c>
      <c r="CA65" s="119">
        <v>0</v>
      </c>
      <c r="CB65" s="119">
        <v>0</v>
      </c>
      <c r="CC65" s="119">
        <v>0</v>
      </c>
      <c r="CD65" s="119">
        <v>0</v>
      </c>
      <c r="CE65" s="119">
        <v>0</v>
      </c>
      <c r="CF65" s="119">
        <v>0</v>
      </c>
      <c r="CG65" s="119">
        <v>0</v>
      </c>
      <c r="CH65" s="119">
        <v>814</v>
      </c>
      <c r="CI65" s="119">
        <v>9018</v>
      </c>
      <c r="CJ65" s="119">
        <v>9832</v>
      </c>
      <c r="CK65" s="119">
        <v>0</v>
      </c>
      <c r="CL65" s="119">
        <v>0</v>
      </c>
      <c r="CM65" s="119">
        <v>0</v>
      </c>
      <c r="CN65" s="119">
        <v>0</v>
      </c>
      <c r="CO65" s="119">
        <v>0</v>
      </c>
      <c r="CP65" s="119">
        <v>0</v>
      </c>
      <c r="CQ65" s="119">
        <v>0</v>
      </c>
      <c r="CR65" s="119">
        <v>0</v>
      </c>
      <c r="CS65" s="119">
        <v>0</v>
      </c>
      <c r="CT65" s="119">
        <v>0</v>
      </c>
      <c r="CU65" s="119">
        <v>0</v>
      </c>
      <c r="CV65" s="119">
        <v>0</v>
      </c>
      <c r="CW65" s="119">
        <v>0</v>
      </c>
      <c r="CX65" s="119">
        <v>0</v>
      </c>
      <c r="CY65" s="119">
        <v>0</v>
      </c>
      <c r="CZ65" s="119">
        <v>0</v>
      </c>
      <c r="DA65" s="119">
        <v>0</v>
      </c>
      <c r="DB65" s="119">
        <v>0</v>
      </c>
      <c r="DC65" s="119">
        <v>0</v>
      </c>
      <c r="DD65" s="119">
        <v>0</v>
      </c>
      <c r="DE65" s="119">
        <v>0</v>
      </c>
      <c r="DF65" s="119">
        <v>0</v>
      </c>
      <c r="DG65" s="119">
        <v>0</v>
      </c>
      <c r="DH65" s="119">
        <v>0</v>
      </c>
      <c r="DI65" s="119">
        <v>0</v>
      </c>
      <c r="DJ65" s="119">
        <v>0</v>
      </c>
      <c r="DK65" s="119">
        <v>0</v>
      </c>
      <c r="DL65" s="119">
        <v>0</v>
      </c>
      <c r="DM65" s="119">
        <v>0</v>
      </c>
      <c r="DN65" s="119">
        <v>0</v>
      </c>
      <c r="DO65" s="119">
        <v>0</v>
      </c>
      <c r="DP65" s="119">
        <v>0</v>
      </c>
      <c r="DQ65" s="119">
        <v>0</v>
      </c>
      <c r="DR65" s="119">
        <v>0</v>
      </c>
      <c r="DS65" s="119">
        <v>0</v>
      </c>
      <c r="DT65" s="119">
        <v>0</v>
      </c>
      <c r="DU65" s="119">
        <v>0</v>
      </c>
      <c r="DV65" s="119">
        <v>0</v>
      </c>
      <c r="DW65" s="119">
        <v>0</v>
      </c>
      <c r="DX65" s="119">
        <v>0</v>
      </c>
      <c r="DY65" s="119">
        <v>0</v>
      </c>
      <c r="DZ65" s="119">
        <v>0</v>
      </c>
      <c r="EA65" s="119">
        <v>0</v>
      </c>
      <c r="EB65" s="119">
        <v>0</v>
      </c>
      <c r="EC65" s="119">
        <v>0</v>
      </c>
      <c r="ED65" s="119">
        <v>0</v>
      </c>
      <c r="EE65" s="119">
        <v>0</v>
      </c>
      <c r="EF65" s="119">
        <v>0</v>
      </c>
      <c r="EG65" s="119">
        <v>0</v>
      </c>
      <c r="EH65" s="119">
        <v>0</v>
      </c>
      <c r="EI65" s="119">
        <v>0</v>
      </c>
      <c r="EJ65" s="119">
        <v>0</v>
      </c>
      <c r="EK65" s="119">
        <v>0</v>
      </c>
      <c r="EL65" s="119">
        <v>0</v>
      </c>
      <c r="EM65" s="119">
        <v>0</v>
      </c>
      <c r="EN65" s="119">
        <v>0</v>
      </c>
      <c r="EO65" s="119">
        <v>0</v>
      </c>
      <c r="EP65" s="119">
        <v>329</v>
      </c>
      <c r="EQ65" s="119">
        <v>3098</v>
      </c>
      <c r="ER65" s="119">
        <v>3427</v>
      </c>
      <c r="ES65" s="119">
        <v>0</v>
      </c>
      <c r="ET65" s="119">
        <v>0</v>
      </c>
      <c r="EU65" s="119">
        <v>0</v>
      </c>
      <c r="EV65" s="119">
        <v>0</v>
      </c>
      <c r="EW65" s="119">
        <v>0</v>
      </c>
      <c r="EX65" s="119">
        <v>0</v>
      </c>
      <c r="EY65" s="119">
        <v>0</v>
      </c>
      <c r="EZ65" s="119">
        <v>0</v>
      </c>
      <c r="FA65" s="119">
        <v>0</v>
      </c>
      <c r="FB65" s="119">
        <v>0</v>
      </c>
      <c r="FC65" s="119">
        <v>0</v>
      </c>
      <c r="FD65" s="119">
        <v>0</v>
      </c>
      <c r="FE65" s="119">
        <v>0</v>
      </c>
      <c r="FF65" s="119">
        <v>0</v>
      </c>
      <c r="FG65" s="119">
        <v>0</v>
      </c>
      <c r="FH65" s="119">
        <v>0</v>
      </c>
      <c r="FI65" s="119">
        <v>0</v>
      </c>
      <c r="FJ65" s="119">
        <v>0</v>
      </c>
      <c r="FK65" s="119">
        <v>329</v>
      </c>
      <c r="FL65" s="119">
        <v>3098</v>
      </c>
      <c r="FM65" s="122">
        <v>3427</v>
      </c>
    </row>
    <row r="66" spans="1:169">
      <c r="A66" s="120">
        <v>42917</v>
      </c>
      <c r="B66" s="74" t="s">
        <v>96</v>
      </c>
      <c r="C66" s="75"/>
      <c r="D66" s="74" t="s">
        <v>365</v>
      </c>
      <c r="E66" s="74" t="str">
        <f t="shared" ref="E66" si="0">IF(AND(MONTH($G66)&gt;=7,MONTH($G66)&lt;=12),CONCATENATE(YEAR($G66),"-",RIGHT(YEAR($G66),2)+1))</f>
        <v>2017-18</v>
      </c>
      <c r="F66" s="74">
        <f t="shared" ref="F66" si="1">IF(AND(MONTH($G66)&gt;=10,MONTH($G66)&lt;=12),YEAR($G66),YEAR($G66)-1)</f>
        <v>2016</v>
      </c>
      <c r="G66" s="76">
        <v>42917</v>
      </c>
      <c r="H66" s="119" t="e">
        <f>IF(#REF!=0,"",'[6]358F Jul'!B68)</f>
        <v>#REF!</v>
      </c>
      <c r="I66" s="119" t="e">
        <f>IF(#REF!=0,"",'[6]358F Jul'!C68)</f>
        <v>#REF!</v>
      </c>
      <c r="J66" s="119" t="e">
        <f>IF(#REF!=0,"",'[6]358F Jul'!D68)</f>
        <v>#REF!</v>
      </c>
      <c r="K66" s="119" t="e">
        <f>IF(#REF!=0,"",'[6]358F Jul'!E68)</f>
        <v>#REF!</v>
      </c>
      <c r="L66" s="119" t="e">
        <f>IF(#REF!=0,"",'[6]358F Jul'!F68)</f>
        <v>#REF!</v>
      </c>
      <c r="M66" s="119" t="e">
        <f>IF(#REF!=0,"",'[6]358F Jul'!G68)</f>
        <v>#REF!</v>
      </c>
      <c r="N66" s="119" t="e">
        <f>IF(#REF!=0,"",'[6]358F Jul'!H68)</f>
        <v>#REF!</v>
      </c>
      <c r="O66" s="119" t="e">
        <f>IF(#REF!=0,"",'[6]358F Jul'!I68)</f>
        <v>#REF!</v>
      </c>
      <c r="P66" s="119" t="e">
        <f>IF(#REF!=0,"",'[6]358F Jul'!J68)</f>
        <v>#REF!</v>
      </c>
      <c r="Q66" s="119" t="e">
        <f>IF(#REF!=0,"",'[6]358F Jul'!K68)</f>
        <v>#REF!</v>
      </c>
      <c r="R66" s="119" t="e">
        <f>IF(#REF!=0,"",'[6]358F Jul'!L68)</f>
        <v>#REF!</v>
      </c>
      <c r="S66" s="119" t="e">
        <f>IF(#REF!=0,"",'[6]358F Jul'!M68)</f>
        <v>#REF!</v>
      </c>
      <c r="T66" s="119" t="e">
        <f>IF(#REF!=0,"",'[6]358F Jul'!N68)</f>
        <v>#REF!</v>
      </c>
      <c r="U66" s="119" t="e">
        <f>IF(#REF!=0,"",'[6]358F Jul'!O68)</f>
        <v>#REF!</v>
      </c>
      <c r="V66" s="119" t="e">
        <f>IF(#REF!=0,"",'[6]358F Jul'!P68)</f>
        <v>#REF!</v>
      </c>
      <c r="W66" s="119" t="e">
        <f>IF(#REF!=0,"",'[6]358F Jul'!Q68)</f>
        <v>#REF!</v>
      </c>
      <c r="X66" s="119" t="e">
        <f>IF(#REF!=0,"",'[6]358F Jul'!R68)</f>
        <v>#REF!</v>
      </c>
      <c r="Y66" s="119" t="e">
        <f>IF(#REF!=0,"",'[6]358F Jul'!S68)</f>
        <v>#REF!</v>
      </c>
      <c r="Z66" s="119" t="e">
        <f>IF(#REF!=0,"",'[6]358F Jul'!T68)</f>
        <v>#REF!</v>
      </c>
      <c r="AA66" s="119" t="e">
        <f>IF(#REF!=0,"",'[6]358F Jul'!U68)</f>
        <v>#REF!</v>
      </c>
      <c r="AB66" s="119" t="e">
        <f>IF(#REF!=0,"",'[6]358F Jul'!V68)</f>
        <v>#REF!</v>
      </c>
      <c r="AC66" s="119" t="e">
        <f>IF(#REF!=0,"",'[6]358F Jul'!W68)</f>
        <v>#REF!</v>
      </c>
      <c r="AD66" s="119" t="e">
        <f>IF(#REF!=0,"",'[6]358F Jul'!X68)</f>
        <v>#REF!</v>
      </c>
      <c r="AE66" s="119" t="e">
        <f>IF(#REF!=0,"",'[6]358F Jul'!Y68)</f>
        <v>#REF!</v>
      </c>
      <c r="AF66" s="119" t="e">
        <f>IF(#REF!=0,"",'[6]358F Jul'!Z68)</f>
        <v>#REF!</v>
      </c>
      <c r="AG66" s="119" t="e">
        <f>IF(#REF!=0,"",'[6]358F Jul'!AA68)</f>
        <v>#REF!</v>
      </c>
      <c r="AH66" s="119" t="e">
        <f>IF(#REF!=0,"",'[6]358F Jul'!AB68)</f>
        <v>#REF!</v>
      </c>
      <c r="AI66" s="119" t="e">
        <f>IF(#REF!=0,"",'[6]358F Jul'!AC68)</f>
        <v>#REF!</v>
      </c>
      <c r="AJ66" s="119" t="e">
        <f>IF(#REF!=0,"",'[6]358F Jul'!AD68)</f>
        <v>#REF!</v>
      </c>
      <c r="AK66" s="119" t="e">
        <f>IF(#REF!=0,"",'[6]358F Jul'!AE68)</f>
        <v>#REF!</v>
      </c>
      <c r="AL66" s="119" t="e">
        <f>IF(#REF!=0,"",'[6]358F Jul'!AF68)</f>
        <v>#REF!</v>
      </c>
      <c r="AM66" s="119" t="e">
        <f>IF(#REF!=0,"",'[6]358F Jul'!AG68)</f>
        <v>#REF!</v>
      </c>
      <c r="AN66" s="119" t="e">
        <f>IF(#REF!=0,"",'[6]358F Jul'!AH68)</f>
        <v>#REF!</v>
      </c>
      <c r="AO66" s="119" t="e">
        <f>IF(#REF!=0,"",'[6]358F Jul'!AI68)</f>
        <v>#REF!</v>
      </c>
      <c r="AP66" s="119" t="e">
        <f>IF(#REF!=0,"",'[6]358F Jul'!AJ68)</f>
        <v>#REF!</v>
      </c>
      <c r="AQ66" s="119" t="e">
        <f>IF(#REF!=0,"",'[6]358F Jul'!AK68)</f>
        <v>#REF!</v>
      </c>
      <c r="AR66" s="119" t="e">
        <f>IF(#REF!=0,"",'[6]358F Jul'!AL68)</f>
        <v>#REF!</v>
      </c>
      <c r="AS66" s="119" t="e">
        <f>IF(#REF!=0,"",'[6]358F Jul'!AM68)</f>
        <v>#REF!</v>
      </c>
      <c r="AT66" s="119" t="e">
        <f>IF(#REF!=0,"",'[6]358F Jul'!AN68)</f>
        <v>#REF!</v>
      </c>
      <c r="AU66" s="119" t="e">
        <f>IF(#REF!=0,"",'[6]358F Jul'!AO68)</f>
        <v>#REF!</v>
      </c>
      <c r="AV66" s="119" t="e">
        <f>IF(#REF!=0,"",'[6]358F Jul'!AP68)</f>
        <v>#REF!</v>
      </c>
      <c r="AW66" s="119" t="e">
        <f>IF(#REF!=0,"",'[6]358F Jul'!AQ68)</f>
        <v>#REF!</v>
      </c>
      <c r="AX66" s="119" t="e">
        <f>IF(#REF!=0,"",'[6]358F Jul'!AR68)</f>
        <v>#REF!</v>
      </c>
      <c r="AY66" s="119" t="e">
        <f>IF(#REF!=0,"",'[6]358F Jul'!AS68)</f>
        <v>#REF!</v>
      </c>
      <c r="AZ66" s="119" t="e">
        <f>IF(#REF!=0,"",'[6]358F Jul'!AT68)</f>
        <v>#REF!</v>
      </c>
      <c r="BA66" s="119" t="e">
        <f>IF(#REF!=0,"",'[6]358F Jul'!AU68)</f>
        <v>#REF!</v>
      </c>
      <c r="BB66" s="119" t="e">
        <f>IF(#REF!=0,"",'[6]358F Jul'!AV68)</f>
        <v>#REF!</v>
      </c>
      <c r="BC66" s="119" t="e">
        <f>IF(#REF!=0,"",'[6]358F Jul'!AW68)</f>
        <v>#REF!</v>
      </c>
      <c r="BD66" s="119" t="e">
        <f>IF(#REF!=0,"",'[6]358F Jul'!AX68)</f>
        <v>#REF!</v>
      </c>
      <c r="BE66" s="119" t="e">
        <f>IF(#REF!=0,"",'[6]358F Jul'!AY68)</f>
        <v>#REF!</v>
      </c>
      <c r="BF66" s="119" t="e">
        <f>IF(#REF!=0,"",'[6]358F Jul'!AZ68)</f>
        <v>#REF!</v>
      </c>
      <c r="BG66" s="119" t="e">
        <f>IF(#REF!=0,"",'[6]358F Jul'!BA68)</f>
        <v>#REF!</v>
      </c>
      <c r="BH66" s="119" t="e">
        <f>IF(#REF!=0,"",'[6]358F Jul'!BB68)</f>
        <v>#REF!</v>
      </c>
      <c r="BI66" s="119" t="e">
        <f>IF(#REF!=0,"",'[6]358F Jul'!BC68)</f>
        <v>#REF!</v>
      </c>
      <c r="BJ66" s="119" t="e">
        <f>IF(#REF!=0,"",'[6]358F Jul'!BD68)</f>
        <v>#REF!</v>
      </c>
      <c r="BK66" s="119" t="e">
        <f>IF(#REF!=0,"",'[6]358F Jul'!BE68)</f>
        <v>#REF!</v>
      </c>
      <c r="BL66" s="119" t="e">
        <f>IF(#REF!=0,"",'[6]358F Jul'!BF68)</f>
        <v>#REF!</v>
      </c>
      <c r="BM66" s="119" t="e">
        <f>IF(#REF!=0,"",'[6]358F Jul'!BG68)</f>
        <v>#REF!</v>
      </c>
      <c r="BN66" s="119" t="e">
        <f>IF(#REF!=0,"",'[6]358F Jul'!BH68)</f>
        <v>#REF!</v>
      </c>
      <c r="BO66" s="119" t="e">
        <f>IF(#REF!=0,"",'[6]358F Jul'!BI68)</f>
        <v>#REF!</v>
      </c>
      <c r="BP66" s="119" t="e">
        <f>IF(#REF!=0,"",'[6]358F Jul'!BJ68)</f>
        <v>#REF!</v>
      </c>
      <c r="BQ66" s="119" t="e">
        <f>IF(#REF!=0,"",'[6]358F Jul'!BK68)</f>
        <v>#REF!</v>
      </c>
      <c r="BR66" s="119" t="e">
        <f>IF(#REF!=0,"",'[6]358F Jul'!BL68)</f>
        <v>#REF!</v>
      </c>
      <c r="BS66" s="119" t="e">
        <f>IF(#REF!=0,"",'[6]358F Jul'!BM68)</f>
        <v>#REF!</v>
      </c>
      <c r="BT66" s="119" t="e">
        <f>IF(#REF!=0,"",'[6]358F Jul'!BN68)</f>
        <v>#REF!</v>
      </c>
      <c r="BU66" s="119" t="e">
        <f>IF(#REF!=0,"",'[6]358F Jul'!BO68)</f>
        <v>#REF!</v>
      </c>
      <c r="BV66" s="119" t="e">
        <f>IF(#REF!=0,"",'[6]358F Jul'!BP68)</f>
        <v>#REF!</v>
      </c>
      <c r="BW66" s="119" t="e">
        <f>IF(#REF!=0,"",'[6]358F Jul'!BQ68)</f>
        <v>#REF!</v>
      </c>
      <c r="BX66" s="119" t="e">
        <f>IF(#REF!=0,"",'[6]358F Jul'!BR68)</f>
        <v>#REF!</v>
      </c>
      <c r="BY66" s="119" t="e">
        <f>IF(#REF!=0,"",'[6]358F Jul'!BS68)</f>
        <v>#REF!</v>
      </c>
      <c r="BZ66" s="119" t="e">
        <f>IF(#REF!=0,"",'[6]358F Jul'!BT68)</f>
        <v>#REF!</v>
      </c>
      <c r="CA66" s="119" t="e">
        <f>IF(#REF!=0,"",'[6]358F Jul'!BU68)</f>
        <v>#REF!</v>
      </c>
      <c r="CB66" s="119" t="e">
        <f>IF(#REF!=0,"",'[6]358F Jul'!BV68)</f>
        <v>#REF!</v>
      </c>
      <c r="CC66" s="119" t="e">
        <f>IF(#REF!=0,"",'[6]358F Jul'!BW68)</f>
        <v>#REF!</v>
      </c>
      <c r="CD66" s="119" t="e">
        <f>IF(#REF!=0,"",'[6]358F Jul'!BX68)</f>
        <v>#REF!</v>
      </c>
      <c r="CE66" s="119" t="e">
        <f>IF(#REF!=0,"",'[6]358F Jul'!BY68)</f>
        <v>#REF!</v>
      </c>
      <c r="CF66" s="119" t="e">
        <f>IF(#REF!=0,"",'[6]358F Jul'!BZ68)</f>
        <v>#REF!</v>
      </c>
      <c r="CG66" s="119" t="e">
        <f>IF(#REF!=0,"",'[6]358F Jul'!CA68)</f>
        <v>#REF!</v>
      </c>
      <c r="CH66" s="119" t="e">
        <f>IF(#REF!=0,"",'[6]358F Jul'!CB68)</f>
        <v>#REF!</v>
      </c>
      <c r="CI66" s="119" t="e">
        <f>IF(#REF!=0,"",'[6]358F Jul'!CC68)</f>
        <v>#REF!</v>
      </c>
      <c r="CJ66" s="119" t="e">
        <f>IF(#REF!=0,"",'[6]358F Jul'!CD68)</f>
        <v>#REF!</v>
      </c>
      <c r="CK66" s="119" t="e">
        <f>IF(#REF!=0,"",'[6]358F Jul'!CE68)</f>
        <v>#REF!</v>
      </c>
      <c r="CL66" s="119" t="e">
        <f>IF(#REF!=0,"",'[6]358F Jul'!CF68)</f>
        <v>#REF!</v>
      </c>
      <c r="CM66" s="119" t="e">
        <f>IF(#REF!=0,"",'[6]358F Jul'!CG68)</f>
        <v>#REF!</v>
      </c>
      <c r="CN66" s="119" t="e">
        <f>IF(#REF!=0,"",'[6]358F Jul'!CH68)</f>
        <v>#REF!</v>
      </c>
      <c r="CO66" s="119" t="e">
        <f>IF(#REF!=0,"",'[6]358F Jul'!CI68)</f>
        <v>#REF!</v>
      </c>
      <c r="CP66" s="119" t="e">
        <f>IF(#REF!=0,"",'[6]358F Jul'!CJ68)</f>
        <v>#REF!</v>
      </c>
      <c r="CQ66" s="119" t="e">
        <f>IF(#REF!=0,"",'[6]358F Jul'!CK68)</f>
        <v>#REF!</v>
      </c>
      <c r="CR66" s="119" t="e">
        <f>IF(#REF!=0,"",'[6]358F Jul'!CL68)</f>
        <v>#REF!</v>
      </c>
      <c r="CS66" s="119" t="e">
        <f>IF(#REF!=0,"",'[6]358F Jul'!CM68)</f>
        <v>#REF!</v>
      </c>
      <c r="CT66" s="119" t="e">
        <f>IF(#REF!=0,"",'[6]358F Jul'!CN68)</f>
        <v>#REF!</v>
      </c>
      <c r="CU66" s="119" t="e">
        <f>IF(#REF!=0,"",'[6]358F Jul'!CO68)</f>
        <v>#REF!</v>
      </c>
      <c r="CV66" s="119" t="e">
        <f>IF(#REF!=0,"",'[6]358F Jul'!CP68)</f>
        <v>#REF!</v>
      </c>
      <c r="CW66" s="119" t="e">
        <f>IF(#REF!=0,"",'[6]358F Jul'!CQ68)</f>
        <v>#REF!</v>
      </c>
      <c r="CX66" s="119" t="e">
        <f>IF(#REF!=0,"",'[6]358F Jul'!CR68)</f>
        <v>#REF!</v>
      </c>
      <c r="CY66" s="119" t="e">
        <f>IF(#REF!=0,"",'[6]358F Jul'!CS68)</f>
        <v>#REF!</v>
      </c>
      <c r="CZ66" s="119" t="e">
        <f>IF(#REF!=0,"",'[6]358F Jul'!CT68)</f>
        <v>#REF!</v>
      </c>
      <c r="DA66" s="119" t="e">
        <f>IF(#REF!=0,"",'[6]358F Jul'!CU68)</f>
        <v>#REF!</v>
      </c>
      <c r="DB66" s="119" t="e">
        <f>IF(#REF!=0,"",'[6]358F Jul'!CV68)</f>
        <v>#REF!</v>
      </c>
      <c r="DC66" s="119" t="e">
        <f>IF(#REF!=0,"",'[6]358F Jul'!CW68)</f>
        <v>#REF!</v>
      </c>
      <c r="DD66" s="119" t="e">
        <f>IF(#REF!=0,"",'[6]358F Jul'!CX68)</f>
        <v>#REF!</v>
      </c>
      <c r="DE66" s="119" t="e">
        <f>IF(#REF!=0,"",'[6]358F Jul'!CY68)</f>
        <v>#REF!</v>
      </c>
      <c r="DF66" s="119" t="e">
        <f>IF(#REF!=0,"",'[6]358F Jul'!CZ68)</f>
        <v>#REF!</v>
      </c>
      <c r="DG66" s="119" t="e">
        <f>IF(#REF!=0,"",'[6]358F Jul'!DA68)</f>
        <v>#REF!</v>
      </c>
      <c r="DH66" s="119" t="e">
        <f>IF(#REF!=0,"",'[6]358F Jul'!DB68)</f>
        <v>#REF!</v>
      </c>
      <c r="DI66" s="119" t="e">
        <f>IF(#REF!=0,"",'[6]358F Jul'!DC68)</f>
        <v>#REF!</v>
      </c>
      <c r="DJ66" s="119" t="e">
        <f>IF(#REF!=0,"",'[6]358F Jul'!DD68)</f>
        <v>#REF!</v>
      </c>
      <c r="DK66" s="119" t="e">
        <f>IF(#REF!=0,"",'[6]358F Jul'!DE68)</f>
        <v>#REF!</v>
      </c>
      <c r="DL66" s="119" t="e">
        <f>IF(#REF!=0,"",'[6]358F Jul'!DF68)</f>
        <v>#REF!</v>
      </c>
      <c r="DM66" s="119" t="e">
        <f>IF(#REF!=0,"",'[6]358F Jul'!DG68)</f>
        <v>#REF!</v>
      </c>
      <c r="DN66" s="119" t="e">
        <f>IF(#REF!=0,"",'[6]358F Jul'!DH68)</f>
        <v>#REF!</v>
      </c>
      <c r="DO66" s="119" t="e">
        <f>IF(#REF!=0,"",'[6]358F Jul'!DI68)</f>
        <v>#REF!</v>
      </c>
      <c r="DP66" s="119" t="e">
        <f>IF(#REF!=0,"",'[6]358F Jul'!DJ68)</f>
        <v>#REF!</v>
      </c>
      <c r="DQ66" s="119" t="e">
        <f>IF(#REF!=0,"",'[6]358F Jul'!DK68)</f>
        <v>#REF!</v>
      </c>
      <c r="DR66" s="119" t="e">
        <f>IF(#REF!=0,"",'[6]358F Jul'!DL68)</f>
        <v>#REF!</v>
      </c>
      <c r="DS66" s="119" t="e">
        <f>IF(#REF!=0,"",'[6]358F Jul'!DM68)</f>
        <v>#REF!</v>
      </c>
      <c r="DT66" s="119" t="e">
        <f>IF(#REF!=0,"",'[6]358F Jul'!DN68)</f>
        <v>#REF!</v>
      </c>
      <c r="DU66" s="119" t="e">
        <f>IF(#REF!=0,"",'[6]358F Jul'!DO68)</f>
        <v>#REF!</v>
      </c>
      <c r="DV66" s="119" t="e">
        <f>IF(#REF!=0,"",'[6]358F Jul'!DP68)</f>
        <v>#REF!</v>
      </c>
      <c r="DW66" s="119" t="e">
        <f>IF(#REF!=0,"",'[6]358F Jul'!DQ68)</f>
        <v>#REF!</v>
      </c>
      <c r="DX66" s="119" t="e">
        <f>IF(#REF!=0,"",'[6]358F Jul'!DR68)</f>
        <v>#REF!</v>
      </c>
      <c r="DY66" s="119" t="e">
        <f>IF(#REF!=0,"",'[6]358F Jul'!DS68)</f>
        <v>#REF!</v>
      </c>
      <c r="DZ66" s="119" t="e">
        <f>IF(#REF!=0,"",'[6]358F Jul'!DT68)</f>
        <v>#REF!</v>
      </c>
      <c r="EA66" s="119" t="e">
        <f>IF(#REF!=0,"",'[6]358F Jul'!DU68)</f>
        <v>#REF!</v>
      </c>
      <c r="EB66" s="119" t="e">
        <f>IF(#REF!=0,"",'[6]358F Jul'!DV68)</f>
        <v>#REF!</v>
      </c>
      <c r="EC66" s="119" t="e">
        <f>IF(#REF!=0,"",'[6]358F Jul'!DW68)</f>
        <v>#REF!</v>
      </c>
      <c r="ED66" s="119" t="e">
        <f>IF(#REF!=0,"",'[6]358F Jul'!DX68)</f>
        <v>#REF!</v>
      </c>
      <c r="EE66" s="119" t="e">
        <f>IF(#REF!=0,"",'[6]358F Jul'!DY68)</f>
        <v>#REF!</v>
      </c>
      <c r="EF66" s="119" t="e">
        <f>IF(#REF!=0,"",'[6]358F Jul'!DZ68)</f>
        <v>#REF!</v>
      </c>
      <c r="EG66" s="119" t="e">
        <f>IF(#REF!=0,"",'[6]358F Jul'!EA68)</f>
        <v>#REF!</v>
      </c>
      <c r="EH66" s="119" t="e">
        <f>IF(#REF!=0,"",'[6]358F Jul'!EB68)</f>
        <v>#REF!</v>
      </c>
      <c r="EI66" s="119" t="e">
        <f>IF(#REF!=0,"",'[6]358F Jul'!EC68)</f>
        <v>#REF!</v>
      </c>
      <c r="EJ66" s="119" t="e">
        <f>IF(#REF!=0,"",'[6]358F Jul'!ED68)</f>
        <v>#REF!</v>
      </c>
      <c r="EK66" s="119" t="e">
        <f>IF(#REF!=0,"",'[6]358F Jul'!EE68)</f>
        <v>#REF!</v>
      </c>
      <c r="EL66" s="119" t="e">
        <f>IF(#REF!=0,"",'[6]358F Jul'!EF68)</f>
        <v>#REF!</v>
      </c>
      <c r="EM66" s="119" t="e">
        <f>IF(#REF!=0,"",'[6]358F Jul'!EG68)</f>
        <v>#REF!</v>
      </c>
      <c r="EN66" s="119" t="e">
        <f>IF(#REF!=0,"",'[6]358F Jul'!EH68)</f>
        <v>#REF!</v>
      </c>
      <c r="EO66" s="119" t="e">
        <f>IF(#REF!=0,"",'[6]358F Jul'!EI68)</f>
        <v>#REF!</v>
      </c>
      <c r="EP66" s="119" t="e">
        <f>IF(#REF!=0,"",'[6]358F Jul'!EJ68)</f>
        <v>#REF!</v>
      </c>
      <c r="EQ66" s="119" t="e">
        <f>IF(#REF!=0,"",'[6]358F Jul'!EK68)</f>
        <v>#REF!</v>
      </c>
      <c r="ER66" s="119" t="e">
        <f>IF(#REF!=0,"",'[6]358F Jul'!EL68)</f>
        <v>#REF!</v>
      </c>
      <c r="ES66" s="119" t="e">
        <f>IF(#REF!=0,"",'[6]358F Jul'!EM68)</f>
        <v>#REF!</v>
      </c>
      <c r="ET66" s="119" t="e">
        <f>IF(#REF!=0,"",'[6]358F Jul'!EN68)</f>
        <v>#REF!</v>
      </c>
      <c r="EU66" s="119" t="e">
        <f>IF(#REF!=0,"",'[6]358F Jul'!EO68)</f>
        <v>#REF!</v>
      </c>
      <c r="EV66" s="119" t="e">
        <f>IF(#REF!=0,"",'[6]358F Jul'!EP68)</f>
        <v>#REF!</v>
      </c>
      <c r="EW66" s="119" t="e">
        <f>IF(#REF!=0,"",'[6]358F Jul'!EQ68)</f>
        <v>#REF!</v>
      </c>
      <c r="EX66" s="119" t="e">
        <f>IF(#REF!=0,"",'[6]358F Jul'!ER68)</f>
        <v>#REF!</v>
      </c>
      <c r="EY66" s="119" t="e">
        <f>IF(#REF!=0,"",'[6]358F Jul'!ES68)</f>
        <v>#REF!</v>
      </c>
      <c r="EZ66" s="119" t="e">
        <f>IF(#REF!=0,"",'[6]358F Jul'!ET68)</f>
        <v>#REF!</v>
      </c>
      <c r="FA66" s="119" t="e">
        <f>IF(#REF!=0,"",'[6]358F Jul'!EU68)</f>
        <v>#REF!</v>
      </c>
      <c r="FB66" s="119" t="e">
        <f>IF(#REF!=0,"",'[6]358F Jul'!EV68)</f>
        <v>#REF!</v>
      </c>
      <c r="FC66" s="119" t="e">
        <f>IF(#REF!=0,"",'[6]358F Jul'!EW68)</f>
        <v>#REF!</v>
      </c>
      <c r="FD66" s="119" t="e">
        <f>IF(#REF!=0,"",'[6]358F Jul'!EX68)</f>
        <v>#REF!</v>
      </c>
      <c r="FE66" s="119" t="e">
        <f>IF(#REF!=0,"",'[6]358F Jul'!EY68)</f>
        <v>#REF!</v>
      </c>
      <c r="FF66" s="119" t="e">
        <f>IF(#REF!=0,"",'[6]358F Jul'!EZ68)</f>
        <v>#REF!</v>
      </c>
      <c r="FG66" s="119" t="e">
        <f>IF(#REF!=0,"",'[6]358F Jul'!FA68)</f>
        <v>#REF!</v>
      </c>
      <c r="FH66" s="119" t="e">
        <f>IF(#REF!=0,"",'[6]358F Jul'!FB68)</f>
        <v>#REF!</v>
      </c>
      <c r="FI66" s="119" t="e">
        <f>IF(#REF!=0,"",'[6]358F Jul'!FC68)</f>
        <v>#REF!</v>
      </c>
      <c r="FJ66" s="119" t="e">
        <f>IF(#REF!=0,"",'[6]358F Jul'!FD68)</f>
        <v>#REF!</v>
      </c>
      <c r="FK66" s="119" t="e">
        <f>IF(#REF!=0,"",'[6]358F Jul'!FE68)</f>
        <v>#REF!</v>
      </c>
      <c r="FL66" s="119" t="e">
        <f>IF(#REF!=0,"",'[6]358F Jul'!FF68)</f>
        <v>#REF!</v>
      </c>
      <c r="FM66" s="122" t="e">
        <f>IF(#REF!=0,"",'[6]358F Jul'!FG68)</f>
        <v>#REF!</v>
      </c>
    </row>
  </sheetData>
  <sheetProtection sheet="1" objects="1" scenarios="1" autoFilter="0"/>
  <mergeCells count="105">
    <mergeCell ref="A2:G6"/>
    <mergeCell ref="H2:V2"/>
    <mergeCell ref="W2:AK2"/>
    <mergeCell ref="AL2:AZ2"/>
    <mergeCell ref="BA2:BO2"/>
    <mergeCell ref="BP2:CA2"/>
    <mergeCell ref="CB2:CJ2"/>
    <mergeCell ref="CK2:CY2"/>
    <mergeCell ref="CZ2:DN2"/>
    <mergeCell ref="DO2:EC2"/>
    <mergeCell ref="ED2:ER2"/>
    <mergeCell ref="ES2:FD2"/>
    <mergeCell ref="FE2:FM2"/>
    <mergeCell ref="H3:V3"/>
    <mergeCell ref="W3:AK3"/>
    <mergeCell ref="AL3:AZ3"/>
    <mergeCell ref="BA3:BO3"/>
    <mergeCell ref="BP3:CA3"/>
    <mergeCell ref="CB3:CD4"/>
    <mergeCell ref="ES3:FD3"/>
    <mergeCell ref="FE3:FG4"/>
    <mergeCell ref="FH3:FJ4"/>
    <mergeCell ref="FK3:FM4"/>
    <mergeCell ref="H4:J4"/>
    <mergeCell ref="K4:V4"/>
    <mergeCell ref="W4:AK4"/>
    <mergeCell ref="AL4:AQ4"/>
    <mergeCell ref="AR4:AT4"/>
    <mergeCell ref="AU4:AZ4"/>
    <mergeCell ref="CE3:CG4"/>
    <mergeCell ref="CH3:CJ4"/>
    <mergeCell ref="CK3:CY3"/>
    <mergeCell ref="CZ3:DN3"/>
    <mergeCell ref="DO3:EC3"/>
    <mergeCell ref="ED3:ER3"/>
    <mergeCell ref="DO4:DT4"/>
    <mergeCell ref="DU4:DW4"/>
    <mergeCell ref="DX4:EC4"/>
    <mergeCell ref="ED4:EO4"/>
    <mergeCell ref="EP4:ER4"/>
    <mergeCell ref="ES4:FD4"/>
    <mergeCell ref="H5:J5"/>
    <mergeCell ref="K5:M5"/>
    <mergeCell ref="N5:P5"/>
    <mergeCell ref="Q5:S5"/>
    <mergeCell ref="T5:V5"/>
    <mergeCell ref="W5:Y5"/>
    <mergeCell ref="Z5:AB5"/>
    <mergeCell ref="AC5:AE5"/>
    <mergeCell ref="BA4:BL4"/>
    <mergeCell ref="BM4:BO4"/>
    <mergeCell ref="BP4:CA4"/>
    <mergeCell ref="CK4:CM4"/>
    <mergeCell ref="CN4:CY4"/>
    <mergeCell ref="CZ4:DN4"/>
    <mergeCell ref="AX5:AZ5"/>
    <mergeCell ref="BA5:BC5"/>
    <mergeCell ref="BD5:BF5"/>
    <mergeCell ref="BG5:BI5"/>
    <mergeCell ref="BJ5:BL5"/>
    <mergeCell ref="BM5:BO5"/>
    <mergeCell ref="AF5:AH5"/>
    <mergeCell ref="AI5:AK5"/>
    <mergeCell ref="AL5:AN5"/>
    <mergeCell ref="AO5:AQ5"/>
    <mergeCell ref="AR5:AT5"/>
    <mergeCell ref="AU5:AW5"/>
    <mergeCell ref="CH5:CH6"/>
    <mergeCell ref="CI5:CI6"/>
    <mergeCell ref="CJ5:CJ6"/>
    <mergeCell ref="CK5:CM5"/>
    <mergeCell ref="CN5:CP5"/>
    <mergeCell ref="CQ5:CS5"/>
    <mergeCell ref="BP5:BR5"/>
    <mergeCell ref="BS5:BU5"/>
    <mergeCell ref="BV5:BX5"/>
    <mergeCell ref="BY5:CA5"/>
    <mergeCell ref="CB5:CD5"/>
    <mergeCell ref="CE5:CG5"/>
    <mergeCell ref="DL5:DN5"/>
    <mergeCell ref="DO5:DQ5"/>
    <mergeCell ref="DR5:DT5"/>
    <mergeCell ref="DU5:DW5"/>
    <mergeCell ref="DX5:DZ5"/>
    <mergeCell ref="EA5:EC5"/>
    <mergeCell ref="CT5:CV5"/>
    <mergeCell ref="CW5:CY5"/>
    <mergeCell ref="CZ5:DB5"/>
    <mergeCell ref="DC5:DE5"/>
    <mergeCell ref="DF5:DH5"/>
    <mergeCell ref="DI5:DK5"/>
    <mergeCell ref="FL5:FL6"/>
    <mergeCell ref="FM5:FM6"/>
    <mergeCell ref="EV5:EX5"/>
    <mergeCell ref="EY5:FA5"/>
    <mergeCell ref="FB5:FD5"/>
    <mergeCell ref="FE5:FG5"/>
    <mergeCell ref="FH5:FJ5"/>
    <mergeCell ref="FK5:FK6"/>
    <mergeCell ref="ED5:EF5"/>
    <mergeCell ref="EG5:EI5"/>
    <mergeCell ref="EJ5:EL5"/>
    <mergeCell ref="EM5:EO5"/>
    <mergeCell ref="EP5:ER5"/>
    <mergeCell ref="ES5:EU5"/>
  </mergeCells>
  <conditionalFormatting sqref="H8:FM66">
    <cfRule type="containsBlanks" dxfId="172" priority="1">
      <formula>LEN(TRIM(H8))=0</formula>
    </cfRule>
  </conditionalFormatting>
  <dataValidations count="162">
    <dataValidation allowBlank="1" prompt="Part B.  Number of Hispanic or Latino Household Contacts Reported in A. by Race_x000a_ Item 5.  Totals_x000a_ TOTAL" sqref="FM7" xr:uid="{02E849F6-A61B-4B54-95A8-B5A3B0F3D160}"/>
    <dataValidation allowBlank="1" prompt="Part B.  Number of Hispanic or Latino Household Contacts Reported in A. by Race_x000a_ Item 5.  Totals_x000a_ NAFS Households" sqref="FL7" xr:uid="{803A5426-0112-4A40-9750-8CC69097E566}"/>
    <dataValidation allowBlank="1" prompt="Part B.  Number of Hispanic or Latino Household Contacts Reported in A. by Race_x000a_ Item 5.  Totals_x000a_ PAFS Households" sqref="FK7" xr:uid="{3FB8AD30-1037-4C30-B7A7-E30C269BD79F}"/>
    <dataValidation allowBlank="1" prompt="Part B.  Number of Hispanic or Latino Household Contacts Reported in A. by Race_x000a_ Item 4.  Nonreporting Household Contacts Where Worker Unable to Make Race Determination: Worker Unable to Determine Race_x000a_ TOTAL" sqref="FJ7" xr:uid="{A19D7C52-CF14-4FA2-A8EB-614577BC2AB9}"/>
    <dataValidation allowBlank="1" prompt="Part B.  Number of Hispanic or Latino Household Contacts Reported in A. by Race_x000a_ Item 4.  Nonreporting Household Contacts Where Worker Unable to Make Race Determination: Worker Unable to Determine Race_x000a_ NAFS Households" sqref="FI7" xr:uid="{0AC55DB3-F1FC-4F46-A6D4-CDAF34A72CED}"/>
    <dataValidation allowBlank="1" prompt="Part B.  Number of Hispanic or Latino Household Contacts Reported in A. by Race_x000a_ Item 4.  Nonreporting Household Contacts Where Worker Unable to Make Race Determination: Worker Unable to Determine Race_x000a_ PAFS Households" sqref="FH7" xr:uid="{0B07E1DD-C518-467E-A67D-6564ABAE91F8}"/>
    <dataValidation allowBlank="1" prompt="Part B.  Number of Hispanic or Latino Household Contacts Reported in A. by Race_x000a_ Item 3.  Other--Household Contacts Who Chose Racial Combinations Not Included Above: Reporting Race(s) Not Included Above_x000a_ TOTAL" sqref="FG7" xr:uid="{7DAFA7FA-2CA5-4B96-840A-7D96A7E2CE43}"/>
    <dataValidation allowBlank="1" prompt="Part B.  Number of Hispanic or Latino Household Contacts Reported in A. by Race_x000a_ Item 3.  Other--Household Contacts Who Chose Racial Combinations Not Included Above: Reporting Race(s) Not Included Above_x000a_ NAFS Households" sqref="FF7" xr:uid="{23612EC8-E0C0-4806-B6D4-4D1B5EFCDEDD}"/>
    <dataValidation allowBlank="1" prompt="Part B.  Number of Hispanic or Latino Household Contacts Reported in A. by Race_x000a_ Item 3.  Other--Household Contacts Who Chose Racial Combinations Not Included Above: Reporting Race(s) Not Included Above_x000a_ PAFS Households" sqref="FE7" xr:uid="{8603376F-75D8-4C66-8997-31C25B58A75E}"/>
    <dataValidation allowBlank="1" prompt="Part B.  Number of Hispanic or Latino Household Contacts Reported in A. by Race_x000a_ Item 2.  Household Contacts Who Marked Two Races: American Indian or Alaska Native and_x000a_    Black or African American_x000a_ TOTAL" sqref="FD7" xr:uid="{9CF5630B-691F-4948-8718-E5448A008218}"/>
    <dataValidation allowBlank="1" prompt="Part B.  Number of Hispanic or Latino Household Contacts Reported in A. by Race_x000a_ Item 2.  Household Contacts Who Marked Two Races: American Indian or Alaska Native and_x000a_    Black or African American_x000a_ NAFS Households" sqref="FC7" xr:uid="{39593178-B4ED-486E-BB36-18595501EEA5}"/>
    <dataValidation allowBlank="1" prompt="Part B.  Number of Hispanic or Latino Household Contacts Reported in A. by Race_x000a_ Item 2.  Household Contacts Who Marked Two Races: American Indian or Alaska Native and_x000a_    Black or African American_x000a_ PAFS Households" sqref="FB7" xr:uid="{645E29C2-FB7B-4F98-B802-C7B5D233C184}"/>
    <dataValidation allowBlank="1" prompt="Part B.  Number of Hispanic or Latino Household Contacts Reported in A. by Race_x000a_ Item 2.  Household Contacts Who Marked Two Races: Black or African American and White_x000a_ TOTAL" sqref="FA7" xr:uid="{5B598B04-B899-4E3E-8BFA-165D2E8C3445}"/>
    <dataValidation allowBlank="1" prompt="Part B.  Number of Hispanic or Latino Household Contacts Reported in A. by Race_x000a_ Item 2.  Household Contacts Who Marked Two Races: Black or African American and White_x000a_ NAFS Households" sqref="EZ7" xr:uid="{5B5DC0FC-EDAC-447A-8089-5AD8613154C7}"/>
    <dataValidation allowBlank="1" prompt="Part B.  Number of Hispanic or Latino Household Contacts Reported in A. by Race_x000a_ Item 2.  Household Contacts Who Marked Two Races: Black or African American and White_x000a_ PAFS Households" sqref="EY7" xr:uid="{D8F8486E-573A-4F30-9658-AB510DD6C481}"/>
    <dataValidation allowBlank="1" prompt="Part B.  Number of Hispanic or Latino Household Contacts Reported in A. by Race_x000a_ Item 2.  Household Contacts Who Marked Two Races: Asian and White_x000a_ TOTAL" sqref="EX7" xr:uid="{5D2E34F5-AC6A-4E15-B553-4349E41787A1}"/>
    <dataValidation allowBlank="1" prompt="Part B.  Number of Hispanic or Latino Household Contacts Reported in A. by Race_x000a_ Item 2.  Household Contacts Who Marked Two Races: Asian and White_x000a_ NAFS Households" sqref="EW7" xr:uid="{1A3930F1-C2FE-4E22-956E-9EFBF3DA033B}"/>
    <dataValidation allowBlank="1" prompt="Part B.  Number of Hispanic or Latino Household Contacts Reported in A. by Race_x000a_ Item 2.  Household Contacts Who Marked Two Races: Asian and White_x000a_ PAFS Households" sqref="EV7" xr:uid="{469660E0-9F99-480B-8492-A3A83F30FB9C}"/>
    <dataValidation allowBlank="1" prompt="Part B.  Number of Hispanic or Latino Household Contacts Reported in A. by Race_x000a_ Item 2.  Household Contacts Who Marked Two Races: American Indian or Alaska Native and White_x000a_ TOTAL" sqref="EU7" xr:uid="{9E60688D-B254-4914-B692-BAB5F192BAC9}"/>
    <dataValidation allowBlank="1" prompt="Part B.  Number of Hispanic or Latino Household Contacts Reported in A. by Race_x000a_ Item 2.  Household Contacts Who Marked Two Races: American Indian or Alaska Native and White_x000a_ NAFS Households" sqref="ET7" xr:uid="{D0B4C776-D606-4CD6-868B-935BE140C178}"/>
    <dataValidation allowBlank="1" prompt="Part B.  Number of Hispanic or Latino Household Contacts Reported in A. by Race_x000a_ Item 2.  Household Contacts Who Marked Two Races: American Indian or Alaska Native and White_x000a_ PAFS Households" sqref="ES7" xr:uid="{B00D81C2-5E6F-4E05-BE60-D08C409D1C01}"/>
    <dataValidation allowBlank="1" prompt="Part B.  Number of Hispanic or Latino Household Contacts Reported in A. by Race_x000a_ Item 1.  Household Contacts Who Marked Only One Race: White_x000a_ TOTAL" sqref="ER7" xr:uid="{9A27EE22-C0BF-4495-9D3F-6B705B75F882}"/>
    <dataValidation allowBlank="1" prompt="Part B.  Number of Hispanic or Latino Household Contacts Reported in A. by Race_x000a_ Item 1.  Household Contacts Who Marked Only One Race: White_x000a_ NAFS Households" sqref="EQ7" xr:uid="{A25F98FD-0025-42B1-A890-7835EAAFB84C}"/>
    <dataValidation allowBlank="1" prompt="Part B.  Number of Hispanic or Latino Household Contacts Reported in A. by Race_x000a_ Item 1.  Household Contacts Who Marked Only One Race: White_x000a_ PAFS Households" sqref="EP7" xr:uid="{ADEFBE95-C3F7-4093-94A6-8E7DD6B60B68}"/>
    <dataValidation allowBlank="1" prompt="Part B.  Number of Hispanic or Latino Household Contacts Reported in A. by Race_x000a_ Item 1.  Household Contacts Who Marked Only One Race: Reporting More Than One Native Hawaiian or Pacific Islander Group_x000a_ TOTAL" sqref="EO7" xr:uid="{070EAAE6-05F6-44A1-8518-FF4FF86F5752}"/>
    <dataValidation allowBlank="1" prompt="Part B.  Number of Hispanic or Latino Household Contacts Reported in A. by Race_x000a_ Item 1.  Household Contacts Who Marked Only One Race: Reporting More Than One Native Hawaiian or Pacific Islander Group_x000a_ NAFS Households" sqref="EN7" xr:uid="{8F9694A1-8DAF-4F53-A1AE-491214C94BEE}"/>
    <dataValidation allowBlank="1" prompt="Part B.  Number of Hispanic or Latino Household Contacts Reported in A. by Race_x000a_ Item 1.  Household Contacts Who Marked Only One Race: Reporting More Than One Native Hawaiian or Pacific Islander Group_x000a_ PAFS Households" sqref="EM7" xr:uid="{1DE8CE12-BFCA-4C2E-8FF4-A9B6DB82996E}"/>
    <dataValidation allowBlank="1" prompt="Part B.  Number of Hispanic or Latino Household Contacts Reported in A. by Race_x000a_ Item 1.  Household Contacts Who Marked Only One Race: Other Pacific Islander (not included above)_x000a_ TOTAL" sqref="EL7" xr:uid="{553D77ED-2E10-4139-94F7-AF5D87816645}"/>
    <dataValidation allowBlank="1" prompt="Part B.  Number of Hispanic or Latino Household Contacts Reported in A. by Race_x000a_ Item 1.  Household Contacts Who Marked Only One Race: Other Pacific Islander (not included above)_x000a_ NAFS Households" sqref="EK7" xr:uid="{782706BB-ED87-4390-8307-AE8F26D4E063}"/>
    <dataValidation allowBlank="1" prompt="Part B.  Number of Hispanic or Latino Household Contacts Reported in A. by Race_x000a_ Item 1.  Household Contacts Who Marked Only One Race: Other Pacific Islander (not included above)_x000a_ PAFS Households" sqref="EJ7" xr:uid="{0439FF70-BE38-450C-A11D-D55F253B3AFA}"/>
    <dataValidation allowBlank="1" prompt="Part B.  Number of Hispanic or Latino Household Contacts Reported in A. by Race_x000a_ Item 1.  Household Contacts Who Marked Only One Race: Samoan_x000a_ TOTAL" sqref="EI7" xr:uid="{F3B99662-E070-40DE-8C7E-86BB35531194}"/>
    <dataValidation allowBlank="1" prompt="Part B.  Number of Hispanic or Latino Household Contacts Reported in A. by Race_x000a_ Item 1.  Household Contacts Who Marked Only One Race: Samoan_x000a_ NAFS Households" sqref="EH7" xr:uid="{C68E949D-3AB6-4113-B7F9-A535DB7DB1C3}"/>
    <dataValidation allowBlank="1" prompt="Part B.  Number of Hispanic or Latino Household Contacts Reported in A. by Race_x000a_ Item 1.  Household Contacts Who Marked Only One Race: Samoan_x000a_ PAFS Households" sqref="EG7" xr:uid="{22D6C8BF-7825-4F8C-B8A7-A2F4C6FEFD93}"/>
    <dataValidation allowBlank="1" prompt="Part B.  Number of Hispanic or Latino Household Contacts Reported in A. by Race_x000a_ Item 1.  Household Contacts Who Marked Only One Race: Guamanian_x000a_ TOTAL" sqref="EF7" xr:uid="{0B32BDA6-A2D2-4CC4-846B-3B289E7E3296}"/>
    <dataValidation allowBlank="1" prompt="Part B.  Number of Hispanic or Latino Household Contacts Reported in A. by Race_x000a_ Item 1.  Household Contacts Who Marked Only One Race: Guamanian_x000a_ NAFS Households" sqref="EE7" xr:uid="{A6199CAE-2188-49D6-B5CE-D51753BE0DD8}"/>
    <dataValidation allowBlank="1" prompt="Part B.  Number of Hispanic or Latino Household Contacts Reported in A. by Race_x000a_ Item 1.  Household Contacts Who Marked Only One Race: Guamanian_x000a_ PAFS Households" sqref="ED7" xr:uid="{A5935D24-4173-4ED0-B142-6C153C862C5C}"/>
    <dataValidation allowBlank="1" prompt="Part B.  Number of Hispanic or Latino Household Contacts Reported in A. by Race_x000a_ Item 1.  Household Contacts Who Marked Only One Race: Native Hawaiian_x000a_ TOTAL" sqref="EC7" xr:uid="{4675E936-B644-489F-918E-0F4D43C99118}"/>
    <dataValidation allowBlank="1" prompt="Part B.  Number of Hispanic or Latino Household Contacts Reported in A. by Race_x000a_ Item 1.  Household Contacts Who Marked Only One Race: Native Hawaiian_x000a_ NAFS Households" sqref="EB7" xr:uid="{B6F61EDA-F87D-48CA-9FAD-0EA385A6388A}"/>
    <dataValidation allowBlank="1" prompt="Part B.  Number of Hispanic or Latino Household Contacts Reported in A. by Race_x000a_ Item 1.  Household Contacts Who Marked Only One Race: Native Hawaiian_x000a_ PAFS Households" sqref="EA7" xr:uid="{343B3524-444A-4CCA-862C-527EAEB719CB}"/>
    <dataValidation allowBlank="1" prompt="Part B.  Number of Hispanic or Latino Household Contacts Reported in A. by Race_x000a_ Item 1.  Household Contacts Who Marked Only One Race: Native Hawaiian or Other Pacific Islander_x000a_ TOTAL" sqref="DZ7" xr:uid="{8B9E0DC6-4A5E-44A1-8BE1-E884C831772E}"/>
    <dataValidation allowBlank="1" prompt="Part B.  Number of Hispanic or Latino Household Contacts Reported in A. by Race_x000a_ Item 1.  Household Contacts Who Marked Only One Race: Native Hawaiian or Other Pacific Islander_x000a_ NAFS Households" sqref="DY7" xr:uid="{48454DA6-7CF1-44D8-A91B-AA57018DA8BD}"/>
    <dataValidation allowBlank="1" prompt="Part B.  Number of Hispanic or Latino Household Contacts Reported in A. by Race_x000a_ Item 1.  Household Contacts Who Marked Only One Race: Native Hawaiian or Other Pacific Islander_x000a_ PAFS Households" sqref="DX7" xr:uid="{22A325D6-4B21-4833-ADA1-DD1403A245EF}"/>
    <dataValidation allowBlank="1" prompt="Part B.  Number of Hispanic or Latino Household Contacts Reported in A. by Race_x000a_ Item 1.  Household Contacts Who Marked Only One Race: Black or African American_x000a_ TOTAL" sqref="DW7" xr:uid="{F368CD4F-678E-4A25-9B38-74987C407A20}"/>
    <dataValidation allowBlank="1" prompt="Part B.  Number of Hispanic or Latino Household Contacts Reported in A. by Race_x000a_ Item 1.  Household Contacts Who Marked Only One Race: Black or African American_x000a_ NAFS Households" sqref="DV7" xr:uid="{8B88E39A-4EB9-45D1-8B6B-BC6ED173EE4E}"/>
    <dataValidation allowBlank="1" prompt="Part B.  Number of Hispanic or Latino Household Contacts Reported in A. by Race_x000a_ Item 1.  Household Contacts Who Marked Only One Race: Black or African American_x000a_ PAFS Households" sqref="DU7" xr:uid="{DEA41011-B554-4C01-93E0-0266D85347C7}"/>
    <dataValidation allowBlank="1" prompt="Part B.  Number of Hispanic or Latino Household Contacts Reported in A. by Race_x000a_ Item 1.  Household Contacts Who Marked Only One Race: Reporting More Than One Asian Group_x000a_ TOTAL" sqref="DT7" xr:uid="{48757FBD-91B8-4554-BBA9-6D12559418D5}"/>
    <dataValidation allowBlank="1" prompt="Part B.  Number of Hispanic or Latino Household Contacts Reported in A. by Race_x000a_ Item 1.  Household Contacts Who Marked Only One Race: Reporting More Than One Asian Group_x000a_ NAFS Households" sqref="DS7" xr:uid="{A4A5BB54-1AB1-49E4-B612-91107D9BB241}"/>
    <dataValidation allowBlank="1" prompt="Part B.  Number of Hispanic or Latino Household Contacts Reported in A. by Race_x000a_ Item 1.  Household Contacts Who Marked Only One Race: Reporting More Than One Asian Group_x000a_ PAFS Households" sqref="DR7" xr:uid="{28AD66D8-CB73-46E7-B5C2-B0F2A77A9859}"/>
    <dataValidation allowBlank="1" prompt="Part B.  Number of Hispanic or Latino Household Contacts Reported in A. by Race_x000a_ Item 1.  Household Contacts Who Marked Only One Race: Other Asian (not included above)_x000a_ TOTAL" sqref="DQ7" xr:uid="{5418062E-500D-4D2A-AB59-A817B58DDBF5}"/>
    <dataValidation allowBlank="1" prompt="Part B.  Number of Hispanic or Latino Household Contacts Reported in A. by Race_x000a_ Item 1.  Household Contacts Who Marked Only One Race: Other Asian (not included above)_x000a_ NAFS Households" sqref="DP7" xr:uid="{272FFFD4-AD00-4D03-A0CC-02D93BF6C8A0}"/>
    <dataValidation allowBlank="1" prompt="Part B.  Number of Hispanic or Latino Household Contacts Reported in A. by Race_x000a_ Item 1.  Household Contacts Who Marked Only One Race: Other Asian (not included above)_x000a_ PAFS Households" sqref="DO7" xr:uid="{5D81DA73-7A26-4597-A765-8121E43A19F5}"/>
    <dataValidation allowBlank="1" prompt="Part B.  Number of Hispanic or Latino Household Contacts Reported in A. by Race_x000a_ Item 1.  Household Contacts Who Marked Only One Race: Vietnamese_x000a_ TOTAL" sqref="DN7" xr:uid="{3445DD38-DA0E-4E22-8905-A83E7403E883}"/>
    <dataValidation allowBlank="1" prompt="Part B.  Number of Hispanic or Latino Household Contacts Reported in A. by Race_x000a_ Item 1.  Household Contacts Who Marked Only One Race: Vietnamese_x000a_ NAFS Households" sqref="DM7" xr:uid="{1EAEEAE3-78B7-4A4C-9882-78CB055D57DA}"/>
    <dataValidation allowBlank="1" prompt="Part B.  Number of Hispanic or Latino Household Contacts Reported in A. by Race_x000a_ Item 1.  Household Contacts Who Marked Only One Race: Vietnamese_x000a_ PAFS Households" sqref="DL7" xr:uid="{F1292FA9-46D4-4A01-B3A7-E46DCC144227}"/>
    <dataValidation allowBlank="1" prompt="Part B.  Number of Hispanic or Latino Household Contacts Reported in A. by Race_x000a_ Item 1.  Household Contacts Who Marked Only One Race: Laotian_x000a_ TOTAL" sqref="DK7" xr:uid="{E4159AB8-939B-4F6B-99BA-7C125E57B269}"/>
    <dataValidation allowBlank="1" prompt="Part B.  Number of Hispanic or Latino Household Contacts Reported in A. by Race_x000a_ Item 1.  Household Contacts Who Marked Only One Race: Laotian_x000a_ NAFS Households" sqref="DJ7" xr:uid="{A40E7581-3402-43E9-8F3D-F7DAF1B5E2F5}"/>
    <dataValidation allowBlank="1" prompt="Part B.  Number of Hispanic or Latino Household Contacts Reported in A. by Race_x000a_ Item 1.  Household Contacts Who Marked Only One Race: Laotian_x000a_ PAFS Households" sqref="DI7" xr:uid="{0BD961C4-1BDF-4C74-9EAA-8CDE75934578}"/>
    <dataValidation allowBlank="1" prompt="Part B.  Number of Hispanic or Latino Household Contacts Reported in A. by Race_x000a_ Item 1.  Household Contacts Who Marked Only One Race: Korean_x000a_ TOTAL" sqref="DH7" xr:uid="{B4F562CA-1D09-498B-BA82-5F1D4AC078B5}"/>
    <dataValidation allowBlank="1" prompt="Part B.  Number of Hispanic or Latino Household Contacts Reported in A. by Race_x000a_ Item 1.  Household Contacts Who Marked Only One Race: Korean_x000a_ NAFS Households" sqref="DG7" xr:uid="{12910914-B85A-4E45-9B7F-90F17A71C48E}"/>
    <dataValidation allowBlank="1" prompt="Part B.  Number of Hispanic or Latino Household Contacts Reported in A. by Race_x000a_ Item 1.  Household Contacts Who Marked Only One Race: Korean_x000a_ PAFS Households" sqref="DF7" xr:uid="{85D47015-5080-411F-AFA2-EFEBE35A7CBD}"/>
    <dataValidation allowBlank="1" prompt="Part B.  Number of Hispanic or Latino Household Contacts Reported in A. by Race_x000a_ Item 1.  Household Contacts Who Marked Only One Race: Filipino_x000a_ TOTAL" sqref="DE7" xr:uid="{67FDB73A-CAFE-4C35-9C87-0A0B81388A0C}"/>
    <dataValidation allowBlank="1" prompt="Part B.  Number of Hispanic or Latino Household Contacts Reported in A. by Race_x000a_ Item 1.  Household Contacts Who Marked Only One Race: Filipino_x000a_ NAFS Households" sqref="DD7" xr:uid="{B96343A6-CA4D-4491-863A-4E886B1F5D96}"/>
    <dataValidation allowBlank="1" prompt="Part B.  Number of Hispanic or Latino Household Contacts Reported in A. by Race_x000a_ Item 1.  Household Contacts Who Marked Only One Race: Filipino_x000a_ PAFS Households" sqref="DC7" xr:uid="{605E3AA1-32BD-45BC-98B2-F5D2C599572E}"/>
    <dataValidation allowBlank="1" prompt="Part B.  Number of Hispanic or Latino Household Contacts Reported in A. by Race_x000a_ Item 1.  Household Contacts Who Marked Only One Race: Japanese_x000a_ TOTAL" sqref="DB7" xr:uid="{5D3E139C-FB05-4E4F-9306-19AF00E7EDA7}"/>
    <dataValidation allowBlank="1" prompt="Part B.  Number of Hispanic or Latino Household Contacts Reported in A. by Race_x000a_ Item 1.  Household Contacts Who Marked Only One Race: Japanese_x000a_ NAFS Households" sqref="DA7" xr:uid="{410A177F-02DB-488F-9169-AC0E9D52E27F}"/>
    <dataValidation allowBlank="1" prompt="Part B.  Number of Hispanic or Latino Household Contacts Reported in A. by Race_x000a_ Item 1.  Household Contacts Who Marked Only One Race: Japanese_x000a_ PAFS Households" sqref="CZ7" xr:uid="{56CF91F4-9877-4DED-B6F5-3CA978C2BDE9}"/>
    <dataValidation allowBlank="1" prompt="Part B.  Number of Hispanic or Latino Household Contacts Reported in A. by Race_x000a_ Item 1.  Household Contacts Who Marked Only One Race: Chinese_x000a_ TOTAL" sqref="CY7" xr:uid="{C5B9B601-0410-4247-BF2D-1E16BF01A5E8}"/>
    <dataValidation allowBlank="1" prompt="Part B.  Number of Hispanic or Latino Household Contacts Reported in A. by Race_x000a_ Item 1.  Household Contacts Who Marked Only One Race: Chinese_x000a_ NAFS Households" sqref="CX7" xr:uid="{09F9D990-8CE6-4C04-8322-98A0FA1342C8}"/>
    <dataValidation allowBlank="1" prompt="Part B.  Number of Hispanic or Latino Household Contacts Reported in A. by Race_x000a_ Item 1.  Household Contacts Who Marked Only One Race: Chinese_x000a_ PAFS Households" sqref="CW7" xr:uid="{132EBA59-4DA7-4150-81FE-A962CD75A19E}"/>
    <dataValidation allowBlank="1" prompt="Part B.  Number of Hispanic or Latino Household Contacts Reported in A. by Race_x000a_ Item 1.  Household Contacts Who Marked Only One Race: Cambodian_x000a_ TOTAL" sqref="CV7" xr:uid="{3464C414-9B04-4CE0-B947-AA8104DBC58B}"/>
    <dataValidation allowBlank="1" prompt="Part B.  Number of Hispanic or Latino Household Contacts Reported in A. by Race_x000a_ Item 1.  Household Contacts Who Marked Only One Race: Cambodian_x000a_ NAFS Households" sqref="CU7" xr:uid="{9FB4D278-0D45-4087-923D-DA7D57316F93}"/>
    <dataValidation allowBlank="1" prompt="Part B.  Number of Hispanic or Latino Household Contacts Reported in A. by Race_x000a_ Item 1.  Household Contacts Who Marked Only One Race: Cambodian_x000a_ PAFS Households" sqref="CT7" xr:uid="{F8ABFE9F-0410-405D-B3F4-727CB0451BE3}"/>
    <dataValidation allowBlank="1" prompt="Part B.  Number of Hispanic or Latino Household Contacts Reported in A. by Race_x000a_ Item 1.  Household Contacts Who Marked Only One Race: Asian Indian_x000a_ TOTAL" sqref="CS7" xr:uid="{A88E8DDA-8506-4F4B-BB2F-3423F4CB0EF0}"/>
    <dataValidation allowBlank="1" prompt="Part B.  Number of Hispanic or Latino Household Contacts Reported in A. by Race_x000a_ Item 1.  Household Contacts Who Marked Only One Race: Asian Indian_x000a_ NAFS Households" sqref="CR7" xr:uid="{7C51B706-161D-4E64-AF43-45434426DE4F}"/>
    <dataValidation allowBlank="1" prompt="Part B.  Number of Hispanic or Latino Household Contacts Reported in A. by Race_x000a_ Item 1.  Household Contacts Who Marked Only One Race: Asian Indian_x000a_ PAFS Households" sqref="CQ7" xr:uid="{E04F5739-6571-4112-ABD3-CFABC2AACBAC}"/>
    <dataValidation allowBlank="1" prompt="Part B.  Number of Hispanic or Latino Household Contacts Reported in A. by Race_x000a_ Item 1.  Household Contacts Who Marked Only One Race: Asian Categories_x000a_ TOTAL" sqref="CP7" xr:uid="{2B1CE7D5-F6CC-4405-9640-FC899C7213E2}"/>
    <dataValidation allowBlank="1" prompt="Part B.  Number of Hispanic or Latino Household Contacts Reported in A. by Race_x000a_ Item 1.  Household Contacts Who Marked Only One Race: Asian Categories_x000a_ NAFS Households" sqref="CO7" xr:uid="{EC2CA543-CC95-49C0-AC0B-940BB9DEAB18}"/>
    <dataValidation allowBlank="1" prompt="Part B.  Number of Hispanic or Latino Household Contacts Reported in A. by Race_x000a_ Item 1.  Household Contacts Who Marked Only One Race: Asian Categories_x000a_ PAFS Households" sqref="CN7" xr:uid="{200E5920-6405-448A-A38F-25CCA7FE1D2A}"/>
    <dataValidation allowBlank="1" prompt="Part B.  Number of Hispanic or Latino Household Contacts Reported in A. by Race_x000a_ Item 1.  Household Contacts Who Marked Only One Race: American Indian or Alaska Native_x000a_ TOTAL" sqref="CM7" xr:uid="{1561AB1F-2C29-4AC1-B1A8-B81DBF025654}"/>
    <dataValidation allowBlank="1" prompt="Part B.  Number of Hispanic or Latino Household Contacts Reported in A. by Race_x000a_ Item 1.  Household Contacts Who Marked Only One Race: American Indian or Alaska Native_x000a_ NAFS Households" sqref="CL7" xr:uid="{2ADF19E9-E532-4F15-A2FF-FA1A225731E9}"/>
    <dataValidation allowBlank="1" prompt="Part B.  Number of Hispanic or Latino Household Contacts Reported in A. by Race_x000a_ Item 1.  Household Contacts Who Marked Only One Race: American Indian or Alaska Native_x000a_ PAFS Households" sqref="CK7" xr:uid="{BCA257C5-CE48-4365-9242-EA0517E2458F}"/>
    <dataValidation allowBlank="1" prompt="Part A.  Number of Household Contacts by Race_x000a_ Item 5.  Totals_x000a_ TOTAL" sqref="CJ7" xr:uid="{44FD8E70-384C-4AEA-8F31-111CAD656A26}"/>
    <dataValidation allowBlank="1" prompt="Part A.  Number of Household Contacts by Race_x000a_ Item 5.  Totals_x000a_ NAFS Households" sqref="CI7" xr:uid="{EF1F580C-6A24-4529-855A-78902AD16D86}"/>
    <dataValidation allowBlank="1" prompt="Part A.  Number of Household Contacts by Race_x000a_ Item 5.  Totals_x000a_ PAFS Households" sqref="CH7" xr:uid="{DC5BCAEF-667D-4AE1-8521-E558E4E1CD09}"/>
    <dataValidation allowBlank="1" prompt="Part A.  Number of Household Contacts by Race_x000a_ Item 4.  Nonreporting Household Contacts Where Worker Unable to Make Race Determination: Worker Unable to Determine Race_x000a_ TOTAL" sqref="CG7" xr:uid="{E120D526-AD2B-421A-AF13-8C83F5DC83ED}"/>
    <dataValidation allowBlank="1" prompt="Part A.  Number of Household Contacts by Race_x000a_ Item 4.  Nonreporting Household Contacts Where Worker Unable to Make Race Determination: Worker Unable to Determine Race_x000a_ NAFS Households" sqref="CF7" xr:uid="{73B8126C-ADFC-4102-A799-67312D929EE9}"/>
    <dataValidation allowBlank="1" prompt="Part A.  Number of Household Contacts by Race_x000a_ Item 4.  Nonreporting Household Contacts Where Worker Unable to Make Race Determination: Worker Unable to Determine Race_x000a_ PAFS Households" sqref="CE7" xr:uid="{987F83D8-EA90-483E-B3F7-2EA0BBD0393F}"/>
    <dataValidation allowBlank="1" prompt="Part A.  Number of Household Contacts by Race_x000a_ Item 3.  Other--Household Contacts Who Chose Racial Combinations Not Included Above: Reporting Race(s) Not Included Above_x000a_ TOTAL" sqref="CD7" xr:uid="{39030553-AB87-43AF-A7AF-E51DAD297111}"/>
    <dataValidation allowBlank="1" prompt="Part A.  Number of Household Contacts by Race_x000a_ Item 3.  Other--Household Contacts Who Chose Racial Combinations Not Included Above: Reporting Race(s) Not Included Above_x000a_ NAFS Households" sqref="CC7" xr:uid="{E3A21D22-09A9-4CCC-A477-0C4BAFFA4213}"/>
    <dataValidation allowBlank="1" prompt="Part A.  Number of Household Contacts by Race_x000a_ Item 3.  Other--Household Contacts Who Chose Racial Combinations Not Included Above: Reporting Race(s) Not Included Above_x000a_ PAFS Households" sqref="CB7" xr:uid="{5EC325F1-C11A-4AF6-97BA-ABE4C514CCBD}"/>
    <dataValidation allowBlank="1" prompt="Part A.  Number of Household Contacts by Race_x000a_ Item 2.  Household Contacts Who Marked Two Races: American Indian or Alaska Native and_x000a_    Black or African American_x000a_ TOTAL" sqref="CA7" xr:uid="{FECEFE0D-6727-4FB8-B7C9-BDAEF48EBC06}"/>
    <dataValidation allowBlank="1" prompt="Part A.  Number of Household Contacts by Race_x000a_ Item 2.  Household Contacts Who Marked Two Races: American Indian or Alaska Native and_x000a_    Black or African American_x000a_ NAFS Households" sqref="BZ7" xr:uid="{E39F7EA7-CB9C-4583-9F8C-DD9CF1C570D8}"/>
    <dataValidation allowBlank="1" prompt="Part A.  Number of Household Contacts by Race_x000a_ Item 2.  Household Contacts Who Marked Two Races: American Indian or Alaska Native and_x000a_    Black or African American_x000a_ PAFS Households" sqref="BY7" xr:uid="{DDEBCA5B-B1DF-4F52-9CD1-0BE795C641C8}"/>
    <dataValidation allowBlank="1" prompt="Part A.  Number of Household Contacts by Race_x000a_ Item 2.  Household Contacts Who Marked Two Races: Black or African American and White_x000a_ TOTAL" sqref="BX7" xr:uid="{D6C565D2-FB2C-4173-8C68-14A760D7EA72}"/>
    <dataValidation allowBlank="1" prompt="Part A.  Number of Household Contacts by Race_x000a_ Item 2.  Household Contacts Who Marked Two Races: Black or African American and White_x000a_ NAFS Households" sqref="BW7" xr:uid="{A5036D3E-3130-43B2-B34A-7FB36B0447F8}"/>
    <dataValidation allowBlank="1" prompt="Part A.  Number of Household Contacts by Race_x000a_ Item 2.  Household Contacts Who Marked Two Races: Black or African American and White_x000a_ PAFS Households" sqref="BV7" xr:uid="{AD2781A8-537C-46BC-A2FD-E3D2D86B9BD9}"/>
    <dataValidation allowBlank="1" prompt="Part A.  Number of Household Contacts by Race_x000a_ Item 2.  Household Contacts Who Marked Two Races: Asian and White_x000a_ TOTAL" sqref="BU7" xr:uid="{AF65C329-CB69-47AD-9093-FEB707560418}"/>
    <dataValidation allowBlank="1" prompt="Part A.  Number of Household Contacts by Race_x000a_ Item 2.  Household Contacts Who Marked Two Races: Asian and White_x000a_ NAFS Households" sqref="BT7" xr:uid="{6D464980-E49B-4D5C-A56E-5BC730CD9B95}"/>
    <dataValidation allowBlank="1" prompt="Part A.  Number of Household Contacts by Race_x000a_ Item 2.  Household Contacts Who Marked Two Races: Asian and White_x000a_ PAFS Households" sqref="BS7" xr:uid="{7BF39128-E75A-43D3-8751-3D7AB8829C1F}"/>
    <dataValidation allowBlank="1" prompt="Part A.  Number of Household Contacts by Race_x000a_ Item 2.  Household Contacts Who Marked Two Races: American Indian or Alaska Native and White_x000a_ TOTAL" sqref="BR7" xr:uid="{E5C00176-6A61-4DA5-B056-07C3252E9FE6}"/>
    <dataValidation allowBlank="1" prompt="Part A.  Number of Household Contacts by Race_x000a_ Item 2.  Household Contacts Who Marked Two Races: American Indian or Alaska Native and White_x000a_ NAFS Households" sqref="BQ7" xr:uid="{8FE4E1DF-6329-474D-991D-F49E5895622B}"/>
    <dataValidation allowBlank="1" prompt="Part A.  Number of Household Contacts by Race_x000a_ Item 2.  Household Contacts Who Marked Two Races: American Indian or Alaska Native and White_x000a_ PAFS Households" sqref="BP7" xr:uid="{810BFAEA-CCBB-4099-A239-DE076359CC0E}"/>
    <dataValidation allowBlank="1" prompt="Part A.  Number of Household Contacts by Race_x000a_ Item 1.  Household Contacts Who Marked Only One Race: White_x000a_ TOTAL" sqref="BO7" xr:uid="{F5964882-0860-45A9-8F57-8753E50631D0}"/>
    <dataValidation allowBlank="1" prompt="Part A.  Number of Household Contacts by Race_x000a_ Item 1.  Household Contacts Who Marked Only One Race: White_x000a_ NAFS Households" sqref="BN7" xr:uid="{F869F469-46BD-4D90-B757-33CA47F269F9}"/>
    <dataValidation allowBlank="1" prompt="Part A.  Number of Household Contacts by Race_x000a_ Item 1.  Household Contacts Who Marked Only One Race: White_x000a_ PAFS Households" sqref="BM7" xr:uid="{DEF6583E-43D4-48EB-A379-2532417F0B34}"/>
    <dataValidation allowBlank="1" prompt="Part A.  Number of Household Contacts by Race_x000a_ Item 1.  Household Contacts Who Marked Only One Race: Reporting More Than One Native Hawaiian or Pacific Islander Group_x000a_ TOTAL" sqref="BL7" xr:uid="{63ECD470-B56A-4E96-996D-3F0B9DBE5CE8}"/>
    <dataValidation allowBlank="1" prompt="Part A.  Number of Household Contacts by Race_x000a_ Item 1.  Household Contacts Who Marked Only One Race: Reporting More Than One Native Hawaiian or Pacific Islander Group_x000a_ NAFS Households" sqref="BK7" xr:uid="{F8D8D796-AAA1-46A2-9C10-275359B5DD98}"/>
    <dataValidation allowBlank="1" prompt="Part A.  Number of Household Contacts by Race_x000a_ Item 1.  Household Contacts Who Marked Only One Race: Reporting More Than One Native Hawaiian or Pacific Islander Group_x000a_ PAFS Households" sqref="BJ7" xr:uid="{FAB6B039-7A6C-40BE-A346-0DE4615B249D}"/>
    <dataValidation allowBlank="1" prompt="Part A.  Number of Household Contacts by Race_x000a_ Item 1.  Household Contacts Who Marked Only One Race: Other Pacific Islander (not included above)_x000a_ TOTAL" sqref="BI7" xr:uid="{2C87CEFA-2897-4253-931C-00F083B14932}"/>
    <dataValidation allowBlank="1" prompt="Part A.  Number of Household Contacts by Race_x000a_ Item 1.  Household Contacts Who Marked Only One Race: Other Pacific Islander (not included above)_x000a_ NAFS Households" sqref="BH7" xr:uid="{D22F533A-0247-4705-B938-46FEDB956446}"/>
    <dataValidation allowBlank="1" prompt="Part A.  Number of Household Contacts by Race_x000a_ Item 1.  Household Contacts Who Marked Only One Race: Other Pacific Islander (not included above)_x000a_ PAFS Households" sqref="BG7" xr:uid="{76389AFA-BBAA-4023-9D85-6C9BA9A9E2EB}"/>
    <dataValidation allowBlank="1" prompt="Part A.  Number of Household Contacts by Race_x000a_ Item 1.  Household Contacts Who Marked Only One Race: Samoan_x000a_ TOTAL" sqref="BF7" xr:uid="{F3AA3CA3-A30C-454A-A743-CA18540C597D}"/>
    <dataValidation allowBlank="1" prompt="Part A.  Number of Household Contacts by Race_x000a_ Item 1.  Household Contacts Who Marked Only One Race: Samoan_x000a_ NAFS Households" sqref="BE7" xr:uid="{0EF178D7-0025-41FD-8E19-783F5F11E0A4}"/>
    <dataValidation allowBlank="1" prompt="Part A.  Number of Household Contacts by Race_x000a_ Item 1.  Household Contacts Who Marked Only One Race: Samoan_x000a_ PAFS Households" sqref="BD7" xr:uid="{1C2D36D9-2A7F-4AE3-89A3-427C617165CE}"/>
    <dataValidation allowBlank="1" prompt="Part A.  Number of Household Contacts by Race_x000a_ Item 1.  Household Contacts Who Marked Only One Race: Guamanian_x000a_ TOTAL" sqref="BC7" xr:uid="{0D368DA5-9D27-4132-8072-36029C8DBB87}"/>
    <dataValidation allowBlank="1" prompt="Part A.  Number of Household Contacts by Race_x000a_ Item 1.  Household Contacts Who Marked Only One Race: Guamanian_x000a_ NAFS Households" sqref="BB7" xr:uid="{B83CE826-481E-489F-8C0A-002CD74E1F5D}"/>
    <dataValidation allowBlank="1" prompt="Part A.  Number of Household Contacts by Race_x000a_ Item 1.  Household Contacts Who Marked Only One Race: Guamanian_x000a_ PAFS Households" sqref="BA7" xr:uid="{FF548F6D-8FE4-4C0E-99A3-AC3CF288E09D}"/>
    <dataValidation allowBlank="1" prompt="Part A.  Number of Household Contacts by Race_x000a_ Item 1.  Household Contacts Who Marked Only One Race: Native Hawaiian_x000a_ TOTAL" sqref="AZ7" xr:uid="{F29CFB9C-EE2D-471D-AD6E-D167C40992F2}"/>
    <dataValidation allowBlank="1" prompt="Part A.  Number of Household Contacts by Race_x000a_ Item 1.  Household Contacts Who Marked Only One Race: Native Hawaiian_x000a_ NAFS Households" sqref="AY7" xr:uid="{5042E747-45F1-497C-AD5D-79933A52594C}"/>
    <dataValidation allowBlank="1" prompt="Part A.  Number of Household Contacts by Race_x000a_ Item 1.  Household Contacts Who Marked Only One Race: Native Hawaiian_x000a_ PAFS Households" sqref="AX7" xr:uid="{BC5ADBCC-F114-49A8-B7E0-9641E05E5363}"/>
    <dataValidation allowBlank="1" prompt="Part A.  Number of Household Contacts by Race_x000a_ Item 1.  Household Contacts Who Marked Only One Race: Native Hawaiian or Other Pacific Islander_x000a_ TOTAL" sqref="AW7" xr:uid="{3E5FA367-2800-47E0-8D5D-90F242F2A478}"/>
    <dataValidation allowBlank="1" prompt="Part A.  Number of Household Contacts by Race_x000a_ Item 1.  Household Contacts Who Marked Only One Race: Native Hawaiian or Other Pacific Islander_x000a_ NAFS Households" sqref="AV7" xr:uid="{501FFF4F-7747-4761-9F7E-D4F9E2E3CD99}"/>
    <dataValidation allowBlank="1" prompt="Part A.  Number of Household Contacts by Race_x000a_ Item 1.  Household Contacts Who Marked Only One Race: Native Hawaiian or Other Pacific Islander_x000a_ PAFS Households" sqref="AU7" xr:uid="{A993E3EE-23E4-42FB-BCAD-47B02755DF30}"/>
    <dataValidation allowBlank="1" prompt="Part A.  Number of Household Contacts by Race_x000a_ Item 1.  Household Contacts Who Marked Only One Race: Black or African American_x000a_ TOTAL" sqref="AT7" xr:uid="{694047CF-EE9C-4892-931E-DD81D01E6604}"/>
    <dataValidation allowBlank="1" prompt="Part A.  Number of Household Contacts by Race_x000a_ Item 1.  Household Contacts Who Marked Only One Race: Black or African American_x000a_ NAFS Households" sqref="AS7" xr:uid="{DF01216B-B3B8-498C-8209-02D722ABD622}"/>
    <dataValidation allowBlank="1" prompt="Part A.  Number of Household Contacts by Race_x000a_ Item 1.  Household Contacts Who Marked Only One Race: Black or African American_x000a_ PAFS Households" sqref="AR7" xr:uid="{D3DB2949-D6F1-41FD-97C9-FA4BFEA2AC65}"/>
    <dataValidation allowBlank="1" prompt="Part A.  Number of Household Contacts by Race_x000a_ Item 1.  Household Contacts Who Marked Only One Race: Reporting More Than One Asian Group_x000a_ TOTAL" sqref="AQ7" xr:uid="{E55DAABF-0E49-4AE5-AA11-A19673A7076E}"/>
    <dataValidation allowBlank="1" prompt="Part A.  Number of Household Contacts by Race_x000a_ Item 1.  Household Contacts Who Marked Only One Race: Reporting More Than One Asian Group_x000a_ NAFS Households" sqref="AP7" xr:uid="{CF6F0030-4D8B-43A7-90B9-2DD065F6C5A7}"/>
    <dataValidation allowBlank="1" prompt="Part A.  Number of Household Contacts by Race_x000a_ Item 1.  Household Contacts Who Marked Only One Race: Reporting More Than One Asian Group_x000a_ PAFS Households" sqref="AO7" xr:uid="{0B723515-056C-4970-BA0E-633065EAFCB4}"/>
    <dataValidation allowBlank="1" prompt="Part A.  Number of Household Contacts by Race_x000a_ Item 1.  Household Contacts Who Marked Only One Race: Other Asian (not included above)_x000a_ TOTAL" sqref="AN7" xr:uid="{81021ABF-8A74-4D22-98A4-421908CFD490}"/>
    <dataValidation allowBlank="1" prompt="Part A.  Number of Household Contacts by Race_x000a_ Item 1.  Household Contacts Who Marked Only One Race: Other Asian (not included above)_x000a_ NAFS Households" sqref="AM7" xr:uid="{349A7B8D-2A69-427F-A2DD-0985D16A14DA}"/>
    <dataValidation allowBlank="1" prompt="Part A.  Number of Household Contacts by Race_x000a_ Item 1.  Household Contacts Who Marked Only One Race: Other Asian (not included above)_x000a_ PAFS Households" sqref="AL7" xr:uid="{49007B3C-AAA5-4CDD-BE27-E50DDC033FF9}"/>
    <dataValidation allowBlank="1" prompt="Part A.  Number of Household Contacts by Race_x000a_ Item 1.  Household Contacts Who Marked Only One Race: Vietnamese_x000a_ TOTAL" sqref="AK7" xr:uid="{B2E6EBD9-2581-4667-B1EA-5B2C82B2253E}"/>
    <dataValidation allowBlank="1" prompt="Part A.  Number of Household Contacts by Race_x000a_ Item 1.  Household Contacts Who Marked Only One Race: Vietnamese_x000a_ NAFS Households" sqref="AJ7" xr:uid="{14929147-DB2B-4E0E-8C76-B7066B67B164}"/>
    <dataValidation allowBlank="1" prompt="Part A.  Number of Household Contacts by Race_x000a_ Item 1.  Household Contacts Who Marked Only One Race: Vietnamese_x000a_ PAFS Households" sqref="AI7" xr:uid="{9D1E9A68-84D0-4419-A190-430B1B8BF302}"/>
    <dataValidation allowBlank="1" prompt="Part A.  Number of Household Contacts by Race_x000a_ Item 1.  Household Contacts Who Marked Only One Race: Laotian_x000a_ TOTAL" sqref="AH7" xr:uid="{4749A5F4-CF5A-460B-9A3D-DDCBDD87CA75}"/>
    <dataValidation allowBlank="1" prompt="Part A.  Number of Household Contacts by Race_x000a_ Item 1.  Household Contacts Who Marked Only One Race: Laotian_x000a_ NAFS Households" sqref="AG7" xr:uid="{C501F5E2-A7BE-48BD-B526-C6C773FE745D}"/>
    <dataValidation allowBlank="1" prompt="Part A.  Number of Household Contacts by Race_x000a_ Item 1.  Household Contacts Who Marked Only One Race: Laotian_x000a_ PAFS Households" sqref="AF7" xr:uid="{6646036B-BB5B-456B-ACE2-E69F52E286DC}"/>
    <dataValidation allowBlank="1" prompt="Part A.  Number of Household Contacts by Race_x000a_ Item 1.  Household Contacts Who Marked Only One Race: Korean_x000a_ TOTAL" sqref="AE7" xr:uid="{BE863FD7-12C1-4655-8E0D-3E68EBF5315D}"/>
    <dataValidation allowBlank="1" prompt="Part A.  Number of Household Contacts by Race_x000a_ Item 1.  Household Contacts Who Marked Only One Race: Korean_x000a_ NAFS Households" sqref="AD7" xr:uid="{49E52E40-F251-454D-A4EF-32A92DB338CD}"/>
    <dataValidation allowBlank="1" prompt="Part A.  Number of Household Contacts by Race_x000a_ Item 1.  Household Contacts Who Marked Only One Race: Korean_x000a_ PAFS Households" sqref="AC7" xr:uid="{94A677D2-3E62-418C-B50A-AA4970C284D5}"/>
    <dataValidation allowBlank="1" prompt="Part A.  Number of Household Contacts by Race_x000a_ Item 1.  Household Contacts Who Marked Only One Race: Filipino_x000a_ TOTAL" sqref="AB7" xr:uid="{05C6BF0B-D3D4-4292-9F83-D309C9536AF6}"/>
    <dataValidation allowBlank="1" prompt="Part A.  Number of Household Contacts by Race_x000a_ Item 1.  Household Contacts Who Marked Only One Race: Filipino_x000a_ NAFS Households" sqref="AA7" xr:uid="{CEFEA3AA-3588-4DDA-A0D4-EE200D837A91}"/>
    <dataValidation allowBlank="1" prompt="Part A.  Number of Household Contacts by Race_x000a_ Item 1.  Household Contacts Who Marked Only One Race: Filipino_x000a_ PAFS Households" sqref="Z7" xr:uid="{EC989A9C-84C6-42A9-8EB9-D2A6616C0A0C}"/>
    <dataValidation allowBlank="1" prompt="Part A.  Number of Household Contacts by Race_x000a_ Item 1.  Household Contacts Who Marked Only One Race: Japanese_x000a_ TOTAL" sqref="Y7" xr:uid="{19574DDE-09D4-449B-B662-FD67DB2C4247}"/>
    <dataValidation allowBlank="1" prompt="Part A.  Number of Household Contacts by Race_x000a_ Item 1.  Household Contacts Who Marked Only One Race: Japanese_x000a_ NAFS Households" sqref="X7" xr:uid="{E9FDAD07-2B0B-4C65-AF08-241954D1DB99}"/>
    <dataValidation allowBlank="1" prompt="Part A.  Number of Household Contacts by Race_x000a_ Item 1.  Household Contacts Who Marked Only One Race: Japanese_x000a_ PAFS Households" sqref="W7" xr:uid="{A8AE5AB5-3D92-4C4B-9554-92C9EB7E3960}"/>
    <dataValidation allowBlank="1" prompt="Part A.  Number of Household Contacts by Race_x000a_ Item 1.  Household Contacts Who Marked Only One Race: Chinese_x000a_ TOTAL" sqref="V7" xr:uid="{1B0BB142-310D-420B-9A5E-0E037A606AB6}"/>
    <dataValidation allowBlank="1" prompt="Part A.  Number of Household Contacts by Race_x000a_ Item 1.  Household Contacts Who Marked Only One Race: Chinese_x000a_ NAFS Households" sqref="U7" xr:uid="{7B938FA4-77CA-4188-A3C0-6893A4004E5D}"/>
    <dataValidation allowBlank="1" prompt="Part A.  Number of Household Contacts by Race_x000a_ Item 1.  Household Contacts Who Marked Only One Race: Chinese_x000a_ PAFS Households" sqref="T7" xr:uid="{DBC0F33B-435F-4BA3-A987-B719BE314A71}"/>
    <dataValidation allowBlank="1" prompt="Part A.  Number of Household Contacts by Race_x000a_ Item 1.  Household Contacts Who Marked Only One Race: Cambodian_x000a_ TOTAL" sqref="S7" xr:uid="{A8B2B6AD-1853-45F7-AFCD-E30A22E4058C}"/>
    <dataValidation allowBlank="1" prompt="Part A.  Number of Household Contacts by Race_x000a_ Item 1.  Household Contacts Who Marked Only One Race: Cambodian_x000a_ NAFS Households" sqref="R7" xr:uid="{8D733A93-3AD1-4A4F-81A7-A914CD34A77C}"/>
    <dataValidation allowBlank="1" prompt="Part A.  Number of Household Contacts by Race_x000a_ Item 1.  Household Contacts Who Marked Only One Race: Cambodian_x000a_ PAFS Households" sqref="Q7" xr:uid="{E0894E3F-E30D-4DC9-BB57-DE953F851C96}"/>
    <dataValidation allowBlank="1" prompt="Part A.  Number of Household Contacts by Race_x000a_ Item 1.  Household Contacts Who Marked Only One Race: Asian Indian_x000a_ TOTAL" sqref="P7" xr:uid="{6F6BB41B-6E31-40E9-8D6B-644AE1297E0A}"/>
    <dataValidation allowBlank="1" prompt="Part A.  Number of Household Contacts by Race_x000a_ Item 1.  Household Contacts Who Marked Only One Race: Asian Indian_x000a_ NAFS Households" sqref="O7" xr:uid="{8B64E4CF-7FEF-4724-80A9-33CCF748C82C}"/>
    <dataValidation allowBlank="1" prompt="Part A.  Number of Household Contacts by Race_x000a_ Item 1.  Household Contacts Who Marked Only One Race: Asian Indian_x000a_ PAFS Households" sqref="N7" xr:uid="{C42DACEB-60C4-4DE3-B451-44E782A10658}"/>
    <dataValidation allowBlank="1" prompt="Part A.  Number of Household Contacts by Race_x000a_ Item 1.  Household Contacts Who Marked Only One Race: Asian Categories_x000a_ TOTAL" sqref="M7" xr:uid="{7929ED83-4F28-4FAC-938C-5503CC9D50DC}"/>
    <dataValidation allowBlank="1" prompt="Part A.  Number of Household Contacts by Race_x000a_ Item 1.  Household Contacts Who Marked Only One Race: Asian Categories_x000a_ NAFS Households" sqref="L7" xr:uid="{E483E46C-8C2B-446A-9BC5-76E1E8A1F62E}"/>
    <dataValidation allowBlank="1" prompt="Part A.  Number of Household Contacts by Race_x000a_ Item 1.  Household Contacts Who Marked Only One Race: Asian Categories_x000a_ PAFS Households" sqref="K7" xr:uid="{9D9F5488-C211-4D13-AD31-AA6B05EBCA7D}"/>
    <dataValidation allowBlank="1" prompt="Part A.  Number of Household Contacts by Race_x000a_ Item 1.  Household Contacts Who Marked Only One Race: American Indian or Alaska Native_x000a_ TOTAL" sqref="J7" xr:uid="{5B379667-2559-44EF-9871-A1BEF0CA6B4C}"/>
    <dataValidation allowBlank="1" prompt="Part A.  Number of Household Contacts by Race_x000a_ Item 1.  Household Contacts Who Marked Only One Race: American Indian or Alaska Native_x000a_ NAFS Households" sqref="I7" xr:uid="{BC8CB10B-688A-4C30-BFA0-86EBCF152749}"/>
    <dataValidation allowBlank="1" prompt="Part A.  Number of Household Contacts by Race_x000a_ Item 1.  Household Contacts Who Marked Only One Race: American Indian or Alaska Native_x000a_ PAFS Households" sqref="H7" xr:uid="{20471F1D-1477-4A07-97A8-450630D5EE7A}"/>
  </dataValidations>
  <pageMargins left="0.7" right="0.7" top="0.75" bottom="0.75" header="0.3" footer="0.3"/>
  <pageSetup orientation="portrait" r:id="rId1"/>
  <headerFooter>
    <oddHeader xml:space="preserve">&amp;L&amp;K00+000
</oddHeader>
    <oddFooter>&amp;C&amp;K00+000ty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DataDictionary!TitleRegion1.a2.d26.4</vt:lpstr>
      <vt:lpstr>TitleRegion1.a4.c5.1</vt:lpstr>
      <vt:lpstr>TitleRegion1.A7.FM66.4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DFA358F July17 Data Release</dc:title>
  <dc:creator>ctai</dc:creator>
  <cp:lastModifiedBy>Tai, Christopher@DSS</cp:lastModifiedBy>
  <dcterms:created xsi:type="dcterms:W3CDTF">2019-06-27T17:22:49Z</dcterms:created>
  <dcterms:modified xsi:type="dcterms:W3CDTF">2019-06-27T17:29:28Z</dcterms:modified>
</cp:coreProperties>
</file>