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ctai\Desktop\SWAP RADR\"/>
    </mc:Choice>
  </mc:AlternateContent>
  <xr:revisionPtr revIDLastSave="0" documentId="8_{878F9F31-3266-4E1B-B2C8-DE5816BE8597}" xr6:coauthVersionLast="36" xr6:coauthVersionMax="36" xr10:uidLastSave="{00000000-0000-0000-0000-000000000000}"/>
  <bookViews>
    <workbookView xWindow="0" yWindow="0" windowWidth="25200" windowHeight="11160" xr2:uid="{7BC7F4F9-8275-4E06-93BA-478EA40D5B2A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  <externalReference r:id="rId8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DataDictionary!$A$2:$D$272</definedName>
    <definedName name="TitleRegion1.a2.d272.2" localSheetId="1">DataDictionary[[#Headers],[
Cell]]</definedName>
    <definedName name="TitleRegion1.a4.c16.13">[3]!ReleaseSummary[[#Headers],[REPORT QUARTER]]</definedName>
    <definedName name="TitleRegion1.a4.c8.1">ReleaseSummary[[#Headers],[REPORT QUARTER]]</definedName>
    <definedName name="TitleRegion1.A6.JQ65.4">Data!$A$6</definedName>
    <definedName name="Z_53B10681_B06D_11D2_92B8_00104BCA8B71_.wvu.Cols" localSheetId="3" hidden="1">'[2]ACL VALIDATIONS 07-15'!#REF!</definedName>
    <definedName name="Z_53B10681_B06D_11D2_92B8_00104BCA8B71_.wvu.Cols" localSheetId="1" hidden="1">'[4]ACL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'[4]ACL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'[4]ACL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'[4]ACL VALIDATIONS 07-15'!#REF!</definedName>
    <definedName name="Z_F94D19A1_B6D3_11D2_9134_00104BD18A22_.wvu.Cols" hidden="1">'[2]ACL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99" i="2" l="1"/>
  <c r="D269" i="4"/>
  <c r="D268" i="4"/>
  <c r="D267" i="4"/>
  <c r="D265" i="4"/>
  <c r="D264" i="4"/>
  <c r="D263" i="4"/>
  <c r="D261" i="4"/>
  <c r="D260" i="4"/>
  <c r="D259" i="4"/>
  <c r="D257" i="4"/>
  <c r="D256" i="4"/>
  <c r="D255" i="4"/>
  <c r="D253" i="4"/>
  <c r="D252" i="4"/>
  <c r="D251" i="4"/>
  <c r="D249" i="4"/>
  <c r="D248" i="4"/>
  <c r="D247" i="4"/>
  <c r="D245" i="4"/>
  <c r="D244" i="4"/>
  <c r="D243" i="4"/>
  <c r="D241" i="4"/>
  <c r="D240" i="4"/>
  <c r="D239" i="4"/>
  <c r="D237" i="4"/>
  <c r="D236" i="4"/>
  <c r="D235" i="4"/>
  <c r="D233" i="4"/>
  <c r="D232" i="4"/>
  <c r="D231" i="4"/>
  <c r="D229" i="4"/>
  <c r="D228" i="4"/>
  <c r="D227" i="4"/>
  <c r="D225" i="4"/>
  <c r="D224" i="4"/>
  <c r="D223" i="4"/>
  <c r="D221" i="4"/>
  <c r="D220" i="4"/>
  <c r="D219" i="4"/>
  <c r="D217" i="4"/>
  <c r="D216" i="4"/>
  <c r="D215" i="4"/>
  <c r="D213" i="4"/>
  <c r="D212" i="4"/>
  <c r="D211" i="4"/>
  <c r="D209" i="4"/>
  <c r="D208" i="4"/>
  <c r="D207" i="4"/>
  <c r="D205" i="4"/>
  <c r="D204" i="4"/>
  <c r="D203" i="4"/>
  <c r="D201" i="4"/>
  <c r="D200" i="4"/>
  <c r="D199" i="4"/>
  <c r="D197" i="4"/>
  <c r="D196" i="4"/>
  <c r="D195" i="4"/>
  <c r="D193" i="4"/>
  <c r="D192" i="4"/>
  <c r="D191" i="4"/>
  <c r="D189" i="4"/>
  <c r="D188" i="4"/>
  <c r="D187" i="4"/>
  <c r="D185" i="4"/>
  <c r="D184" i="4"/>
  <c r="D183" i="4"/>
  <c r="D181" i="4"/>
  <c r="D180" i="4"/>
  <c r="D179" i="4"/>
  <c r="D177" i="4"/>
  <c r="D176" i="4"/>
  <c r="D175" i="4"/>
  <c r="D173" i="4"/>
  <c r="D172" i="4"/>
  <c r="D171" i="4"/>
  <c r="D169" i="4"/>
  <c r="D168" i="4"/>
  <c r="D167" i="4"/>
  <c r="D165" i="4"/>
  <c r="D164" i="4"/>
  <c r="D163" i="4"/>
  <c r="D161" i="4"/>
  <c r="D160" i="4"/>
  <c r="D159" i="4"/>
  <c r="D157" i="4"/>
  <c r="D156" i="4"/>
  <c r="D155" i="4"/>
  <c r="D153" i="4"/>
  <c r="D152" i="4"/>
  <c r="D151" i="4"/>
  <c r="D149" i="4"/>
  <c r="D148" i="4"/>
  <c r="D147" i="4"/>
  <c r="D145" i="4"/>
  <c r="D144" i="4"/>
  <c r="D143" i="4"/>
  <c r="D141" i="4"/>
  <c r="D140" i="4"/>
  <c r="D139" i="4"/>
  <c r="D137" i="4"/>
  <c r="D136" i="4"/>
  <c r="D135" i="4"/>
  <c r="D133" i="4"/>
  <c r="D132" i="4"/>
  <c r="D131" i="4"/>
  <c r="D129" i="4"/>
  <c r="D128" i="4"/>
  <c r="D127" i="4"/>
  <c r="D125" i="4"/>
  <c r="D124" i="4"/>
  <c r="D123" i="4"/>
  <c r="D121" i="4"/>
  <c r="D120" i="4"/>
  <c r="D119" i="4"/>
  <c r="D117" i="4"/>
  <c r="D116" i="4"/>
  <c r="D115" i="4"/>
  <c r="D113" i="4"/>
  <c r="D112" i="4"/>
  <c r="D111" i="4"/>
  <c r="D109" i="4"/>
  <c r="D108" i="4"/>
  <c r="D107" i="4"/>
  <c r="D105" i="4"/>
  <c r="D104" i="4"/>
  <c r="D103" i="4"/>
  <c r="D101" i="4"/>
  <c r="D100" i="4"/>
  <c r="D99" i="4"/>
  <c r="D97" i="4"/>
  <c r="D96" i="4"/>
  <c r="D95" i="4"/>
  <c r="D93" i="4"/>
  <c r="D92" i="4"/>
  <c r="D91" i="4"/>
  <c r="D89" i="4"/>
  <c r="D88" i="4"/>
  <c r="D87" i="4"/>
  <c r="D85" i="4"/>
  <c r="D84" i="4"/>
  <c r="D83" i="4"/>
  <c r="D81" i="4"/>
  <c r="D80" i="4"/>
  <c r="D79" i="4"/>
  <c r="D77" i="4"/>
  <c r="D76" i="4"/>
  <c r="D75" i="4"/>
  <c r="D73" i="4"/>
  <c r="D72" i="4"/>
  <c r="D71" i="4"/>
  <c r="D69" i="4"/>
  <c r="D68" i="4"/>
  <c r="D67" i="4"/>
  <c r="D65" i="4"/>
  <c r="D64" i="4"/>
  <c r="D63" i="4"/>
  <c r="D61" i="4"/>
  <c r="D60" i="4"/>
  <c r="D59" i="4"/>
  <c r="D57" i="4"/>
  <c r="D56" i="4"/>
  <c r="D55" i="4"/>
  <c r="D53" i="4"/>
  <c r="D52" i="4"/>
  <c r="D51" i="4"/>
  <c r="D49" i="4"/>
  <c r="D48" i="4"/>
  <c r="D47" i="4"/>
  <c r="D45" i="4"/>
  <c r="D44" i="4"/>
  <c r="D43" i="4"/>
  <c r="D41" i="4"/>
  <c r="D40" i="4"/>
  <c r="D39" i="4"/>
  <c r="D37" i="4"/>
  <c r="D36" i="4"/>
  <c r="D35" i="4"/>
  <c r="D33" i="4"/>
  <c r="D32" i="4"/>
  <c r="D31" i="4"/>
  <c r="D29" i="4"/>
  <c r="D28" i="4"/>
  <c r="D27" i="4"/>
  <c r="D25" i="4"/>
  <c r="D24" i="4"/>
  <c r="D23" i="4"/>
  <c r="D21" i="4"/>
  <c r="D20" i="4"/>
  <c r="D19" i="4"/>
  <c r="D17" i="4"/>
  <c r="D16" i="4"/>
  <c r="D15" i="4"/>
  <c r="D13" i="4"/>
  <c r="D12" i="4"/>
  <c r="D11" i="4"/>
  <c r="D9" i="4"/>
  <c r="D8" i="4"/>
  <c r="D7" i="4"/>
  <c r="D5" i="4"/>
  <c r="D4" i="4"/>
  <c r="D3" i="4"/>
  <c r="C98" i="2"/>
  <c r="N84" i="2"/>
  <c r="L84" i="2"/>
  <c r="J84" i="2"/>
  <c r="N69" i="2"/>
  <c r="L69" i="2"/>
  <c r="J69" i="2"/>
  <c r="N51" i="2"/>
  <c r="L51" i="2"/>
  <c r="J51" i="2"/>
  <c r="N32" i="2"/>
  <c r="L32" i="2"/>
  <c r="J32" i="2"/>
  <c r="B16" i="2"/>
  <c r="N14" i="2"/>
  <c r="L14" i="2"/>
  <c r="J14" i="2"/>
  <c r="N9" i="2"/>
  <c r="L9" i="2"/>
  <c r="J9" i="2"/>
  <c r="N4" i="2"/>
  <c r="L4" i="2"/>
  <c r="J4" i="2"/>
  <c r="O81" i="2" l="1" a="1"/>
  <c r="O81" i="2" s="1"/>
  <c r="K89" i="2" a="1"/>
  <c r="K89" i="2" s="1"/>
  <c r="K81" i="2" a="1"/>
  <c r="K81" i="2" s="1"/>
  <c r="K76" i="2" a="1"/>
  <c r="K76" i="2" s="1"/>
  <c r="K72" i="2" a="1"/>
  <c r="K72" i="2" s="1"/>
  <c r="K66" i="2" a="1"/>
  <c r="K66" i="2" s="1"/>
  <c r="K61" i="2" a="1"/>
  <c r="K61" i="2" s="1"/>
  <c r="K57" i="2" a="1"/>
  <c r="K57" i="2" s="1"/>
  <c r="K53" i="2" a="1"/>
  <c r="K53" i="2" s="1"/>
  <c r="K46" i="2" a="1"/>
  <c r="K46" i="2" s="1"/>
  <c r="K41" i="2" a="1"/>
  <c r="K41" i="2" s="1"/>
  <c r="K37" i="2" a="1"/>
  <c r="K37" i="2" s="1"/>
  <c r="K31" i="2" a="1"/>
  <c r="K31" i="2" s="1"/>
  <c r="K26" i="2" a="1"/>
  <c r="K26" i="2" s="1"/>
  <c r="K22" i="2" a="1"/>
  <c r="K22" i="2" s="1"/>
  <c r="K18" i="2" a="1"/>
  <c r="K18" i="2" s="1"/>
  <c r="K12" i="2" a="1"/>
  <c r="K12" i="2" s="1"/>
  <c r="O7" i="2" a="1"/>
  <c r="O7" i="2" s="1"/>
  <c r="Q8" i="2" a="1"/>
  <c r="Q8" i="2" s="1"/>
  <c r="O13" i="2" a="1"/>
  <c r="O13" i="2" s="1"/>
  <c r="Q16" i="2" a="1"/>
  <c r="Q16" i="2" s="1"/>
  <c r="O19" i="2" a="1"/>
  <c r="O19" i="2" s="1"/>
  <c r="Q20" i="2" a="1"/>
  <c r="Q20" i="2" s="1"/>
  <c r="O23" i="2" a="1"/>
  <c r="O23" i="2" s="1"/>
  <c r="Q24" i="2" a="1"/>
  <c r="Q24" i="2" s="1"/>
  <c r="O27" i="2" a="1"/>
  <c r="O27" i="2" s="1"/>
  <c r="Q29" i="2" a="1"/>
  <c r="Q29" i="2" s="1"/>
  <c r="O34" i="2" a="1"/>
  <c r="O34" i="2" s="1"/>
  <c r="Q35" i="2" a="1"/>
  <c r="Q35" i="2" s="1"/>
  <c r="O38" i="2" a="1"/>
  <c r="O38" i="2" s="1"/>
  <c r="Q39" i="2" a="1"/>
  <c r="Q39" i="2" s="1"/>
  <c r="O42" i="2" a="1"/>
  <c r="O42" i="2" s="1"/>
  <c r="Q44" i="2" a="1"/>
  <c r="Q44" i="2" s="1"/>
  <c r="O48" i="2" a="1"/>
  <c r="O48" i="2" s="1"/>
  <c r="Q49" i="2" a="1"/>
  <c r="Q49" i="2" s="1"/>
  <c r="O54" i="2" a="1"/>
  <c r="O54" i="2" s="1"/>
  <c r="Q55" i="2" a="1"/>
  <c r="Q55" i="2" s="1"/>
  <c r="O58" i="2" a="1"/>
  <c r="O58" i="2" s="1"/>
  <c r="Q59" i="2" a="1"/>
  <c r="Q59" i="2" s="1"/>
  <c r="O62" i="2" a="1"/>
  <c r="O62" i="2" s="1"/>
  <c r="Q63" i="2" a="1"/>
  <c r="Q63" i="2" s="1"/>
  <c r="O67" i="2" a="1"/>
  <c r="O67" i="2" s="1"/>
  <c r="Q68" i="2" a="1"/>
  <c r="Q68" i="2" s="1"/>
  <c r="O73" i="2" a="1"/>
  <c r="O73" i="2" s="1"/>
  <c r="Q74" i="2" a="1"/>
  <c r="Q74" i="2" s="1"/>
  <c r="O77" i="2" a="1"/>
  <c r="O77" i="2" s="1"/>
  <c r="Q78" i="2" a="1"/>
  <c r="Q78" i="2" s="1"/>
  <c r="O82" i="2" a="1"/>
  <c r="O82" i="2" s="1"/>
  <c r="Q83" i="2" a="1"/>
  <c r="Q83" i="2" s="1"/>
  <c r="O91" i="2" a="1"/>
  <c r="O91" i="2" s="1"/>
  <c r="Q93" i="2" a="1"/>
  <c r="Q93" i="2" s="1"/>
  <c r="O6" i="2" a="1"/>
  <c r="O6" i="2" s="1"/>
  <c r="O18" i="2" a="1"/>
  <c r="O18" i="2" s="1"/>
  <c r="O22" i="2" a="1"/>
  <c r="O22" i="2" s="1"/>
  <c r="O31" i="2" a="1"/>
  <c r="O31" i="2" s="1"/>
  <c r="O41" i="2" a="1"/>
  <c r="O41" i="2" s="1"/>
  <c r="O46" i="2" a="1"/>
  <c r="O46" i="2" s="1"/>
  <c r="O53" i="2" a="1"/>
  <c r="O53" i="2" s="1"/>
  <c r="O57" i="2" a="1"/>
  <c r="O57" i="2" s="1"/>
  <c r="O61" i="2" a="1"/>
  <c r="O61" i="2" s="1"/>
  <c r="O72" i="2" a="1"/>
  <c r="O72" i="2" s="1"/>
  <c r="O11" i="2" a="1"/>
  <c r="O11" i="2" s="1"/>
  <c r="O17" i="2" a="1"/>
  <c r="O17" i="2" s="1"/>
  <c r="O21" i="2" a="1"/>
  <c r="O21" i="2" s="1"/>
  <c r="O25" i="2" a="1"/>
  <c r="O25" i="2" s="1"/>
  <c r="O30" i="2" a="1"/>
  <c r="O30" i="2" s="1"/>
  <c r="O36" i="2" a="1"/>
  <c r="O36" i="2" s="1"/>
  <c r="O40" i="2" a="1"/>
  <c r="O40" i="2" s="1"/>
  <c r="O45" i="2" a="1"/>
  <c r="O45" i="2" s="1"/>
  <c r="O50" i="2" a="1"/>
  <c r="O50" i="2" s="1"/>
  <c r="O56" i="2" a="1"/>
  <c r="O56" i="2" s="1"/>
  <c r="O60" i="2" a="1"/>
  <c r="O60" i="2" s="1"/>
  <c r="O64" i="2" a="1"/>
  <c r="O64" i="2" s="1"/>
  <c r="O71" i="2" a="1"/>
  <c r="O71" i="2" s="1"/>
  <c r="O75" i="2" a="1"/>
  <c r="O75" i="2" s="1"/>
  <c r="O79" i="2" a="1"/>
  <c r="O79" i="2" s="1"/>
  <c r="O87" i="2" a="1"/>
  <c r="O87" i="2" s="1"/>
  <c r="O89" i="2" a="1"/>
  <c r="O89" i="2" s="1"/>
  <c r="O76" i="2" a="1"/>
  <c r="O76" i="2" s="1"/>
  <c r="O66" i="2" a="1"/>
  <c r="O66" i="2" s="1"/>
  <c r="O37" i="2" a="1"/>
  <c r="O37" i="2" s="1"/>
  <c r="O26" i="2" a="1"/>
  <c r="O26" i="2" s="1"/>
  <c r="O12" i="2" a="1"/>
  <c r="O12" i="2" s="1"/>
  <c r="Q81" i="2" l="1" a="1"/>
  <c r="Q81" i="2" s="1"/>
  <c r="Q61" i="2" a="1"/>
  <c r="Q61" i="2" s="1"/>
  <c r="Q41" i="2" a="1"/>
  <c r="Q41" i="2" s="1"/>
  <c r="Q22" i="2" a="1"/>
  <c r="Q22" i="2" s="1"/>
  <c r="Q87" i="2" a="1"/>
  <c r="Q87" i="2" s="1"/>
  <c r="O78" i="2" a="1"/>
  <c r="O78" i="2" s="1"/>
  <c r="K73" i="2" a="1"/>
  <c r="K73" i="2" s="1"/>
  <c r="Q64" i="2" a="1"/>
  <c r="Q64" i="2" s="1"/>
  <c r="O59" i="2" a="1"/>
  <c r="O59" i="2" s="1"/>
  <c r="K54" i="2" a="1"/>
  <c r="K54" i="2" s="1"/>
  <c r="Q45" i="2" a="1"/>
  <c r="Q45" i="2" s="1"/>
  <c r="O39" i="2" a="1"/>
  <c r="O39" i="2" s="1"/>
  <c r="K34" i="2" a="1"/>
  <c r="K34" i="2" s="1"/>
  <c r="Q25" i="2" a="1"/>
  <c r="Q25" i="2" s="1"/>
  <c r="O20" i="2" a="1"/>
  <c r="O20" i="2" s="1"/>
  <c r="K13" i="2" a="1"/>
  <c r="K13" i="2" s="1"/>
  <c r="M6" i="2" a="1"/>
  <c r="M6" i="2" s="1"/>
  <c r="M12" i="2" a="1"/>
  <c r="M12" i="2" s="1"/>
  <c r="M18" i="2" a="1"/>
  <c r="M18" i="2" s="1"/>
  <c r="M22" i="2" a="1"/>
  <c r="M22" i="2" s="1"/>
  <c r="M26" i="2" a="1"/>
  <c r="M26" i="2" s="1"/>
  <c r="M31" i="2" a="1"/>
  <c r="M31" i="2" s="1"/>
  <c r="M37" i="2" a="1"/>
  <c r="M37" i="2" s="1"/>
  <c r="M41" i="2" a="1"/>
  <c r="M41" i="2" s="1"/>
  <c r="M46" i="2" a="1"/>
  <c r="M46" i="2" s="1"/>
  <c r="M53" i="2" a="1"/>
  <c r="M53" i="2" s="1"/>
  <c r="M57" i="2" a="1"/>
  <c r="M57" i="2" s="1"/>
  <c r="M61" i="2" a="1"/>
  <c r="M61" i="2" s="1"/>
  <c r="M66" i="2" a="1"/>
  <c r="M66" i="2" s="1"/>
  <c r="M72" i="2" a="1"/>
  <c r="M72" i="2" s="1"/>
  <c r="M76" i="2" a="1"/>
  <c r="M76" i="2" s="1"/>
  <c r="M81" i="2" a="1"/>
  <c r="M81" i="2" s="1"/>
  <c r="M89" i="2" a="1"/>
  <c r="M89" i="2" s="1"/>
  <c r="K8" i="2" a="1"/>
  <c r="K8" i="2" s="1"/>
  <c r="K16" i="2" a="1"/>
  <c r="K16" i="2" s="1"/>
  <c r="K20" i="2" a="1"/>
  <c r="K20" i="2" s="1"/>
  <c r="K24" i="2" a="1"/>
  <c r="K24" i="2" s="1"/>
  <c r="K29" i="2" a="1"/>
  <c r="K29" i="2" s="1"/>
  <c r="K35" i="2" a="1"/>
  <c r="K35" i="2" s="1"/>
  <c r="K39" i="2" a="1"/>
  <c r="K39" i="2" s="1"/>
  <c r="K44" i="2" a="1"/>
  <c r="K44" i="2" s="1"/>
  <c r="K49" i="2" a="1"/>
  <c r="K49" i="2" s="1"/>
  <c r="K55" i="2" a="1"/>
  <c r="K55" i="2" s="1"/>
  <c r="K59" i="2" a="1"/>
  <c r="K59" i="2" s="1"/>
  <c r="K63" i="2" a="1"/>
  <c r="K63" i="2" s="1"/>
  <c r="K68" i="2" a="1"/>
  <c r="K68" i="2" s="1"/>
  <c r="K74" i="2" a="1"/>
  <c r="K74" i="2" s="1"/>
  <c r="K78" i="2" a="1"/>
  <c r="K78" i="2" s="1"/>
  <c r="K83" i="2" a="1"/>
  <c r="K83" i="2" s="1"/>
  <c r="K93" i="2" a="1"/>
  <c r="K93" i="2" s="1"/>
  <c r="Q82" i="2" a="1"/>
  <c r="Q82" i="2" s="1"/>
  <c r="Q62" i="2" a="1"/>
  <c r="Q62" i="2" s="1"/>
  <c r="Q89" i="2" a="1"/>
  <c r="Q89" i="2" s="1"/>
  <c r="Q66" i="2" a="1"/>
  <c r="Q66" i="2" s="1"/>
  <c r="Q46" i="2" a="1"/>
  <c r="Q46" i="2" s="1"/>
  <c r="Q26" i="2" a="1"/>
  <c r="Q26" i="2" s="1"/>
  <c r="Q6" i="2" a="1"/>
  <c r="Q6" i="2" s="1"/>
  <c r="O83" i="2" a="1"/>
  <c r="O83" i="2" s="1"/>
  <c r="K77" i="2" a="1"/>
  <c r="K77" i="2" s="1"/>
  <c r="Q71" i="2" a="1"/>
  <c r="Q71" i="2" s="1"/>
  <c r="O63" i="2" a="1"/>
  <c r="O63" i="2" s="1"/>
  <c r="K58" i="2" a="1"/>
  <c r="K58" i="2" s="1"/>
  <c r="Q50" i="2" a="1"/>
  <c r="Q50" i="2" s="1"/>
  <c r="O44" i="2" a="1"/>
  <c r="O44" i="2" s="1"/>
  <c r="K38" i="2" a="1"/>
  <c r="K38" i="2" s="1"/>
  <c r="Q30" i="2" a="1"/>
  <c r="Q30" i="2" s="1"/>
  <c r="O24" i="2" a="1"/>
  <c r="O24" i="2" s="1"/>
  <c r="K19" i="2" a="1"/>
  <c r="K19" i="2" s="1"/>
  <c r="Q11" i="2" a="1"/>
  <c r="Q11" i="2" s="1"/>
  <c r="M7" i="2" a="1"/>
  <c r="M7" i="2" s="1"/>
  <c r="M13" i="2" a="1"/>
  <c r="M13" i="2" s="1"/>
  <c r="M19" i="2" a="1"/>
  <c r="M19" i="2" s="1"/>
  <c r="M23" i="2" a="1"/>
  <c r="M23" i="2" s="1"/>
  <c r="M27" i="2" a="1"/>
  <c r="M27" i="2" s="1"/>
  <c r="M34" i="2" a="1"/>
  <c r="M34" i="2" s="1"/>
  <c r="M38" i="2" a="1"/>
  <c r="M38" i="2" s="1"/>
  <c r="M42" i="2" a="1"/>
  <c r="M42" i="2" s="1"/>
  <c r="M48" i="2" a="1"/>
  <c r="M48" i="2" s="1"/>
  <c r="M54" i="2" a="1"/>
  <c r="M54" i="2" s="1"/>
  <c r="M58" i="2" a="1"/>
  <c r="M58" i="2" s="1"/>
  <c r="M62" i="2" a="1"/>
  <c r="M62" i="2" s="1"/>
  <c r="M67" i="2" a="1"/>
  <c r="M67" i="2" s="1"/>
  <c r="M73" i="2" a="1"/>
  <c r="M73" i="2" s="1"/>
  <c r="M77" i="2" a="1"/>
  <c r="M77" i="2" s="1"/>
  <c r="M82" i="2" a="1"/>
  <c r="M82" i="2" s="1"/>
  <c r="M91" i="2" a="1"/>
  <c r="M91" i="2" s="1"/>
  <c r="Q77" i="2" a="1"/>
  <c r="Q77" i="2" s="1"/>
  <c r="Q27" i="2" a="1"/>
  <c r="Q27" i="2" s="1"/>
  <c r="K11" i="2" a="1"/>
  <c r="K11" i="2" s="1"/>
  <c r="K17" i="2" a="1"/>
  <c r="K17" i="2" s="1"/>
  <c r="K21" i="2" a="1"/>
  <c r="K21" i="2" s="1"/>
  <c r="K25" i="2" a="1"/>
  <c r="K25" i="2" s="1"/>
  <c r="K30" i="2" a="1"/>
  <c r="K30" i="2" s="1"/>
  <c r="K36" i="2" a="1"/>
  <c r="K36" i="2" s="1"/>
  <c r="K40" i="2" a="1"/>
  <c r="K40" i="2" s="1"/>
  <c r="K45" i="2" a="1"/>
  <c r="K45" i="2" s="1"/>
  <c r="K50" i="2" a="1"/>
  <c r="K50" i="2" s="1"/>
  <c r="K56" i="2" a="1"/>
  <c r="K56" i="2" s="1"/>
  <c r="K60" i="2" a="1"/>
  <c r="K60" i="2" s="1"/>
  <c r="K64" i="2" a="1"/>
  <c r="K64" i="2" s="1"/>
  <c r="K71" i="2" a="1"/>
  <c r="K71" i="2" s="1"/>
  <c r="K75" i="2" a="1"/>
  <c r="K75" i="2" s="1"/>
  <c r="K79" i="2" a="1"/>
  <c r="K79" i="2" s="1"/>
  <c r="K87" i="2" a="1"/>
  <c r="K87" i="2" s="1"/>
  <c r="Q96" i="2" a="1"/>
  <c r="Q96" i="2" s="1"/>
  <c r="Q91" i="2" a="1"/>
  <c r="Q91" i="2" s="1"/>
  <c r="Q73" i="2" a="1"/>
  <c r="Q73" i="2" s="1"/>
  <c r="Q48" i="2" a="1"/>
  <c r="Q48" i="2" s="1"/>
  <c r="Q38" i="2" a="1"/>
  <c r="Q38" i="2" s="1"/>
  <c r="Q72" i="2" a="1"/>
  <c r="Q72" i="2" s="1"/>
  <c r="Q53" i="2" a="1"/>
  <c r="Q53" i="2" s="1"/>
  <c r="Q31" i="2" a="1"/>
  <c r="Q31" i="2" s="1"/>
  <c r="Q12" i="2" a="1"/>
  <c r="Q12" i="2" s="1"/>
  <c r="O93" i="2" a="1"/>
  <c r="O93" i="2" s="1"/>
  <c r="K82" i="2" a="1"/>
  <c r="K82" i="2" s="1"/>
  <c r="Q75" i="2" a="1"/>
  <c r="Q75" i="2" s="1"/>
  <c r="O68" i="2" a="1"/>
  <c r="O68" i="2" s="1"/>
  <c r="K62" i="2" a="1"/>
  <c r="K62" i="2" s="1"/>
  <c r="Q56" i="2" a="1"/>
  <c r="Q56" i="2" s="1"/>
  <c r="O49" i="2" a="1"/>
  <c r="O49" i="2" s="1"/>
  <c r="K42" i="2" a="1"/>
  <c r="K42" i="2" s="1"/>
  <c r="Q36" i="2" a="1"/>
  <c r="Q36" i="2" s="1"/>
  <c r="O29" i="2" a="1"/>
  <c r="O29" i="2" s="1"/>
  <c r="K23" i="2" a="1"/>
  <c r="K23" i="2" s="1"/>
  <c r="Q17" i="2" a="1"/>
  <c r="Q17" i="2" s="1"/>
  <c r="O8" i="2" a="1"/>
  <c r="O8" i="2" s="1"/>
  <c r="M8" i="2" a="1"/>
  <c r="M8" i="2" s="1"/>
  <c r="M16" i="2" a="1"/>
  <c r="M16" i="2" s="1"/>
  <c r="M20" i="2" a="1"/>
  <c r="M20" i="2" s="1"/>
  <c r="M24" i="2" a="1"/>
  <c r="M24" i="2" s="1"/>
  <c r="M29" i="2" a="1"/>
  <c r="M29" i="2" s="1"/>
  <c r="M35" i="2" a="1"/>
  <c r="M35" i="2" s="1"/>
  <c r="M39" i="2" a="1"/>
  <c r="M39" i="2" s="1"/>
  <c r="M44" i="2" a="1"/>
  <c r="M44" i="2" s="1"/>
  <c r="M49" i="2" a="1"/>
  <c r="M49" i="2" s="1"/>
  <c r="M55" i="2" a="1"/>
  <c r="M55" i="2" s="1"/>
  <c r="M59" i="2" a="1"/>
  <c r="M59" i="2" s="1"/>
  <c r="M63" i="2" a="1"/>
  <c r="M63" i="2" s="1"/>
  <c r="M68" i="2" a="1"/>
  <c r="M68" i="2" s="1"/>
  <c r="M74" i="2" a="1"/>
  <c r="M74" i="2" s="1"/>
  <c r="M78" i="2" a="1"/>
  <c r="M78" i="2" s="1"/>
  <c r="M83" i="2" a="1"/>
  <c r="M83" i="2" s="1"/>
  <c r="M93" i="2" a="1"/>
  <c r="M93" i="2" s="1"/>
  <c r="Q13" i="2" a="1"/>
  <c r="Q13" i="2" s="1"/>
  <c r="Q58" i="2" a="1"/>
  <c r="Q58" i="2" s="1"/>
  <c r="Q23" i="2" a="1"/>
  <c r="Q23" i="2" s="1"/>
  <c r="Q7" i="2" a="1"/>
  <c r="Q7" i="2" s="1"/>
  <c r="Q76" i="2" a="1"/>
  <c r="Q76" i="2" s="1"/>
  <c r="Q57" i="2" a="1"/>
  <c r="Q57" i="2" s="1"/>
  <c r="Q37" i="2" a="1"/>
  <c r="Q37" i="2" s="1"/>
  <c r="Q18" i="2" a="1"/>
  <c r="Q18" i="2" s="1"/>
  <c r="K91" i="2" a="1"/>
  <c r="K91" i="2" s="1"/>
  <c r="Q79" i="2" a="1"/>
  <c r="Q79" i="2" s="1"/>
  <c r="O74" i="2" a="1"/>
  <c r="O74" i="2" s="1"/>
  <c r="K67" i="2" a="1"/>
  <c r="K67" i="2" s="1"/>
  <c r="Q60" i="2" a="1"/>
  <c r="Q60" i="2" s="1"/>
  <c r="O55" i="2" a="1"/>
  <c r="O55" i="2" s="1"/>
  <c r="K48" i="2" a="1"/>
  <c r="K48" i="2" s="1"/>
  <c r="Q40" i="2" a="1"/>
  <c r="Q40" i="2" s="1"/>
  <c r="O35" i="2" a="1"/>
  <c r="O35" i="2" s="1"/>
  <c r="K27" i="2" a="1"/>
  <c r="K27" i="2" s="1"/>
  <c r="Q21" i="2" a="1"/>
  <c r="Q21" i="2" s="1"/>
  <c r="O16" i="2" a="1"/>
  <c r="O16" i="2" s="1"/>
  <c r="K7" i="2" a="1"/>
  <c r="K7" i="2" s="1"/>
  <c r="M11" i="2" a="1"/>
  <c r="M11" i="2" s="1"/>
  <c r="M17" i="2" a="1"/>
  <c r="M17" i="2" s="1"/>
  <c r="M21" i="2" a="1"/>
  <c r="M21" i="2" s="1"/>
  <c r="M25" i="2" a="1"/>
  <c r="M25" i="2" s="1"/>
  <c r="M30" i="2" a="1"/>
  <c r="M30" i="2" s="1"/>
  <c r="M36" i="2" a="1"/>
  <c r="M36" i="2" s="1"/>
  <c r="M40" i="2" a="1"/>
  <c r="M40" i="2" s="1"/>
  <c r="M45" i="2" a="1"/>
  <c r="M45" i="2" s="1"/>
  <c r="M50" i="2" a="1"/>
  <c r="M50" i="2" s="1"/>
  <c r="M56" i="2" a="1"/>
  <c r="M56" i="2" s="1"/>
  <c r="M60" i="2" a="1"/>
  <c r="M60" i="2" s="1"/>
  <c r="M64" i="2" a="1"/>
  <c r="M64" i="2" s="1"/>
  <c r="M71" i="2" a="1"/>
  <c r="M71" i="2" s="1"/>
  <c r="M75" i="2" a="1"/>
  <c r="M75" i="2" s="1"/>
  <c r="M79" i="2" a="1"/>
  <c r="M79" i="2" s="1"/>
  <c r="M87" i="2" a="1"/>
  <c r="M87" i="2" s="1"/>
  <c r="Q97" i="2" a="1"/>
  <c r="Q97" i="2" s="1"/>
  <c r="Q67" i="2" a="1"/>
  <c r="Q67" i="2" s="1"/>
  <c r="Q54" i="2" a="1"/>
  <c r="Q54" i="2" s="1"/>
  <c r="Q42" i="2" a="1"/>
  <c r="Q42" i="2" s="1"/>
  <c r="Q34" i="2" a="1"/>
  <c r="Q34" i="2" s="1"/>
  <c r="Q19" i="2" a="1"/>
  <c r="Q19" i="2" s="1"/>
  <c r="K6" i="2" l="1" a="1"/>
  <c r="K6" i="2" s="1"/>
  <c r="M14" i="2" l="1"/>
  <c r="M4" i="2"/>
  <c r="M84" i="2"/>
  <c r="O69" i="2"/>
  <c r="K69" i="2"/>
  <c r="O51" i="2"/>
  <c r="K51" i="2"/>
  <c r="O32" i="2"/>
  <c r="K32" i="2"/>
  <c r="K14" i="2"/>
  <c r="O4" i="2"/>
  <c r="O14" i="2"/>
  <c r="O9" i="2"/>
  <c r="K9" i="2"/>
  <c r="O84" i="2"/>
  <c r="K84" i="2"/>
  <c r="M32" i="2"/>
  <c r="K4" i="2"/>
  <c r="M69" i="2"/>
  <c r="M51" i="2"/>
  <c r="M9" i="2"/>
</calcChain>
</file>

<file path=xl/sharedStrings.xml><?xml version="1.0" encoding="utf-8"?>
<sst xmlns="http://schemas.openxmlformats.org/spreadsheetml/2006/main" count="2331" uniqueCount="627">
  <si>
    <t>Non-Assistance CalFresh Work Registrants, 
Able-Bodied Adults Without Dependents (ABAWD)
and Employment and Training (E&amp;T) Program 
Quarterly Statistical Report 
STAT 47</t>
  </si>
  <si>
    <t>Statewide</t>
  </si>
  <si>
    <t>October - December 2016</t>
  </si>
  <si>
    <t>Alameda</t>
  </si>
  <si>
    <r>
      <t xml:space="preserve">PART A.  WORK REGISTRANT AND ABAWD INFORMATION
                (All Counties)
               </t>
    </r>
    <r>
      <rPr>
        <b/>
        <i/>
        <sz val="11"/>
        <rFont val="Arial"/>
        <family val="2"/>
      </rPr>
      <t xml:space="preserve"> </t>
    </r>
    <r>
      <rPr>
        <i/>
        <sz val="10"/>
        <rFont val="Arial"/>
        <family val="2"/>
      </rPr>
      <t>Count each work registrant and ABAWD in only one month during FFY.</t>
    </r>
  </si>
  <si>
    <t>Quarter Total</t>
  </si>
  <si>
    <t>Alpine</t>
  </si>
  <si>
    <t>(A)</t>
  </si>
  <si>
    <t>(B)</t>
  </si>
  <si>
    <t>(C)</t>
  </si>
  <si>
    <t>(D)</t>
  </si>
  <si>
    <t>Amador</t>
  </si>
  <si>
    <t>Unduplicated new work registrants during the quarter……………………………………………………………...…………………………………………………..…………………………………………………………</t>
  </si>
  <si>
    <t>Butte</t>
  </si>
  <si>
    <t>Unduplicated new ABAWDs during the quarter (Include in Item 1)…………...……………</t>
  </si>
  <si>
    <t>Calaveras</t>
  </si>
  <si>
    <t>ABAWDs exempt under the 15% criteria during the quarter (Include in Item 2)………………………………………………………………………………………………………………………………...………………………………………….</t>
  </si>
  <si>
    <t>Colusa</t>
  </si>
  <si>
    <r>
      <t xml:space="preserve">PART B.  NEW E&amp;T INDIVIDUAL PARTICIPANTS
                 (E&amp;T Counties Only)
               </t>
    </r>
    <r>
      <rPr>
        <b/>
        <i/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 Count each participant in only one month during FFY.</t>
    </r>
  </si>
  <si>
    <t>Contra Costa</t>
  </si>
  <si>
    <t>Del Norte</t>
  </si>
  <si>
    <t>New individuals who participated in E&amp;T during the quarter (Items 4a plus 4b)………………………………………………………………………………………………………………………………………………....………….</t>
  </si>
  <si>
    <t>El Dorado</t>
  </si>
  <si>
    <t xml:space="preserve"> </t>
  </si>
  <si>
    <t xml:space="preserve">a. </t>
  </si>
  <si>
    <t>Unduplicated ABAWD participants………………………………………………………………………………………………………………...………………………………………………………………………</t>
  </si>
  <si>
    <t>Fresno</t>
  </si>
  <si>
    <t xml:space="preserve">b. </t>
  </si>
  <si>
    <t>Unduplicated non-ABAWD participants……………………………………………………………………………………………………………………….…………………………………………………………….</t>
  </si>
  <si>
    <t>Glenn</t>
  </si>
  <si>
    <r>
      <t xml:space="preserve">PART C.  NEW E&amp;T COMPONENT PLACEMENTS (E&amp;T Counties Only)
                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For each component placement, count the participants in only
                 one month during FFY.</t>
    </r>
  </si>
  <si>
    <t>Humboldt</t>
  </si>
  <si>
    <t>Imperial</t>
  </si>
  <si>
    <t>New job search participants placed during the quarter (Items 5a plus 5b)………………………………………………………………………………………………………...…………………………………………………………………..</t>
  </si>
  <si>
    <t>Inyo</t>
  </si>
  <si>
    <t>ABAWD placements……………………………………………………………………………………………………………………………………………………………………………………………………………….………………..</t>
  </si>
  <si>
    <t>Kern</t>
  </si>
  <si>
    <t>Non-ABAWD placements…….………………………………………………………………………………………………………………………………………………………..…………………………………………………….</t>
  </si>
  <si>
    <t>Kings</t>
  </si>
  <si>
    <t>New job club participants placed during the quarter (Items 61a plus 61b)…………..…………………………………………………………………………………………………………………………………….…………………………………</t>
  </si>
  <si>
    <t>Lake</t>
  </si>
  <si>
    <t>ABAWD placements………………………………………………………………………………………………………………………….……………………………………………………………………………………..</t>
  </si>
  <si>
    <t>Lassen</t>
  </si>
  <si>
    <t>Non-ABAWD placements…….…………………………………………………………………………………………………………..……………………………………………………………………………………….</t>
  </si>
  <si>
    <t>Los Angeles</t>
  </si>
  <si>
    <t>New workfare participants placed during the quarter (Items 7a plus 7b)………...……………………………………………………………………………………………………………….…………………………………………………..</t>
  </si>
  <si>
    <t>Madera</t>
  </si>
  <si>
    <t>ABAWD placements………...……………………………………………………………………………………………………………………….……………………………………………………………………………..</t>
  </si>
  <si>
    <t>Marin</t>
  </si>
  <si>
    <t>Non-ABAWD placements…………….……………………………………………………………………………………………………………………………………………………………….………………………….</t>
  </si>
  <si>
    <t>Mariposa</t>
  </si>
  <si>
    <t>New self-initiated workfare participants placed during the quarter (Items 8a plus 8b)……...…………………………………………………………………………………………………………………..……………………………………</t>
  </si>
  <si>
    <t>Mendocino</t>
  </si>
  <si>
    <t>ABAWD placements…………………………………………………………………………………………………………………………………………….…………………………………………………………………..</t>
  </si>
  <si>
    <t>Merced</t>
  </si>
  <si>
    <t>Non-ABAWD placements…….…………………………………………………………………………………………………………………………………………………………………………………………………………..</t>
  </si>
  <si>
    <t>Modoc</t>
  </si>
  <si>
    <t>New work experience (on-the-job training OJT) participants placed during the quarter</t>
  </si>
  <si>
    <t>Mono</t>
  </si>
  <si>
    <t xml:space="preserve"> (Items 9a plus 9b)…………...……………………………………………………………………………………………………..…………………..</t>
  </si>
  <si>
    <t>Riverside</t>
  </si>
  <si>
    <t>ABAWD placements………………………………………………………………………………………………………...…...………………………………………………………………………………………………..</t>
  </si>
  <si>
    <t>Sacramento</t>
  </si>
  <si>
    <t>Non-ABAWD placements…….……………………………………………………………………………………………………….………………………………………………………………………………………….</t>
  </si>
  <si>
    <t>San Benito</t>
  </si>
  <si>
    <r>
      <t xml:space="preserve">PART C.  NEW E&amp;T COMPONENT PLACEMENTS (Continued) 
                (E&amp;T Counties Only) 
              </t>
    </r>
    <r>
      <rPr>
        <i/>
        <sz val="11"/>
        <rFont val="Arial"/>
        <family val="2"/>
      </rPr>
      <t xml:space="preserve">  For each component placement, count the participants in only one 
                month during FFY.</t>
    </r>
  </si>
  <si>
    <t>San Bernardino</t>
  </si>
  <si>
    <t>San Diego</t>
  </si>
  <si>
    <t>New vocational training participants placed during the quarter (Items 10a plus 10b)……………..………………………………………………………………………………………………………….………………………………………..</t>
  </si>
  <si>
    <t>San Francisco</t>
  </si>
  <si>
    <t>ABAWD placements…………………………………………………………………………………………………………………………………...……………………………………………………………………………..</t>
  </si>
  <si>
    <t>San Joaquin</t>
  </si>
  <si>
    <t>Non-ABAWD placements………….………………………………………………………………………………………………………………………………………………….…………………………………………….</t>
  </si>
  <si>
    <t>San Luis Obispo</t>
  </si>
  <si>
    <t>New education participants placed during the quarter (Items 11a plus 11b)………………….…………………………………………………………………………………………………………….………………………………………….</t>
  </si>
  <si>
    <t>San Mateo</t>
  </si>
  <si>
    <t>Santa Barbara</t>
  </si>
  <si>
    <t>Santa Clara</t>
  </si>
  <si>
    <t>New job retention participants placed during the quarter (Items 12a plus 12b)…………….…………………………………………………………………………………………………………..……………………………………………….</t>
  </si>
  <si>
    <t>Santa Cruz</t>
  </si>
  <si>
    <t>Shasta</t>
  </si>
  <si>
    <t>Sierra</t>
  </si>
  <si>
    <t>New participants placed in other components offered by the county during the quarter</t>
  </si>
  <si>
    <t>Siskiyou</t>
  </si>
  <si>
    <t>(Items 13a plus 13b)……………………………………………………………………………………………………………………..……………</t>
  </si>
  <si>
    <t>Solano</t>
  </si>
  <si>
    <r>
      <t xml:space="preserve">ABAWD placements </t>
    </r>
    <r>
      <rPr>
        <sz val="9"/>
        <rFont val="Arial"/>
        <family val="2"/>
      </rPr>
      <t>(List components in Item 13a/13b explanation box)</t>
    </r>
    <r>
      <rPr>
        <sz val="10"/>
        <rFont val="Arial"/>
        <family val="2"/>
      </rPr>
      <t>…………………………………………………………………………………………………………………………………...……………………………………………………………………………..</t>
    </r>
  </si>
  <si>
    <t>Sonoma</t>
  </si>
  <si>
    <r>
      <t xml:space="preserve">Non-ABAWD placements </t>
    </r>
    <r>
      <rPr>
        <sz val="9"/>
        <rFont val="Arial"/>
        <family val="2"/>
      </rPr>
      <t>(List components in Item 13a/13b explanation box)</t>
    </r>
    <r>
      <rPr>
        <sz val="10"/>
        <rFont val="Arial"/>
        <family val="2"/>
      </rPr>
      <t>………….………………………………………………………………………………………………………………………………………………….…………………………………………….</t>
    </r>
  </si>
  <si>
    <t>Stanislaus</t>
  </si>
  <si>
    <t xml:space="preserve">Total of new unduplicated placements in all component categories during the quarter </t>
  </si>
  <si>
    <t>Sutter</t>
  </si>
  <si>
    <t>(Items 14a plus 14b)…………………………………………………………………………………………………………….……………………...…………………</t>
  </si>
  <si>
    <t>Tehama</t>
  </si>
  <si>
    <t>ABAWD placements (Sum of Items 5a through 13a)……………………………………………………………………………………………………………...…………………..…………….…………………………</t>
  </si>
  <si>
    <t>Trinity</t>
  </si>
  <si>
    <t>Non-ABAWD placements (Sum of Items 5b through 13b)……………………………………………………………………………………………………………………...…………………….…………………………..</t>
  </si>
  <si>
    <t>Tulare</t>
  </si>
  <si>
    <r>
      <t xml:space="preserve">PART D.  NEW AND CONTINUING PROGRAM PARTICIPANTS
                 (E&amp;T Counties Only) 
           </t>
    </r>
    <r>
      <rPr>
        <b/>
        <i/>
        <sz val="11"/>
        <rFont val="Arial"/>
        <family val="2"/>
      </rPr>
      <t xml:space="preserve">     </t>
    </r>
    <r>
      <rPr>
        <i/>
        <sz val="11"/>
        <rFont val="Arial"/>
        <family val="2"/>
      </rPr>
      <t xml:space="preserve"> Count each participant in each applicable month each quarter.</t>
    </r>
  </si>
  <si>
    <t>Tuolumne</t>
  </si>
  <si>
    <t>Ventura</t>
  </si>
  <si>
    <t>Job search participants by month during the quarter (Items 15a plus 15b).…………………………………………………………………………………………………………………..……….………………..…………………………………………………………………</t>
  </si>
  <si>
    <t>Yolo</t>
  </si>
  <si>
    <t>ABAWD participants……………………………………………………………………………………………………………….…………..……………………………………………………………………………………</t>
  </si>
  <si>
    <t>Yuba</t>
  </si>
  <si>
    <t>Non-ABAWD participants………………..………………………………………………………………………………………………………………………..………………………………………………………………</t>
  </si>
  <si>
    <t xml:space="preserve">Job club participants by month during the quarter (Items 161a plus 161b)…………..………………………………………………………………………………………………………….……………………………………………………………………………………………... </t>
  </si>
  <si>
    <t>ABAWD participants………………..………………………………………………………………………………………………………………………………………………………..……………………………………</t>
  </si>
  <si>
    <t>Non-ABAWD participants……...…………………………………………………………………………………………………………...…..…………………………………………………………………………………</t>
  </si>
  <si>
    <t>Workfare participants by month during the quarter (Items 17a plus 17b)………………………………………………………………………………………………………………..……………………………...……………………………………………………………………</t>
  </si>
  <si>
    <t>ABAWD participants……………………………………………………………………………………………………………...………..………………………………………………………………………………………</t>
  </si>
  <si>
    <t>Non-ABAWD participants………………………………………………………………………………………………………………………..…………………………………………………………………………………</t>
  </si>
  <si>
    <t>Self-initiated workfare participants by month during the quarter (Items 18a plus 18b)…………….…………………………………………………………………………………………………………...………..……………………………………………………………….</t>
  </si>
  <si>
    <t>ABAWD participants………………………………………………………………………………………………………………..……...…..………………………………………………………………………………………</t>
  </si>
  <si>
    <t>Non-ABAWD participants……..….……..……………………………………………………………………………………………………………………………………….…………………………………………………</t>
  </si>
  <si>
    <t xml:space="preserve">Work experience (OJT) participants by month during the quarter </t>
  </si>
  <si>
    <t>(Items 19a plus 19b)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..…………</t>
  </si>
  <si>
    <t>ABAWD participants………………………………………………………………………………………………………………………..………………………………………………………………………………………</t>
  </si>
  <si>
    <t>Non-ABAWD participants…….……………………………………………………………………………………………………………...….…………………………………………………………………………………</t>
  </si>
  <si>
    <r>
      <t xml:space="preserve">PART D.  NEW AND CONTINUING PROGRAM PARTICIPANTS (Continued)
                 (E&amp;T Counties Only) 
                </t>
    </r>
    <r>
      <rPr>
        <i/>
        <sz val="11"/>
        <rFont val="Arial"/>
        <family val="2"/>
      </rPr>
      <t>Count each participant in each applicable month each quarter.</t>
    </r>
  </si>
  <si>
    <t>Vocational training participants by month during the quarter (Items 20a plus 20b)……………………………………………………………………………………………………………...…………………...………………………………………………………………….</t>
  </si>
  <si>
    <t>ABAWD participants…………………………………………………………………………………………………………...………………………………………………………………………………………………….</t>
  </si>
  <si>
    <t>Non-ABAWD participants…….………………………………………………………………………………………………………………..………………………………………………………………………………….</t>
  </si>
  <si>
    <t>Education participants by month during the quarter (Items 21a plus 21b)……………………………………………………………………………………………………………………………..……………...…………………………………………………………………..</t>
  </si>
  <si>
    <t>ABAWD participants………………………………………………………………………………………………………………...….………………………………………………………………………………………….</t>
  </si>
  <si>
    <t>Non-ABAWD participants……….………………………………………………………………………………………………………………………………………………………………………….…………………….</t>
  </si>
  <si>
    <t>Job retention participants by month during the quarter (Items 22a plus 22b)………………………………………………………………………………………………………………...…………………………………………………………………...…………………...…</t>
  </si>
  <si>
    <t>ABAWD participants………………………………………………………………………………………………………………...…….…………………………………………………………………………………….</t>
  </si>
  <si>
    <t>Non-ABAWD participants……….………………………………………………………………………………………………………….……………………………………………………………………………………….</t>
  </si>
  <si>
    <t>Participants in other components offered by the county</t>
  </si>
  <si>
    <t xml:space="preserve"> by month during the quarter (Items 23a plus 23b)……………………………………………………………………………………………………………...…………………………………………………………..………………</t>
  </si>
  <si>
    <t>ABAWD participants (List components in Item 23a/23b explanation box)……………………………………………………………………………………………………………..………………….…………………………………………………………………………….</t>
  </si>
  <si>
    <t>Non-ABAWD participants (List components in Item 23a/23b explanation box)………………………………………………………………………………………………………………….…………….……………………………………………………………………………</t>
  </si>
  <si>
    <r>
      <t>PART E.  E&amp;T TOTALS FOR THE FNS 583</t>
    </r>
    <r>
      <rPr>
        <b/>
        <i/>
        <sz val="11"/>
        <rFont val="Arial"/>
        <family val="2"/>
      </rPr>
      <t xml:space="preserve">
               </t>
    </r>
    <r>
      <rPr>
        <b/>
        <sz val="11"/>
        <rFont val="Arial"/>
        <family val="2"/>
      </rPr>
      <t xml:space="preserve">  (Automatically calculated) </t>
    </r>
  </si>
  <si>
    <t>ABAWDs that participated in a qualifying E&amp;T component by month during the quarter</t>
  </si>
  <si>
    <t>(Sum of Items 17a through 23a)…………………………………………………………………………………………………………...…………………………..</t>
  </si>
  <si>
    <t>ABAWDs that participated in a non-qualifying E&amp;T component</t>
  </si>
  <si>
    <t>by month during the quarter (Items 15a plus 161a)…………………………………………………………………………………………………………...…………………………..</t>
  </si>
  <si>
    <t>Non-ABAWDs that participated in an E&amp;T component by month during the quarter</t>
  </si>
  <si>
    <t>(Sum of Items 15b through 23b)…………………………………………………………………………………………………………………...………………....</t>
  </si>
  <si>
    <t>E&amp;T participants who are not ABAWDs in qualifying components</t>
  </si>
  <si>
    <t>by month during the quarter (Items 25 plus 261)…………………………………………………………………………………………………………………...…………</t>
  </si>
  <si>
    <r>
      <t xml:space="preserve">PART F.  POINT-IN-TIME WORK REGISTRANT AND ABAWD COUNTS (All Counties)
</t>
    </r>
    <r>
      <rPr>
        <b/>
        <i/>
        <sz val="11"/>
        <rFont val="Arial"/>
        <family val="2"/>
      </rPr>
      <t xml:space="preserve">            </t>
    </r>
    <r>
      <rPr>
        <i/>
        <sz val="11"/>
        <rFont val="Arial"/>
        <family val="2"/>
      </rPr>
      <t xml:space="preserve">   The review period for Items 28 and 29 is October 1.  Complete when submitting the Oct-Dec quarter.                    
               Leave blank during the Jan-Mar, Apr-Jun and Jul-Sep quarters.  
                </t>
    </r>
  </si>
  <si>
    <t>October 1</t>
  </si>
  <si>
    <t>Work registrants on October 1……….……………………………………………………………………………………………….………………………………</t>
  </si>
  <si>
    <t>ABAWDs on October 1 (Include in Item 28)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.</t>
  </si>
  <si>
    <t>VBA DELETES COLUMN</t>
  </si>
  <si>
    <t>Non-Assistance CalFresh Work Registrants, Able-Bodied Adults Without Dependents (ABAWD) and Employment and Training (E&amp;T) Program 
Quarterly Statistical Report 
(STAT 47)</t>
  </si>
  <si>
    <t>Part A.  WORK REGISTRANT AND ABAWD INFORMATION</t>
  </si>
  <si>
    <t>Part B.  NEW E&amp;T INDIVIDUAL PARTICIPANTS</t>
  </si>
  <si>
    <t xml:space="preserve">Part C.  NEW E&amp;T COMPONENT PLACEMENTS </t>
  </si>
  <si>
    <t>Part D.  NEW AND CONTINUING PROGRAM PARTICIPANTS</t>
  </si>
  <si>
    <t>Part E.  E&amp;T TOTALS FOR THE FNS 583</t>
  </si>
  <si>
    <t>PART F.  POINT-IN-TIME WORK REGISTRANT AND ABAWD COUNTS</t>
  </si>
  <si>
    <t>1. Unduplicated new work registrants during the quarter</t>
  </si>
  <si>
    <t>2. Unduplicated new ABAWDs during the quarter (Include in Item 1)</t>
  </si>
  <si>
    <t>3. ABAWDs exempt under the 15% criteria during the quarter (Include in Item 2)</t>
  </si>
  <si>
    <t>4. New individuals who participated in E&amp;T during the quarter (Items 4a plus 4b)</t>
  </si>
  <si>
    <t>4a. Unduplicated ABAWD participants</t>
  </si>
  <si>
    <t>4b. Unduplicated non-ABAWD participants</t>
  </si>
  <si>
    <t>5. New job search participants placed during the quarter (Items 5a plus 5b)</t>
  </si>
  <si>
    <t>5a. ABAWD placements</t>
  </si>
  <si>
    <t>5b. Non-ABAWD placements</t>
  </si>
  <si>
    <t>6. New job club participants placed during the quarter (Items 6a plus 6b)</t>
  </si>
  <si>
    <t>6a. ABAWD placements</t>
  </si>
  <si>
    <t>6b. Non-ABAWD placements</t>
  </si>
  <si>
    <t>7. New workfare participants placed during the quarter (Items 7a plus 7b)</t>
  </si>
  <si>
    <t>7a. ABAWD placements</t>
  </si>
  <si>
    <t>7b. Non-ABAWD placements</t>
  </si>
  <si>
    <t>8. New self-initiated workfare participants placed during the quarter (Items 8a plus 8b)</t>
  </si>
  <si>
    <t>8a. ABAWD placements</t>
  </si>
  <si>
    <t>8b. Non-ABAWD placements</t>
  </si>
  <si>
    <t>9. New work experience (on-the-job training OJT) participants placed during the quarter  (Items 9a plus 9b)</t>
  </si>
  <si>
    <t>9a. ABAWD placements</t>
  </si>
  <si>
    <t>9b. Non-ABAWD placements</t>
  </si>
  <si>
    <t>10. New vocational training participants placed during the quarter (Items 10a plus 10b)</t>
  </si>
  <si>
    <t>10a. ABAWD placements</t>
  </si>
  <si>
    <t>10b. Non-ABAWD placements</t>
  </si>
  <si>
    <t>11. New education participants placed during the quarter (Items 11a plus 11b)</t>
  </si>
  <si>
    <t>11a. ABAWD placements</t>
  </si>
  <si>
    <t>11b. Non-ABAWD placements</t>
  </si>
  <si>
    <t>12. New job retention participants placed during the quarter (Items 12a plus 12b)</t>
  </si>
  <si>
    <t>12a. ABAWD placements</t>
  </si>
  <si>
    <t>12b. Non-ABAWD placements</t>
  </si>
  <si>
    <t>13. New participants placed in other components offered by the county during the quarter (Items 13a plus 13b)</t>
  </si>
  <si>
    <t>13a. ABAWD placements (List components in Item 13a/13b explanation box)</t>
  </si>
  <si>
    <t>13b. Non-ABAWD placements (List components in Item 13a/13b explanation box)</t>
  </si>
  <si>
    <t>14. Unduplicated placements in all component categories during the quarter (Items 14a plus 14b)</t>
  </si>
  <si>
    <t>14a. ABAWD placements (Sum of Items 5a through 13a)</t>
  </si>
  <si>
    <t>14b. Non-ABAWD placements (Sum of Items 5b through 13b)</t>
  </si>
  <si>
    <t>15. Job search participants by month during the quarter (Items 15a plus 15b)</t>
  </si>
  <si>
    <t>15a. ABAWD placements</t>
  </si>
  <si>
    <t>15b. Non-ABAWD placements</t>
  </si>
  <si>
    <t>16. Job club participants by month during the quarter (Items 16a plus 16b)</t>
  </si>
  <si>
    <t>16a. ABAWD placements</t>
  </si>
  <si>
    <t>16b. Non-ABAWD placements</t>
  </si>
  <si>
    <t>17. Workfare participants by month during the quarter (Items 17a plus 17b)</t>
  </si>
  <si>
    <t>17a. ABAWD placements</t>
  </si>
  <si>
    <t>17b. Non-ABAWD placements</t>
  </si>
  <si>
    <t>18. Self-initiated workfare participants by month during the quarter (Items 18a plus 18b)</t>
  </si>
  <si>
    <t>18a. ABAWD placements</t>
  </si>
  <si>
    <t>18b. Non-ABAWD placements</t>
  </si>
  <si>
    <t>19. Work experience (OJT) participants by month during the quarter (Items 19a plus 19b)</t>
  </si>
  <si>
    <t>19a. ABAWD placements</t>
  </si>
  <si>
    <t>19b. Non-ABAWD placements</t>
  </si>
  <si>
    <t>20. Vocational training participants by month during the quarter (Items 20a plus 20b)</t>
  </si>
  <si>
    <t>20a. ABAWD placements</t>
  </si>
  <si>
    <t>20b. Non-ABAWD placements</t>
  </si>
  <si>
    <t>21. Education participants by month during the quarter (Items 21a plus 21b)</t>
  </si>
  <si>
    <t>21a. ABAWD placements</t>
  </si>
  <si>
    <t>21b. Non-ABAWD placements</t>
  </si>
  <si>
    <t>22. Job retention participants by month during the quarter (Items 22a plus 22b)</t>
  </si>
  <si>
    <t>22a. ABAWD placements</t>
  </si>
  <si>
    <t>22b. Non-ABAWD placements</t>
  </si>
  <si>
    <t>23. Participants in other components offered by the county  by month during the quarter (Items 23a plus 23b)</t>
  </si>
  <si>
    <t>23a. ABAWD participants (List components in Item 23a/23b explanation box)</t>
  </si>
  <si>
    <t>23b. Non-ABAWD participants (List components in Item 23a/23b explanation box)</t>
  </si>
  <si>
    <t>24. ABAWDs that participated in a qualifying E&amp;T component by month during the quarter (Sum of Items 17a through 23a)</t>
  </si>
  <si>
    <t>25. ABAWDs that participated in a non-qualifying E&amp;T component by month during the quarter (Items 15a plus 16a)</t>
  </si>
  <si>
    <t>26. Non-ABAWDs that participated in an E&amp;T component by month during the quarter (Sum of Items 15b through 23b)</t>
  </si>
  <si>
    <t>27. E&amp;T participants who are not ABAWDs in qualifying components by month during the quarter (Items 25 plus 26)</t>
  </si>
  <si>
    <t>28. Work registrants on October 1</t>
  </si>
  <si>
    <t>29. ABAWDs on October 1 (Include in Item 28)</t>
  </si>
  <si>
    <t>Month 1</t>
  </si>
  <si>
    <t>Month 2</t>
  </si>
  <si>
    <t>Month 3</t>
  </si>
  <si>
    <t>Date</t>
  </si>
  <si>
    <t>County Name</t>
  </si>
  <si>
    <t>County Code</t>
  </si>
  <si>
    <t>SFY</t>
  </si>
  <si>
    <t>FFY</t>
  </si>
  <si>
    <t>Report Quarter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</si>
  <si>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</si>
  <si>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</si>
  <si>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</si>
  <si>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</si>
  <si>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</si>
  <si>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</si>
  <si>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</si>
  <si>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</si>
  <si>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</si>
  <si>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</si>
  <si>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</si>
  <si>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</si>
  <si>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</si>
  <si>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</si>
  <si>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</si>
  <si>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</si>
  <si>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</si>
  <si>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</si>
  <si>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</si>
  <si>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</si>
  <si>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</si>
  <si>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</si>
  <si>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</si>
  <si>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</si>
  <si>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</si>
  <si>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</si>
  <si>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</si>
  <si>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</si>
  <si>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</si>
  <si>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</si>
  <si>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</si>
  <si>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</si>
  <si>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</si>
  <si>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</si>
  <si>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</si>
  <si>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</si>
  <si>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</si>
  <si>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</si>
  <si>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</si>
  <si>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</si>
  <si>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</si>
  <si>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</si>
  <si>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</si>
  <si>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</si>
  <si>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</si>
  <si>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</si>
  <si>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</si>
  <si>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</si>
  <si>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</si>
  <si>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</si>
  <si>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</si>
  <si>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</si>
  <si>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</si>
  <si>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</si>
  <si>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</si>
  <si>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</si>
  <si>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</si>
  <si>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</si>
  <si>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</si>
  <si>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</si>
  <si>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</si>
  <si>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</si>
  <si>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</si>
  <si>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</si>
  <si>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</si>
  <si>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</si>
  <si>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</si>
  <si>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</si>
  <si>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</si>
  <si>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</si>
  <si>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</si>
  <si>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</si>
  <si>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</si>
  <si>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</si>
  <si>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</si>
  <si>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</si>
  <si>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</si>
  <si>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</si>
  <si>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</si>
  <si>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</si>
  <si>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</si>
  <si>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</si>
  <si>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</si>
  <si>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</si>
  <si>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</si>
  <si>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</si>
  <si>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</si>
  <si>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</si>
  <si>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</si>
  <si>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</si>
  <si>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</si>
  <si>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</si>
  <si>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</si>
  <si>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</si>
  <si>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</si>
  <si>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</si>
  <si>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</si>
  <si>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</si>
  <si>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</si>
  <si>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</si>
  <si>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</si>
  <si>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</si>
  <si>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</si>
  <si>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</si>
  <si>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</si>
  <si>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</si>
  <si>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</si>
  <si>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</si>
  <si>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</si>
  <si>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</si>
  <si>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</si>
  <si>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</si>
  <si>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</si>
  <si>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</si>
  <si>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</si>
  <si>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</si>
  <si>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</si>
  <si>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</si>
  <si>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</si>
  <si>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</si>
  <si>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</si>
  <si>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</si>
  <si>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</si>
  <si>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Cell 124</t>
  </si>
  <si>
    <t>Cell 125</t>
  </si>
  <si>
    <t>Cell 126</t>
  </si>
  <si>
    <t>Cell 127</t>
  </si>
  <si>
    <t>Cell 128</t>
  </si>
  <si>
    <t>Cell 129</t>
  </si>
  <si>
    <t>Cell 130</t>
  </si>
  <si>
    <t>Cell 131</t>
  </si>
  <si>
    <t>Cell 132</t>
  </si>
  <si>
    <t>Cell 133</t>
  </si>
  <si>
    <t>Cell 134</t>
  </si>
  <si>
    <t>Cell 135</t>
  </si>
  <si>
    <t>Cell 136</t>
  </si>
  <si>
    <t>Cell 137</t>
  </si>
  <si>
    <t>Cell 138</t>
  </si>
  <si>
    <t>Cell 139</t>
  </si>
  <si>
    <t>Cell 140</t>
  </si>
  <si>
    <t>Cell 141</t>
  </si>
  <si>
    <t>Cell 142</t>
  </si>
  <si>
    <t>Cell 143</t>
  </si>
  <si>
    <t>Cell 144</t>
  </si>
  <si>
    <t>Cell 145</t>
  </si>
  <si>
    <t>Cell 146</t>
  </si>
  <si>
    <t>Cell 147</t>
  </si>
  <si>
    <t>Cell 148</t>
  </si>
  <si>
    <t>Cell 149</t>
  </si>
  <si>
    <t>Cell 150</t>
  </si>
  <si>
    <t>Cell 151</t>
  </si>
  <si>
    <t>Cell 152</t>
  </si>
  <si>
    <t>Cell 153</t>
  </si>
  <si>
    <t>Cell 154</t>
  </si>
  <si>
    <t>Cell 155</t>
  </si>
  <si>
    <t>Cell 156</t>
  </si>
  <si>
    <t>Cell 157</t>
  </si>
  <si>
    <t>Cell 158</t>
  </si>
  <si>
    <t>Cell 159</t>
  </si>
  <si>
    <t>Cell 160</t>
  </si>
  <si>
    <t>Cell 161</t>
  </si>
  <si>
    <t>Cell 162</t>
  </si>
  <si>
    <t>Cell 163</t>
  </si>
  <si>
    <t>Cell 164</t>
  </si>
  <si>
    <t>Cell 165</t>
  </si>
  <si>
    <t>Cell 166</t>
  </si>
  <si>
    <t>Cell 167</t>
  </si>
  <si>
    <t>Cell 168</t>
  </si>
  <si>
    <t>Cell 169</t>
  </si>
  <si>
    <t>Cell 170</t>
  </si>
  <si>
    <t>Cell 171</t>
  </si>
  <si>
    <t>Cell 172</t>
  </si>
  <si>
    <t>Cell 173</t>
  </si>
  <si>
    <t>Cell 174</t>
  </si>
  <si>
    <t>Cell 175</t>
  </si>
  <si>
    <t>Cell 176</t>
  </si>
  <si>
    <t>Cell 177</t>
  </si>
  <si>
    <t>Cell 178</t>
  </si>
  <si>
    <t>Cell 179</t>
  </si>
  <si>
    <t>Cell 180</t>
  </si>
  <si>
    <t>Cell 181</t>
  </si>
  <si>
    <t>Cell 182</t>
  </si>
  <si>
    <t>Cell 183</t>
  </si>
  <si>
    <t>Cell 184</t>
  </si>
  <si>
    <t>Cell 185</t>
  </si>
  <si>
    <t>Cell 186</t>
  </si>
  <si>
    <t>Cell 187</t>
  </si>
  <si>
    <t>Cell 188</t>
  </si>
  <si>
    <t>Cell 189</t>
  </si>
  <si>
    <t>Cell 190</t>
  </si>
  <si>
    <t>Cell 191</t>
  </si>
  <si>
    <t>Cell 192</t>
  </si>
  <si>
    <t>Cell 193</t>
  </si>
  <si>
    <t>Cell 194</t>
  </si>
  <si>
    <t>Cell 195</t>
  </si>
  <si>
    <t>Cell 196</t>
  </si>
  <si>
    <t>Cell 197</t>
  </si>
  <si>
    <t>Cell 198</t>
  </si>
  <si>
    <t>Cell 199</t>
  </si>
  <si>
    <t>Cell 200</t>
  </si>
  <si>
    <t>Cell 201</t>
  </si>
  <si>
    <t>Cell 202</t>
  </si>
  <si>
    <t>Cell 203</t>
  </si>
  <si>
    <t>Cell 204</t>
  </si>
  <si>
    <t>Cell 205</t>
  </si>
  <si>
    <t>Cell 206</t>
  </si>
  <si>
    <t>Cell 207</t>
  </si>
  <si>
    <t>Cell 208</t>
  </si>
  <si>
    <t>Cell 209</t>
  </si>
  <si>
    <t>Cell 210</t>
  </si>
  <si>
    <t>Cell 211</t>
  </si>
  <si>
    <t>Cell 212</t>
  </si>
  <si>
    <t>Cell 213</t>
  </si>
  <si>
    <t>Cell 214</t>
  </si>
  <si>
    <t>Cell 215</t>
  </si>
  <si>
    <t>Cell 216</t>
  </si>
  <si>
    <t>Cell 217</t>
  </si>
  <si>
    <t>Cell 218</t>
  </si>
  <si>
    <t>Cell 219</t>
  </si>
  <si>
    <t>Cell 220</t>
  </si>
  <si>
    <t>Cell 221</t>
  </si>
  <si>
    <t>Cell 222</t>
  </si>
  <si>
    <t>Cell 223</t>
  </si>
  <si>
    <t>Cell 224</t>
  </si>
  <si>
    <t>Cell 225</t>
  </si>
  <si>
    <t>Cell 226</t>
  </si>
  <si>
    <t>Cell 227</t>
  </si>
  <si>
    <t>Cell 228</t>
  </si>
  <si>
    <t>Cell 229</t>
  </si>
  <si>
    <t>Cell 230</t>
  </si>
  <si>
    <t>Cell 231</t>
  </si>
  <si>
    <t>Cell 232</t>
  </si>
  <si>
    <t>Cell 233</t>
  </si>
  <si>
    <t>Cell 234</t>
  </si>
  <si>
    <t>Cell 235</t>
  </si>
  <si>
    <t>Cell 236</t>
  </si>
  <si>
    <t>Cell 237</t>
  </si>
  <si>
    <t>Cell 238</t>
  </si>
  <si>
    <t>Cell 239</t>
  </si>
  <si>
    <t>Cell 240</t>
  </si>
  <si>
    <t>Cell 241</t>
  </si>
  <si>
    <t>Cell 242</t>
  </si>
  <si>
    <t>Cell 243</t>
  </si>
  <si>
    <t>Cell 244</t>
  </si>
  <si>
    <t>Cell 245</t>
  </si>
  <si>
    <t>Cell 246</t>
  </si>
  <si>
    <t>Cell 247</t>
  </si>
  <si>
    <t>Cell 248</t>
  </si>
  <si>
    <t>Cell 249</t>
  </si>
  <si>
    <t>Cell 250</t>
  </si>
  <si>
    <t>Cell 251</t>
  </si>
  <si>
    <t>Cell 252</t>
  </si>
  <si>
    <t>Cell 253</t>
  </si>
  <si>
    <t>Cell 254</t>
  </si>
  <si>
    <t>Cell 255</t>
  </si>
  <si>
    <t>Cell 256</t>
  </si>
  <si>
    <t>Cell 257</t>
  </si>
  <si>
    <t>Cell 258</t>
  </si>
  <si>
    <t>Cell 259</t>
  </si>
  <si>
    <t>Cell 260</t>
  </si>
  <si>
    <t>Cell 261</t>
  </si>
  <si>
    <t>Cell 262</t>
  </si>
  <si>
    <t>Cell 263</t>
  </si>
  <si>
    <t>Cell 264</t>
  </si>
  <si>
    <t>Cell 265</t>
  </si>
  <si>
    <t>Cell 266</t>
  </si>
  <si>
    <t>Cell 267</t>
  </si>
  <si>
    <t>Cell 268</t>
  </si>
  <si>
    <t>Cell 269</t>
  </si>
  <si>
    <t>Cell 270</t>
  </si>
  <si>
    <t>N/A</t>
  </si>
  <si>
    <t>00</t>
  </si>
  <si>
    <t>Oct-Dec 2016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</si>
  <si>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</si>
  <si>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</si>
  <si>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</si>
  <si>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</si>
  <si>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</si>
  <si>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</si>
  <si>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</si>
  <si>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</si>
  <si>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</si>
  <si>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</si>
  <si>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</si>
  <si>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</si>
  <si>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</si>
  <si>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</si>
  <si>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</si>
  <si>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</si>
  <si>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</si>
  <si>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</si>
  <si>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</si>
  <si>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</si>
  <si>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</si>
  <si>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</si>
  <si>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</si>
  <si>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</si>
  <si>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</si>
  <si>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</si>
  <si>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Monterey</t>
  </si>
  <si>
    <t>27</t>
  </si>
  <si>
    <t>Napa</t>
  </si>
  <si>
    <t>28</t>
  </si>
  <si>
    <t>Nevada</t>
  </si>
  <si>
    <t>29</t>
  </si>
  <si>
    <t>Orange</t>
  </si>
  <si>
    <t>30</t>
  </si>
  <si>
    <t>Placer</t>
  </si>
  <si>
    <t>31</t>
  </si>
  <si>
    <t>Plumas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</si>
  <si>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</si>
  <si>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</si>
  <si>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</si>
  <si>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</si>
  <si>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</si>
  <si>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</si>
  <si>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</si>
  <si>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</si>
  <si>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</si>
  <si>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</si>
  <si>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</si>
  <si>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</si>
  <si>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</si>
  <si>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</si>
  <si>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</si>
  <si>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</si>
  <si>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</si>
  <si>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</si>
  <si>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</si>
  <si>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</si>
  <si>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</si>
  <si>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</si>
  <si>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</si>
  <si>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</si>
  <si>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</si>
  <si>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</si>
  <si>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</si>
  <si>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 (When Applicable) Column Description. Table Begins in next row.</t>
  </si>
  <si>
    <t xml:space="preserve">
Cell</t>
  </si>
  <si>
    <t>Part</t>
  </si>
  <si>
    <t xml:space="preserve">Item </t>
  </si>
  <si>
    <t>Column</t>
  </si>
  <si>
    <t>PART A.  WORK REGISTRANT AND ABAWD INFORMATION (All Counties)</t>
  </si>
  <si>
    <t>2. Unduplicated new ABAWDs during the quarter; Include in Item 1</t>
  </si>
  <si>
    <t>3. ABAWDs exempt under the 15% criteria during the quarter; Include in Item 2</t>
  </si>
  <si>
    <t>PART B.  NEW E&amp;T INDIVIDUAL PARTICIPANTS (E&amp;T Counties Only)</t>
  </si>
  <si>
    <t>4. New individuals who participated in E&amp;T during the quarter; Items 4a plus 4b</t>
  </si>
  <si>
    <t>PART C.  NEW E&amp;T COMPONENT PLACEMENTS (E&amp;T Counties Only)</t>
  </si>
  <si>
    <t>5. New job search participants placed during the quarter; Items 5a plus 5b</t>
  </si>
  <si>
    <t>6. New job club participants placed during the quarter; Items 6a plus 6b</t>
  </si>
  <si>
    <t>7. New workfare participants placed during the quarter; Items 7a plus 7b</t>
  </si>
  <si>
    <t>8. New self-initiated workfare participants placed during the quarter; Items 8a plus 8b</t>
  </si>
  <si>
    <t>9. New work experience</t>
  </si>
  <si>
    <t>10. New vocational training participants placed during the quarter; Items 10a plus 10b</t>
  </si>
  <si>
    <t>11. New education participants placed during the quarter; Items 11a plus 11b</t>
  </si>
  <si>
    <t>12. New job retention participants placed during the quarter; Items 12a plus 12b</t>
  </si>
  <si>
    <t>13. New participants placed in other components offered by the county during the quarter; Items 13a plus 13b</t>
  </si>
  <si>
    <t>13a. ABAWD placements; List components in Item 13a/13b explanation box</t>
  </si>
  <si>
    <t>13b. Non-ABAWD placements; List components in Item 13a/13b explanation box</t>
  </si>
  <si>
    <t>14. Unduplicated placements in all component categories during the quarter; Items 14a plus 14b</t>
  </si>
  <si>
    <t>14a. ABAWD placements; Sum of Items 5a through 13a</t>
  </si>
  <si>
    <t>14b. Non-ABAWD placements; Sum of Items 5b through 13b</t>
  </si>
  <si>
    <t xml:space="preserve">PART D.  NEW AND CONTINUING PROGRAM PARTICIPANTS (E&amp;T Counties Only) </t>
  </si>
  <si>
    <t>15. Job search participants by month during the quarter; Items 15a plus 15b</t>
  </si>
  <si>
    <t>16. Job club participants by month during the quarter; Items 16a plus 16b</t>
  </si>
  <si>
    <t>17. Workfare participants by month during the quarter; Items 17a plus 17b</t>
  </si>
  <si>
    <t>18. Self-initiated workfare participants by month during the quarter; Items 18a plus 18b</t>
  </si>
  <si>
    <t>19. Work experience</t>
  </si>
  <si>
    <t>20. Vocational training participants by month during the quarter; Items 20a plus 20b</t>
  </si>
  <si>
    <t>21. Education participants by month during the quarter; Items 21a plus 21b</t>
  </si>
  <si>
    <t>22. Job retention participants by month during the quarter; Items 22a plus 22b</t>
  </si>
  <si>
    <t>23. Participants in other components offered by the county by month during the quarter; Items 23a plus 23b</t>
  </si>
  <si>
    <t>23a. ABAWD participants; List components in Item 23a/23b explanation box</t>
  </si>
  <si>
    <t>23b. Non-ABAWD participants; List components in Item 23a/23b explanation box</t>
  </si>
  <si>
    <t>PART E.  E&amp;T TOTALS FOR THE FNS 583 (Automatically calculated)</t>
  </si>
  <si>
    <t>24. ABAWDs that participated in a qualifying E&amp;T component by month during the quarter; Sum of Items 17a through 23a</t>
  </si>
  <si>
    <t>25. ABAWDs that participated in a non-qualifying E&amp;T component by month during the quarter; Items 15a plus 16a</t>
  </si>
  <si>
    <t>26. Non-ABAWDs that participated in an E&amp;T component by month during the quarter; Sum of Items 15b through 23b</t>
  </si>
  <si>
    <t>27. E&amp;T participants who are not ABAWDs in qualifying components by month during the quarter; Items 25 plus 26</t>
  </si>
  <si>
    <t>PART F.  POINT-IN-TIME WORK REGISTRANT AND ABAWD COUNTS (All Counties)</t>
  </si>
  <si>
    <t>29. ABAWDs on October 1; Include in Item 28</t>
  </si>
  <si>
    <t>Non-Assistance CalFresh Work Registrants, 
Able-Bodied Adults Without Dependents (ABAWD) and Employment and Training (E&amp;T) Program 
Quarterly Statistical Report (STAT 47)</t>
  </si>
  <si>
    <t>REPORT QUARTER</t>
  </si>
  <si>
    <t>RELEASE DATE</t>
  </si>
  <si>
    <t>COMMENTS a/</t>
  </si>
  <si>
    <t>Now revising:  Madera</t>
  </si>
  <si>
    <t>This page is not accessible. Please refer to the sheet called 'Data' for an accessible data table.</t>
  </si>
  <si>
    <t>16-17</t>
  </si>
  <si>
    <t>2017</t>
  </si>
  <si>
    <t>0</t>
  </si>
  <si>
    <t xml:space="preserve"> (Accessible sheet). Data table begins in Cell A6. Item descriptions are contained within input messages in Row 6.</t>
  </si>
  <si>
    <t>Federal Fiscal Year 2016 - 2017</t>
  </si>
  <si>
    <t>January - March 2017</t>
  </si>
  <si>
    <t>April - June 2017</t>
  </si>
  <si>
    <t>July 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</si>
</sst>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\ yyyy"/>
    <numFmt numFmtId="165" formatCode="#."/>
    <numFmt numFmtId="166" formatCode="mmmyy"/>
    <numFmt numFmtId="167" formatCode="mmm\ yyyy"/>
    <numFmt numFmtId="168" formatCode="mmmm\ d\,\ yyyy"/>
    <numFmt numFmtId="169" formatCode="[$-409]mmmm\ d\,\ 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FF0000"/>
      <name val="Univers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i/>
      <sz val="11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sz val="10"/>
      <name val="Times New Roman"/>
      <family val="1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b/>
      <sz val="13"/>
      <color theme="1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7" fillId="0" borderId="0"/>
    <xf numFmtId="0" fontId="18" fillId="0" borderId="0"/>
    <xf numFmtId="0" fontId="1" fillId="0" borderId="0"/>
  </cellStyleXfs>
  <cellXfs count="254">
    <xf numFmtId="0" fontId="0" fillId="0" borderId="0" xfId="0"/>
    <xf numFmtId="49" fontId="3" fillId="2" borderId="0" xfId="1" applyNumberFormat="1" applyFont="1" applyFill="1" applyBorder="1" applyAlignment="1" applyProtection="1">
      <protection locked="0" hidden="1"/>
    </xf>
    <xf numFmtId="0" fontId="4" fillId="0" borderId="0" xfId="1" applyFont="1" applyAlignment="1" applyProtection="1">
      <protection hidden="1"/>
    </xf>
    <xf numFmtId="0" fontId="2" fillId="0" borderId="0" xfId="1" applyFont="1" applyAlignment="1" applyProtection="1">
      <protection hidden="1"/>
    </xf>
    <xf numFmtId="0" fontId="2" fillId="0" borderId="0" xfId="1" applyProtection="1">
      <protection hidden="1"/>
    </xf>
    <xf numFmtId="0" fontId="5" fillId="0" borderId="0" xfId="1" applyFont="1" applyProtection="1">
      <protection hidden="1"/>
    </xf>
    <xf numFmtId="49" fontId="6" fillId="0" borderId="1" xfId="1" applyNumberFormat="1" applyFont="1" applyBorder="1" applyAlignment="1" applyProtection="1">
      <alignment horizontal="left" vertical="center" wrapText="1"/>
      <protection hidden="1"/>
    </xf>
    <xf numFmtId="0" fontId="5" fillId="0" borderId="0" xfId="1" applyFont="1" applyAlignment="1" applyProtection="1">
      <alignment horizontal="left"/>
      <protection hidden="1"/>
    </xf>
    <xf numFmtId="164" fontId="5" fillId="0" borderId="0" xfId="1" applyNumberFormat="1" applyFont="1" applyAlignment="1" applyProtection="1">
      <alignment horizontal="left"/>
      <protection hidden="1"/>
    </xf>
    <xf numFmtId="49" fontId="7" fillId="3" borderId="2" xfId="1" applyNumberFormat="1" applyFont="1" applyFill="1" applyBorder="1" applyAlignment="1" applyProtection="1">
      <alignment horizontal="center" vertical="center"/>
      <protection hidden="1"/>
    </xf>
    <xf numFmtId="49" fontId="7" fillId="3" borderId="3" xfId="1" applyNumberFormat="1" applyFont="1" applyFill="1" applyBorder="1" applyAlignment="1" applyProtection="1">
      <alignment horizontal="center" vertical="center"/>
      <protection hidden="1"/>
    </xf>
    <xf numFmtId="17" fontId="8" fillId="3" borderId="2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3" xfId="1" applyNumberFormat="1" applyFont="1" applyFill="1" applyBorder="1" applyAlignment="1" applyProtection="1">
      <alignment horizontal="center" vertical="center"/>
      <protection hidden="1"/>
    </xf>
    <xf numFmtId="0" fontId="8" fillId="3" borderId="4" xfId="1" applyNumberFormat="1" applyFont="1" applyFill="1" applyBorder="1" applyAlignment="1" applyProtection="1">
      <alignment horizontal="center" vertical="center"/>
      <protection hidden="1"/>
    </xf>
    <xf numFmtId="165" fontId="9" fillId="4" borderId="5" xfId="1" applyNumberFormat="1" applyFont="1" applyFill="1" applyBorder="1" applyAlignment="1" applyProtection="1">
      <alignment horizontal="left" vertical="center" wrapText="1" shrinkToFit="1"/>
      <protection hidden="1"/>
    </xf>
    <xf numFmtId="165" fontId="9" fillId="4" borderId="6" xfId="1" applyNumberFormat="1" applyFont="1" applyFill="1" applyBorder="1" applyAlignment="1" applyProtection="1">
      <alignment horizontal="left" vertical="center" wrapText="1" shrinkToFit="1"/>
      <protection hidden="1"/>
    </xf>
    <xf numFmtId="165" fontId="9" fillId="4" borderId="7" xfId="1" applyNumberFormat="1" applyFont="1" applyFill="1" applyBorder="1" applyAlignment="1" applyProtection="1">
      <alignment horizontal="left" vertical="center" wrapText="1" shrinkToFit="1"/>
      <protection hidden="1"/>
    </xf>
    <xf numFmtId="3" fontId="12" fillId="4" borderId="8" xfId="1" applyNumberFormat="1" applyFont="1" applyFill="1" applyBorder="1" applyAlignment="1" applyProtection="1">
      <alignment horizontal="center" vertical="top" wrapText="1"/>
      <protection hidden="1"/>
    </xf>
    <xf numFmtId="3" fontId="12" fillId="4" borderId="9" xfId="1" applyNumberFormat="1" applyFont="1" applyFill="1" applyBorder="1" applyAlignment="1" applyProtection="1">
      <alignment horizontal="center" vertical="top" wrapText="1"/>
      <protection hidden="1"/>
    </xf>
    <xf numFmtId="0" fontId="12" fillId="5" borderId="8" xfId="1" applyFont="1" applyFill="1" applyBorder="1" applyAlignment="1" applyProtection="1">
      <alignment horizontal="center" vertical="top" wrapText="1"/>
      <protection hidden="1"/>
    </xf>
    <xf numFmtId="0" fontId="12" fillId="5" borderId="9" xfId="1" applyFont="1" applyFill="1" applyBorder="1" applyAlignment="1" applyProtection="1">
      <alignment horizontal="center" vertical="top" wrapText="1"/>
      <protection hidden="1"/>
    </xf>
    <xf numFmtId="165" fontId="9" fillId="4" borderId="10" xfId="1" applyNumberFormat="1" applyFont="1" applyFill="1" applyBorder="1" applyAlignment="1" applyProtection="1">
      <alignment horizontal="left" vertical="center" wrapText="1" shrinkToFit="1"/>
      <protection hidden="1"/>
    </xf>
    <xf numFmtId="165" fontId="9" fillId="4" borderId="1" xfId="1" applyNumberFormat="1" applyFont="1" applyFill="1" applyBorder="1" applyAlignment="1" applyProtection="1">
      <alignment horizontal="left" vertical="center" wrapText="1" shrinkToFit="1"/>
      <protection hidden="1"/>
    </xf>
    <xf numFmtId="165" fontId="9" fillId="4" borderId="11" xfId="1" applyNumberFormat="1" applyFont="1" applyFill="1" applyBorder="1" applyAlignment="1" applyProtection="1">
      <alignment horizontal="left" vertical="center" wrapText="1" shrinkToFit="1"/>
      <protection hidden="1"/>
    </xf>
    <xf numFmtId="3" fontId="12" fillId="4" borderId="10" xfId="1" applyNumberFormat="1" applyFont="1" applyFill="1" applyBorder="1" applyAlignment="1" applyProtection="1">
      <alignment horizontal="center" wrapText="1"/>
      <protection hidden="1"/>
    </xf>
    <xf numFmtId="3" fontId="12" fillId="4" borderId="11" xfId="1" applyNumberFormat="1" applyFont="1" applyFill="1" applyBorder="1" applyAlignment="1" applyProtection="1">
      <alignment horizontal="center" wrapText="1"/>
      <protection hidden="1"/>
    </xf>
    <xf numFmtId="0" fontId="12" fillId="5" borderId="10" xfId="1" applyFont="1" applyFill="1" applyBorder="1" applyAlignment="1" applyProtection="1">
      <alignment horizontal="center" wrapText="1"/>
      <protection hidden="1"/>
    </xf>
    <xf numFmtId="0" fontId="12" fillId="5" borderId="11" xfId="1" applyFont="1" applyFill="1" applyBorder="1" applyAlignment="1" applyProtection="1">
      <alignment horizontal="center" wrapText="1"/>
      <protection hidden="1"/>
    </xf>
    <xf numFmtId="165" fontId="2" fillId="0" borderId="8" xfId="1" applyNumberFormat="1" applyFont="1" applyBorder="1" applyAlignment="1" applyProtection="1">
      <alignment horizontal="left" vertical="center"/>
      <protection hidden="1"/>
    </xf>
    <xf numFmtId="3" fontId="2" fillId="0" borderId="0" xfId="1" applyNumberFormat="1" applyFont="1" applyBorder="1" applyAlignment="1" applyProtection="1">
      <alignment horizontal="left" vertical="center"/>
      <protection hidden="1"/>
    </xf>
    <xf numFmtId="0" fontId="2" fillId="0" borderId="0" xfId="1" applyFont="1" applyBorder="1" applyAlignment="1" applyProtection="1">
      <alignment horizontal="left" vertical="center"/>
      <protection hidden="1"/>
    </xf>
    <xf numFmtId="3" fontId="13" fillId="0" borderId="2" xfId="1" applyNumberFormat="1" applyFont="1" applyFill="1" applyBorder="1" applyAlignment="1" applyProtection="1">
      <alignment horizontal="left" vertical="top"/>
      <protection hidden="1"/>
    </xf>
    <xf numFmtId="38" fontId="2" fillId="0" borderId="7" xfId="1" applyNumberFormat="1" applyFont="1" applyFill="1" applyBorder="1" applyAlignment="1" applyProtection="1">
      <protection hidden="1"/>
    </xf>
    <xf numFmtId="3" fontId="13" fillId="0" borderId="6" xfId="1" applyNumberFormat="1" applyFont="1" applyFill="1" applyBorder="1" applyAlignment="1" applyProtection="1">
      <alignment horizontal="left" vertical="top"/>
      <protection hidden="1"/>
    </xf>
    <xf numFmtId="3" fontId="13" fillId="0" borderId="3" xfId="1" applyNumberFormat="1" applyFont="1" applyFill="1" applyBorder="1" applyAlignment="1" applyProtection="1">
      <alignment horizontal="left" vertical="top"/>
      <protection hidden="1"/>
    </xf>
    <xf numFmtId="165" fontId="2" fillId="2" borderId="8" xfId="1" applyNumberFormat="1" applyFont="1" applyFill="1" applyBorder="1" applyAlignment="1" applyProtection="1">
      <alignment horizontal="left" vertical="center"/>
      <protection hidden="1"/>
    </xf>
    <xf numFmtId="0" fontId="2" fillId="0" borderId="9" xfId="1" applyFont="1" applyBorder="1" applyAlignment="1" applyProtection="1">
      <alignment horizontal="left" vertical="center"/>
      <protection hidden="1"/>
    </xf>
    <xf numFmtId="3" fontId="13" fillId="0" borderId="5" xfId="1" applyNumberFormat="1" applyFont="1" applyFill="1" applyBorder="1" applyAlignment="1" applyProtection="1">
      <alignment horizontal="left" vertical="top"/>
      <protection hidden="1"/>
    </xf>
    <xf numFmtId="3" fontId="2" fillId="2" borderId="1" xfId="1" applyNumberFormat="1" applyFont="1" applyFill="1" applyBorder="1" applyAlignment="1" applyProtection="1">
      <alignment vertical="center"/>
      <protection hidden="1"/>
    </xf>
    <xf numFmtId="0" fontId="2" fillId="2" borderId="1" xfId="1" applyFont="1" applyFill="1" applyBorder="1" applyAlignment="1" applyProtection="1">
      <alignment vertical="center"/>
      <protection hidden="1"/>
    </xf>
    <xf numFmtId="0" fontId="2" fillId="2" borderId="11" xfId="1" applyFont="1" applyFill="1" applyBorder="1" applyAlignment="1" applyProtection="1">
      <alignment vertical="center"/>
      <protection hidden="1"/>
    </xf>
    <xf numFmtId="38" fontId="2" fillId="0" borderId="4" xfId="1" applyNumberFormat="1" applyFont="1" applyFill="1" applyBorder="1" applyAlignment="1" applyProtection="1">
      <protection hidden="1"/>
    </xf>
    <xf numFmtId="165" fontId="9" fillId="5" borderId="5" xfId="1" applyNumberFormat="1" applyFont="1" applyFill="1" applyBorder="1" applyAlignment="1" applyProtection="1">
      <alignment horizontal="left" vertical="center" wrapText="1"/>
      <protection hidden="1"/>
    </xf>
    <xf numFmtId="165" fontId="9" fillId="5" borderId="6" xfId="1" applyNumberFormat="1" applyFont="1" applyFill="1" applyBorder="1" applyAlignment="1" applyProtection="1">
      <alignment horizontal="left" vertical="center"/>
      <protection hidden="1"/>
    </xf>
    <xf numFmtId="165" fontId="9" fillId="5" borderId="7" xfId="1" applyNumberFormat="1" applyFont="1" applyFill="1" applyBorder="1" applyAlignment="1" applyProtection="1">
      <alignment horizontal="left" vertical="center"/>
      <protection hidden="1"/>
    </xf>
    <xf numFmtId="165" fontId="9" fillId="5" borderId="10" xfId="1" applyNumberFormat="1" applyFont="1" applyFill="1" applyBorder="1" applyAlignment="1" applyProtection="1">
      <alignment horizontal="left" vertical="center"/>
      <protection hidden="1"/>
    </xf>
    <xf numFmtId="165" fontId="9" fillId="5" borderId="1" xfId="1" applyNumberFormat="1" applyFont="1" applyFill="1" applyBorder="1" applyAlignment="1" applyProtection="1">
      <alignment horizontal="left" vertical="center"/>
      <protection hidden="1"/>
    </xf>
    <xf numFmtId="165" fontId="9" fillId="5" borderId="11" xfId="1" applyNumberFormat="1" applyFont="1" applyFill="1" applyBorder="1" applyAlignment="1" applyProtection="1">
      <alignment horizontal="left" vertical="center"/>
      <protection hidden="1"/>
    </xf>
    <xf numFmtId="165" fontId="2" fillId="2" borderId="5" xfId="1" applyNumberFormat="1" applyFont="1" applyFill="1" applyBorder="1" applyAlignment="1" applyProtection="1">
      <alignment horizontal="left" vertical="center"/>
      <protection hidden="1"/>
    </xf>
    <xf numFmtId="0" fontId="2" fillId="2" borderId="6" xfId="1" applyFont="1" applyFill="1" applyBorder="1" applyAlignment="1" applyProtection="1">
      <alignment vertical="center"/>
      <protection hidden="1"/>
    </xf>
    <xf numFmtId="0" fontId="2" fillId="0" borderId="6" xfId="1" applyFont="1" applyBorder="1" applyAlignment="1" applyProtection="1">
      <alignment vertical="center"/>
      <protection hidden="1"/>
    </xf>
    <xf numFmtId="165" fontId="15" fillId="2" borderId="8" xfId="1" applyNumberFormat="1" applyFont="1" applyFill="1" applyBorder="1" applyAlignment="1" applyProtection="1">
      <alignment horizontal="left" vertical="center"/>
      <protection hidden="1"/>
    </xf>
    <xf numFmtId="3" fontId="15" fillId="2" borderId="0" xfId="1" applyNumberFormat="1" applyFont="1" applyFill="1" applyBorder="1" applyAlignment="1" applyProtection="1">
      <alignment vertical="center"/>
      <protection hidden="1"/>
    </xf>
    <xf numFmtId="0" fontId="2" fillId="2" borderId="0" xfId="1" applyFont="1" applyFill="1" applyBorder="1" applyAlignment="1" applyProtection="1">
      <alignment horizontal="left" vertical="center"/>
      <protection hidden="1"/>
    </xf>
    <xf numFmtId="0" fontId="2" fillId="0" borderId="0" xfId="1" applyFont="1" applyBorder="1" applyAlignment="1" applyProtection="1">
      <alignment vertical="center"/>
      <protection hidden="1"/>
    </xf>
    <xf numFmtId="0" fontId="2" fillId="0" borderId="9" xfId="1" applyFont="1" applyBorder="1" applyAlignment="1" applyProtection="1">
      <alignment vertical="center"/>
      <protection hidden="1"/>
    </xf>
    <xf numFmtId="0" fontId="2" fillId="2" borderId="0" xfId="1" applyFont="1" applyFill="1" applyBorder="1" applyAlignment="1" applyProtection="1">
      <alignment vertical="center"/>
      <protection hidden="1"/>
    </xf>
    <xf numFmtId="0" fontId="2" fillId="0" borderId="1" xfId="1" applyFont="1" applyBorder="1" applyAlignment="1" applyProtection="1">
      <alignment vertical="center"/>
      <protection hidden="1"/>
    </xf>
    <xf numFmtId="0" fontId="2" fillId="0" borderId="11" xfId="1" applyFont="1" applyBorder="1" applyAlignment="1" applyProtection="1">
      <alignment vertical="center"/>
      <protection hidden="1"/>
    </xf>
    <xf numFmtId="165" fontId="9" fillId="5" borderId="5" xfId="1" applyNumberFormat="1" applyFont="1" applyFill="1" applyBorder="1" applyAlignment="1" applyProtection="1">
      <alignment horizontal="left" vertical="top" wrapText="1"/>
      <protection hidden="1"/>
    </xf>
    <xf numFmtId="0" fontId="2" fillId="5" borderId="6" xfId="1" applyFont="1" applyFill="1" applyBorder="1" applyAlignment="1" applyProtection="1">
      <alignment horizontal="left" vertical="top" wrapText="1"/>
      <protection hidden="1"/>
    </xf>
    <xf numFmtId="0" fontId="2" fillId="5" borderId="7" xfId="1" applyFont="1" applyFill="1" applyBorder="1" applyAlignment="1" applyProtection="1">
      <alignment horizontal="left" vertical="top" wrapText="1"/>
      <protection hidden="1"/>
    </xf>
    <xf numFmtId="0" fontId="2" fillId="0" borderId="10" xfId="1" applyFont="1" applyBorder="1" applyAlignment="1" applyProtection="1">
      <alignment horizontal="left" vertical="top" wrapText="1"/>
      <protection hidden="1"/>
    </xf>
    <xf numFmtId="0" fontId="2" fillId="0" borderId="1" xfId="1" applyFont="1" applyBorder="1" applyAlignment="1" applyProtection="1">
      <alignment horizontal="left" vertical="top" wrapText="1"/>
      <protection hidden="1"/>
    </xf>
    <xf numFmtId="0" fontId="2" fillId="0" borderId="11" xfId="1" applyFont="1" applyBorder="1" applyAlignment="1" applyProtection="1">
      <alignment horizontal="left" vertical="top" wrapText="1"/>
      <protection hidden="1"/>
    </xf>
    <xf numFmtId="0" fontId="2" fillId="2" borderId="6" xfId="1" applyFont="1" applyFill="1" applyBorder="1" applyAlignment="1" applyProtection="1">
      <alignment horizontal="left" vertical="center"/>
      <protection hidden="1"/>
    </xf>
    <xf numFmtId="0" fontId="2" fillId="2" borderId="7" xfId="1" applyFont="1" applyFill="1" applyBorder="1" applyAlignment="1" applyProtection="1">
      <alignment horizontal="left" vertical="center"/>
      <protection hidden="1"/>
    </xf>
    <xf numFmtId="3" fontId="13" fillId="0" borderId="10" xfId="1" applyNumberFormat="1" applyFont="1" applyFill="1" applyBorder="1" applyAlignment="1" applyProtection="1">
      <alignment horizontal="left" vertical="top"/>
      <protection hidden="1"/>
    </xf>
    <xf numFmtId="3" fontId="13" fillId="0" borderId="1" xfId="1" applyNumberFormat="1" applyFont="1" applyFill="1" applyBorder="1" applyAlignment="1" applyProtection="1">
      <alignment horizontal="left" vertical="top"/>
      <protection hidden="1"/>
    </xf>
    <xf numFmtId="3" fontId="2" fillId="2" borderId="0" xfId="1" applyNumberFormat="1" applyFont="1" applyFill="1" applyBorder="1" applyAlignment="1" applyProtection="1">
      <alignment horizontal="left" vertical="center"/>
      <protection hidden="1"/>
    </xf>
    <xf numFmtId="3" fontId="2" fillId="2" borderId="0" xfId="1" applyNumberFormat="1" applyFont="1" applyFill="1" applyBorder="1" applyAlignment="1" applyProtection="1">
      <alignment horizontal="left" vertical="center"/>
      <protection hidden="1"/>
    </xf>
    <xf numFmtId="0" fontId="2" fillId="2" borderId="9" xfId="1" applyFont="1" applyFill="1" applyBorder="1" applyAlignment="1" applyProtection="1">
      <alignment horizontal="left" vertical="center"/>
      <protection hidden="1"/>
    </xf>
    <xf numFmtId="3" fontId="13" fillId="0" borderId="8" xfId="1" applyNumberFormat="1" applyFont="1" applyFill="1" applyBorder="1" applyAlignment="1" applyProtection="1">
      <alignment horizontal="left" vertical="top"/>
      <protection hidden="1"/>
    </xf>
    <xf numFmtId="165" fontId="2" fillId="0" borderId="8" xfId="1" applyNumberFormat="1" applyFont="1" applyBorder="1" applyAlignment="1" applyProtection="1">
      <alignment horizontal="left"/>
      <protection hidden="1"/>
    </xf>
    <xf numFmtId="3" fontId="2" fillId="2" borderId="0" xfId="1" applyNumberFormat="1" applyFont="1" applyFill="1" applyBorder="1" applyAlignment="1" applyProtection="1">
      <alignment horizontal="left"/>
      <protection hidden="1"/>
    </xf>
    <xf numFmtId="0" fontId="2" fillId="0" borderId="0" xfId="1" applyFont="1" applyBorder="1" applyAlignment="1" applyProtection="1">
      <alignment horizontal="left"/>
      <protection hidden="1"/>
    </xf>
    <xf numFmtId="0" fontId="2" fillId="0" borderId="9" xfId="1" applyFont="1" applyBorder="1" applyAlignment="1" applyProtection="1">
      <alignment horizontal="left"/>
      <protection hidden="1"/>
    </xf>
    <xf numFmtId="3" fontId="13" fillId="0" borderId="5" xfId="1" applyNumberFormat="1" applyFont="1" applyFill="1" applyBorder="1" applyAlignment="1" applyProtection="1">
      <alignment horizontal="left" vertical="top"/>
      <protection hidden="1"/>
    </xf>
    <xf numFmtId="3" fontId="13" fillId="0" borderId="6" xfId="1" applyNumberFormat="1" applyFont="1" applyFill="1" applyBorder="1" applyAlignment="1" applyProtection="1">
      <alignment horizontal="left" vertical="top"/>
      <protection hidden="1"/>
    </xf>
    <xf numFmtId="3" fontId="2" fillId="2" borderId="0" xfId="1" applyNumberFormat="1" applyFont="1" applyFill="1" applyBorder="1" applyAlignment="1" applyProtection="1">
      <alignment horizontal="left" vertical="top"/>
      <protection hidden="1"/>
    </xf>
    <xf numFmtId="3" fontId="2" fillId="2" borderId="9" xfId="1" applyNumberFormat="1" applyFont="1" applyFill="1" applyBorder="1" applyAlignment="1" applyProtection="1">
      <alignment horizontal="left" vertical="top"/>
      <protection hidden="1"/>
    </xf>
    <xf numFmtId="3" fontId="13" fillId="0" borderId="10" xfId="1" applyNumberFormat="1" applyFont="1" applyFill="1" applyBorder="1" applyAlignment="1" applyProtection="1">
      <alignment horizontal="left" vertical="top"/>
      <protection hidden="1"/>
    </xf>
    <xf numFmtId="38" fontId="2" fillId="0" borderId="9" xfId="1" applyNumberFormat="1" applyFont="1" applyFill="1" applyBorder="1" applyAlignment="1" applyProtection="1">
      <protection hidden="1"/>
    </xf>
    <xf numFmtId="38" fontId="2" fillId="0" borderId="11" xfId="1" applyNumberFormat="1" applyFont="1" applyFill="1" applyBorder="1" applyAlignment="1" applyProtection="1">
      <protection hidden="1"/>
    </xf>
    <xf numFmtId="3" fontId="13" fillId="0" borderId="1" xfId="1" applyNumberFormat="1" applyFont="1" applyFill="1" applyBorder="1" applyAlignment="1" applyProtection="1">
      <alignment horizontal="left" vertical="top"/>
      <protection hidden="1"/>
    </xf>
    <xf numFmtId="165" fontId="2" fillId="0" borderId="10" xfId="1" applyNumberFormat="1" applyFont="1" applyBorder="1" applyAlignment="1" applyProtection="1">
      <alignment horizontal="left" vertical="center"/>
      <protection hidden="1"/>
    </xf>
    <xf numFmtId="3" fontId="2" fillId="2" borderId="1" xfId="1" applyNumberFormat="1" applyFont="1" applyFill="1" applyBorder="1" applyAlignment="1" applyProtection="1">
      <alignment horizontal="left" vertical="center"/>
      <protection hidden="1"/>
    </xf>
    <xf numFmtId="3" fontId="2" fillId="2" borderId="1" xfId="1" applyNumberFormat="1" applyFont="1" applyFill="1" applyBorder="1" applyAlignment="1" applyProtection="1">
      <alignment horizontal="left" vertical="center"/>
      <protection hidden="1"/>
    </xf>
    <xf numFmtId="0" fontId="2" fillId="0" borderId="1" xfId="1" applyFont="1" applyBorder="1" applyAlignment="1" applyProtection="1">
      <alignment horizontal="left" vertical="center"/>
      <protection hidden="1"/>
    </xf>
    <xf numFmtId="0" fontId="2" fillId="0" borderId="11" xfId="1" applyFont="1" applyBorder="1" applyAlignment="1" applyProtection="1">
      <alignment horizontal="left" vertical="center"/>
      <protection hidden="1"/>
    </xf>
    <xf numFmtId="165" fontId="9" fillId="5" borderId="6" xfId="1" applyNumberFormat="1" applyFont="1" applyFill="1" applyBorder="1" applyAlignment="1" applyProtection="1">
      <alignment horizontal="left" vertical="top" wrapText="1"/>
      <protection hidden="1"/>
    </xf>
    <xf numFmtId="165" fontId="9" fillId="5" borderId="7" xfId="1" applyNumberFormat="1" applyFont="1" applyFill="1" applyBorder="1" applyAlignment="1" applyProtection="1">
      <alignment horizontal="left" vertical="top" wrapText="1"/>
      <protection hidden="1"/>
    </xf>
    <xf numFmtId="165" fontId="9" fillId="5" borderId="10" xfId="1" applyNumberFormat="1" applyFont="1" applyFill="1" applyBorder="1" applyAlignment="1" applyProtection="1">
      <alignment horizontal="left" vertical="top" wrapText="1"/>
      <protection hidden="1"/>
    </xf>
    <xf numFmtId="165" fontId="9" fillId="5" borderId="1" xfId="1" applyNumberFormat="1" applyFont="1" applyFill="1" applyBorder="1" applyAlignment="1" applyProtection="1">
      <alignment horizontal="left" vertical="top" wrapText="1"/>
      <protection hidden="1"/>
    </xf>
    <xf numFmtId="165" fontId="9" fillId="5" borderId="11" xfId="1" applyNumberFormat="1" applyFont="1" applyFill="1" applyBorder="1" applyAlignment="1" applyProtection="1">
      <alignment horizontal="left" vertical="top" wrapText="1"/>
      <protection hidden="1"/>
    </xf>
    <xf numFmtId="165" fontId="2" fillId="0" borderId="5" xfId="1" applyNumberFormat="1" applyFont="1" applyBorder="1" applyAlignment="1" applyProtection="1">
      <alignment horizontal="left"/>
      <protection hidden="1"/>
    </xf>
    <xf numFmtId="3" fontId="2" fillId="2" borderId="6" xfId="1" applyNumberFormat="1" applyFont="1" applyFill="1" applyBorder="1" applyAlignment="1" applyProtection="1">
      <alignment horizontal="left"/>
      <protection hidden="1"/>
    </xf>
    <xf numFmtId="0" fontId="2" fillId="0" borderId="6" xfId="1" applyFont="1" applyBorder="1" applyAlignment="1" applyProtection="1">
      <alignment horizontal="left"/>
      <protection hidden="1"/>
    </xf>
    <xf numFmtId="0" fontId="2" fillId="0" borderId="7" xfId="1" applyFont="1" applyBorder="1" applyAlignment="1" applyProtection="1">
      <alignment horizontal="left"/>
      <protection hidden="1"/>
    </xf>
    <xf numFmtId="3" fontId="2" fillId="0" borderId="8" xfId="1" applyNumberFormat="1" applyFont="1" applyBorder="1" applyAlignment="1" applyProtection="1">
      <alignment horizontal="left" vertical="center"/>
      <protection hidden="1"/>
    </xf>
    <xf numFmtId="165" fontId="2" fillId="0" borderId="8" xfId="1" applyNumberFormat="1" applyFont="1" applyBorder="1" applyAlignment="1" applyProtection="1">
      <alignment horizontal="left" vertical="top"/>
      <protection hidden="1"/>
    </xf>
    <xf numFmtId="3" fontId="13" fillId="0" borderId="0" xfId="1" applyNumberFormat="1" applyFont="1" applyFill="1" applyBorder="1" applyAlignment="1" applyProtection="1">
      <alignment horizontal="left" vertical="top"/>
      <protection hidden="1"/>
    </xf>
    <xf numFmtId="0" fontId="2" fillId="5" borderId="6" xfId="1" applyFont="1" applyFill="1" applyBorder="1" applyAlignment="1" applyProtection="1">
      <alignment horizontal="left" vertical="center" wrapText="1"/>
      <protection hidden="1"/>
    </xf>
    <xf numFmtId="0" fontId="2" fillId="5" borderId="7" xfId="1" applyFont="1" applyFill="1" applyBorder="1" applyAlignment="1" applyProtection="1">
      <alignment horizontal="left" vertical="center" wrapText="1"/>
      <protection hidden="1"/>
    </xf>
    <xf numFmtId="0" fontId="2" fillId="0" borderId="10" xfId="1" applyFont="1" applyBorder="1" applyAlignment="1" applyProtection="1">
      <alignment horizontal="left" vertical="center" wrapText="1"/>
      <protection hidden="1"/>
    </xf>
    <xf numFmtId="0" fontId="2" fillId="0" borderId="1" xfId="1" applyFont="1" applyBorder="1" applyAlignment="1" applyProtection="1">
      <alignment horizontal="left" vertical="center" wrapText="1"/>
      <protection hidden="1"/>
    </xf>
    <xf numFmtId="0" fontId="2" fillId="0" borderId="11" xfId="1" applyFont="1" applyBorder="1" applyAlignment="1" applyProtection="1">
      <alignment horizontal="left" vertical="center" wrapText="1"/>
      <protection hidden="1"/>
    </xf>
    <xf numFmtId="165" fontId="2" fillId="0" borderId="5" xfId="1" applyNumberFormat="1" applyFont="1" applyBorder="1" applyAlignment="1" applyProtection="1">
      <alignment horizontal="left" vertical="center"/>
      <protection hidden="1"/>
    </xf>
    <xf numFmtId="165" fontId="2" fillId="0" borderId="6" xfId="1" applyNumberFormat="1" applyFont="1" applyBorder="1" applyAlignment="1" applyProtection="1">
      <alignment vertical="center"/>
      <protection hidden="1"/>
    </xf>
    <xf numFmtId="0" fontId="2" fillId="0" borderId="7" xfId="1" applyFont="1" applyBorder="1" applyAlignment="1" applyProtection="1">
      <alignment vertical="center"/>
      <protection hidden="1"/>
    </xf>
    <xf numFmtId="165" fontId="15" fillId="0" borderId="8" xfId="1" applyNumberFormat="1" applyFont="1" applyBorder="1" applyAlignment="1" applyProtection="1">
      <alignment horizontal="left" vertical="center"/>
      <protection hidden="1"/>
    </xf>
    <xf numFmtId="0" fontId="2" fillId="0" borderId="0" xfId="1" applyFont="1" applyBorder="1" applyAlignment="1" applyProtection="1">
      <alignment horizontal="left" vertical="center"/>
      <protection hidden="1"/>
    </xf>
    <xf numFmtId="3" fontId="2" fillId="0" borderId="0" xfId="1" applyNumberFormat="1" applyFont="1" applyBorder="1" applyAlignment="1" applyProtection="1">
      <alignment horizontal="left" vertical="center"/>
      <protection hidden="1"/>
    </xf>
    <xf numFmtId="0" fontId="13" fillId="0" borderId="10" xfId="1" applyFont="1" applyFill="1" applyBorder="1" applyAlignment="1" applyProtection="1">
      <alignment horizontal="left" vertical="top"/>
      <protection hidden="1"/>
    </xf>
    <xf numFmtId="0" fontId="13" fillId="0" borderId="1" xfId="1" applyFont="1" applyFill="1" applyBorder="1" applyAlignment="1" applyProtection="1">
      <alignment horizontal="left" vertical="top"/>
      <protection hidden="1"/>
    </xf>
    <xf numFmtId="37" fontId="13" fillId="0" borderId="10" xfId="1" applyNumberFormat="1" applyFont="1" applyFill="1" applyBorder="1" applyAlignment="1" applyProtection="1">
      <alignment horizontal="left" vertical="top"/>
      <protection hidden="1"/>
    </xf>
    <xf numFmtId="0" fontId="2" fillId="2" borderId="0" xfId="1" applyFont="1" applyFill="1" applyBorder="1" applyAlignment="1" applyProtection="1">
      <alignment vertical="center"/>
      <protection hidden="1"/>
    </xf>
    <xf numFmtId="0" fontId="2" fillId="2" borderId="9" xfId="1" applyFont="1" applyFill="1" applyBorder="1" applyAlignment="1" applyProtection="1">
      <alignment vertical="center"/>
      <protection hidden="1"/>
    </xf>
    <xf numFmtId="0" fontId="2" fillId="2" borderId="0" xfId="1" applyFont="1" applyFill="1" applyBorder="1" applyAlignment="1" applyProtection="1">
      <alignment horizontal="left" vertical="center"/>
      <protection hidden="1"/>
    </xf>
    <xf numFmtId="3" fontId="2" fillId="2" borderId="0" xfId="1" applyNumberFormat="1" applyFont="1" applyFill="1" applyBorder="1" applyAlignment="1" applyProtection="1">
      <alignment vertical="center"/>
      <protection hidden="1"/>
    </xf>
    <xf numFmtId="3" fontId="2" fillId="2" borderId="0" xfId="1" applyNumberFormat="1" applyFont="1" applyFill="1" applyBorder="1" applyAlignment="1" applyProtection="1">
      <alignment vertical="center"/>
      <protection hidden="1"/>
    </xf>
    <xf numFmtId="0" fontId="2" fillId="2" borderId="0" xfId="1" applyFont="1" applyFill="1" applyBorder="1" applyAlignment="1" applyProtection="1">
      <protection hidden="1"/>
    </xf>
    <xf numFmtId="0" fontId="2" fillId="2" borderId="9" xfId="1" applyFont="1" applyFill="1" applyBorder="1" applyAlignment="1" applyProtection="1">
      <protection hidden="1"/>
    </xf>
    <xf numFmtId="0" fontId="2" fillId="2" borderId="0" xfId="1" applyFont="1" applyFill="1" applyBorder="1" applyAlignment="1" applyProtection="1">
      <alignment vertical="top"/>
      <protection hidden="1"/>
    </xf>
    <xf numFmtId="0" fontId="2" fillId="2" borderId="9" xfId="1" applyFont="1" applyFill="1" applyBorder="1" applyAlignment="1" applyProtection="1">
      <alignment vertical="top"/>
      <protection hidden="1"/>
    </xf>
    <xf numFmtId="3" fontId="2" fillId="0" borderId="0" xfId="1" applyNumberFormat="1" applyFont="1" applyBorder="1" applyAlignment="1" applyProtection="1">
      <alignment vertical="center"/>
      <protection hidden="1"/>
    </xf>
    <xf numFmtId="3" fontId="2" fillId="0" borderId="0" xfId="1" applyNumberFormat="1" applyFont="1" applyBorder="1" applyAlignment="1" applyProtection="1">
      <alignment vertical="center"/>
      <protection hidden="1"/>
    </xf>
    <xf numFmtId="165" fontId="15" fillId="0" borderId="10" xfId="1" applyNumberFormat="1" applyFont="1" applyBorder="1" applyAlignment="1" applyProtection="1">
      <alignment horizontal="left" vertical="center"/>
      <protection hidden="1"/>
    </xf>
    <xf numFmtId="3" fontId="2" fillId="0" borderId="1" xfId="1" applyNumberFormat="1" applyFont="1" applyBorder="1" applyAlignment="1" applyProtection="1">
      <alignment horizontal="left" vertical="center"/>
      <protection hidden="1"/>
    </xf>
    <xf numFmtId="3" fontId="2" fillId="0" borderId="1" xfId="1" applyNumberFormat="1" applyFont="1" applyBorder="1" applyAlignment="1" applyProtection="1">
      <alignment horizontal="left" vertical="center"/>
      <protection hidden="1"/>
    </xf>
    <xf numFmtId="3" fontId="2" fillId="0" borderId="0" xfId="1" applyNumberFormat="1" applyFont="1" applyBorder="1" applyAlignment="1" applyProtection="1">
      <protection hidden="1"/>
    </xf>
    <xf numFmtId="0" fontId="2" fillId="0" borderId="0" xfId="1" applyFont="1" applyBorder="1" applyAlignment="1" applyProtection="1">
      <protection hidden="1"/>
    </xf>
    <xf numFmtId="0" fontId="2" fillId="0" borderId="9" xfId="1" applyFont="1" applyBorder="1" applyAlignment="1" applyProtection="1">
      <protection hidden="1"/>
    </xf>
    <xf numFmtId="3" fontId="2" fillId="0" borderId="0" xfId="1" applyNumberFormat="1" applyFont="1" applyBorder="1" applyAlignment="1" applyProtection="1">
      <alignment vertical="top"/>
      <protection hidden="1"/>
    </xf>
    <xf numFmtId="0" fontId="2" fillId="0" borderId="0" xfId="1" applyFont="1" applyBorder="1" applyAlignment="1" applyProtection="1">
      <alignment vertical="top"/>
      <protection hidden="1"/>
    </xf>
    <xf numFmtId="0" fontId="2" fillId="0" borderId="9" xfId="1" applyFont="1" applyBorder="1" applyAlignment="1" applyProtection="1">
      <alignment vertical="top"/>
      <protection hidden="1"/>
    </xf>
    <xf numFmtId="165" fontId="2" fillId="2" borderId="5" xfId="1" applyNumberFormat="1" applyFont="1" applyFill="1" applyBorder="1" applyAlignment="1" applyProtection="1">
      <alignment horizontal="left" wrapText="1"/>
      <protection hidden="1"/>
    </xf>
    <xf numFmtId="0" fontId="2" fillId="2" borderId="6" xfId="1" applyFont="1" applyFill="1" applyBorder="1" applyAlignment="1" applyProtection="1">
      <protection hidden="1"/>
    </xf>
    <xf numFmtId="0" fontId="2" fillId="0" borderId="6" xfId="1" applyFont="1" applyBorder="1" applyAlignment="1" applyProtection="1">
      <protection hidden="1"/>
    </xf>
    <xf numFmtId="0" fontId="2" fillId="0" borderId="7" xfId="1" applyFont="1" applyBorder="1" applyAlignment="1" applyProtection="1">
      <protection hidden="1"/>
    </xf>
    <xf numFmtId="165" fontId="2" fillId="2" borderId="8" xfId="1" applyNumberFormat="1" applyFont="1" applyFill="1" applyBorder="1" applyAlignment="1" applyProtection="1">
      <alignment horizontal="left" vertical="center" wrapText="1"/>
      <protection hidden="1"/>
    </xf>
    <xf numFmtId="0" fontId="2" fillId="2" borderId="0" xfId="1" applyFont="1" applyFill="1" applyBorder="1" applyAlignment="1" applyProtection="1">
      <alignment horizontal="left" vertical="top"/>
      <protection hidden="1"/>
    </xf>
    <xf numFmtId="0" fontId="2" fillId="2" borderId="9" xfId="1" applyFont="1" applyFill="1" applyBorder="1" applyAlignment="1" applyProtection="1">
      <alignment horizontal="left" vertical="top"/>
      <protection hidden="1"/>
    </xf>
    <xf numFmtId="3" fontId="13" fillId="0" borderId="10" xfId="1" applyNumberFormat="1" applyFont="1" applyFill="1" applyBorder="1" applyAlignment="1" applyProtection="1">
      <alignment vertical="top"/>
      <protection hidden="1"/>
    </xf>
    <xf numFmtId="165" fontId="15" fillId="0" borderId="8" xfId="1" applyNumberFormat="1" applyFont="1" applyBorder="1" applyAlignment="1" applyProtection="1">
      <alignment horizontal="left"/>
      <protection hidden="1"/>
    </xf>
    <xf numFmtId="165" fontId="2" fillId="2" borderId="10" xfId="1" applyNumberFormat="1" applyFont="1" applyFill="1" applyBorder="1" applyAlignment="1" applyProtection="1">
      <alignment horizontal="left" vertical="center" wrapText="1"/>
      <protection hidden="1"/>
    </xf>
    <xf numFmtId="0" fontId="2" fillId="2" borderId="1" xfId="1" applyFont="1" applyFill="1" applyBorder="1" applyAlignment="1" applyProtection="1">
      <alignment horizontal="left" vertical="top"/>
      <protection hidden="1"/>
    </xf>
    <xf numFmtId="49" fontId="12" fillId="5" borderId="5" xfId="1" applyNumberFormat="1" applyFont="1" applyFill="1" applyBorder="1" applyAlignment="1" applyProtection="1">
      <alignment horizontal="center" vertical="center" wrapText="1"/>
      <protection hidden="1"/>
    </xf>
    <xf numFmtId="49" fontId="12" fillId="5" borderId="7" xfId="1" applyNumberFormat="1" applyFont="1" applyFill="1" applyBorder="1" applyAlignment="1" applyProtection="1">
      <alignment horizontal="center" vertical="center" wrapText="1"/>
      <protection hidden="1"/>
    </xf>
    <xf numFmtId="49" fontId="12" fillId="5" borderId="10" xfId="1" applyNumberFormat="1" applyFont="1" applyFill="1" applyBorder="1" applyAlignment="1" applyProtection="1">
      <alignment horizontal="center" vertical="center" wrapText="1"/>
      <protection hidden="1"/>
    </xf>
    <xf numFmtId="49" fontId="12" fillId="5" borderId="11" xfId="1" applyNumberFormat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left" vertical="center"/>
      <protection hidden="1"/>
    </xf>
    <xf numFmtId="0" fontId="2" fillId="2" borderId="7" xfId="1" applyFont="1" applyFill="1" applyBorder="1" applyAlignment="1" applyProtection="1">
      <alignment horizontal="left" vertical="center"/>
      <protection hidden="1"/>
    </xf>
    <xf numFmtId="3" fontId="13" fillId="2" borderId="2" xfId="1" applyNumberFormat="1" applyFont="1" applyFill="1" applyBorder="1" applyAlignment="1" applyProtection="1">
      <alignment horizontal="left" vertical="top"/>
      <protection hidden="1"/>
    </xf>
    <xf numFmtId="0" fontId="2" fillId="2" borderId="0" xfId="1" applyFont="1" applyFill="1" applyBorder="1" applyAlignment="1" applyProtection="1">
      <alignment horizontal="center" vertical="center"/>
      <protection hidden="1"/>
    </xf>
    <xf numFmtId="0" fontId="2" fillId="2" borderId="9" xfId="1" applyFont="1" applyFill="1" applyBorder="1" applyAlignment="1" applyProtection="1">
      <alignment horizontal="center" vertical="center"/>
      <protection hidden="1"/>
    </xf>
    <xf numFmtId="3" fontId="13" fillId="2" borderId="5" xfId="1" applyNumberFormat="1" applyFont="1" applyFill="1" applyBorder="1" applyAlignment="1" applyProtection="1">
      <alignment horizontal="left" vertical="top"/>
      <protection hidden="1"/>
    </xf>
    <xf numFmtId="0" fontId="2" fillId="0" borderId="5" xfId="1" applyFont="1" applyBorder="1" applyAlignment="1" applyProtection="1">
      <alignment horizontal="left"/>
      <protection hidden="1"/>
    </xf>
    <xf numFmtId="0" fontId="2" fillId="0" borderId="8" xfId="1" applyFont="1" applyBorder="1" applyAlignment="1" applyProtection="1">
      <alignment horizontal="left" vertical="top" wrapText="1"/>
      <protection hidden="1"/>
    </xf>
    <xf numFmtId="0" fontId="2" fillId="0" borderId="0" xfId="1" applyFont="1" applyBorder="1" applyAlignment="1" applyProtection="1">
      <alignment horizontal="left" vertical="top" wrapText="1"/>
      <protection hidden="1"/>
    </xf>
    <xf numFmtId="0" fontId="2" fillId="0" borderId="9" xfId="1" applyFont="1" applyBorder="1" applyAlignment="1" applyProtection="1">
      <alignment horizontal="left" vertical="top" wrapText="1"/>
      <protection hidden="1"/>
    </xf>
    <xf numFmtId="0" fontId="2" fillId="0" borderId="6" xfId="1" applyBorder="1" applyProtection="1">
      <protection hidden="1"/>
    </xf>
    <xf numFmtId="166" fontId="1" fillId="0" borderId="0" xfId="4" applyNumberFormat="1" applyFill="1"/>
    <xf numFmtId="0" fontId="1" fillId="2" borderId="0" xfId="4" applyFill="1"/>
    <xf numFmtId="0" fontId="1" fillId="2" borderId="0" xfId="4" applyNumberFormat="1" applyFill="1"/>
    <xf numFmtId="167" fontId="1" fillId="2" borderId="0" xfId="4" applyNumberFormat="1" applyFill="1"/>
    <xf numFmtId="0" fontId="1" fillId="2" borderId="0" xfId="4" applyFill="1" applyAlignment="1">
      <alignment horizontal="center"/>
    </xf>
    <xf numFmtId="0" fontId="1" fillId="0" borderId="0" xfId="4" applyFill="1"/>
    <xf numFmtId="0" fontId="16" fillId="2" borderId="5" xfId="4" applyFont="1" applyFill="1" applyBorder="1" applyAlignment="1">
      <alignment horizontal="center" vertical="center" wrapText="1"/>
    </xf>
    <xf numFmtId="0" fontId="16" fillId="2" borderId="6" xfId="4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/>
    </xf>
    <xf numFmtId="0" fontId="16" fillId="2" borderId="8" xfId="4" applyFont="1" applyFill="1" applyBorder="1" applyAlignment="1">
      <alignment horizontal="center" vertical="center" wrapText="1"/>
    </xf>
    <xf numFmtId="0" fontId="16" fillId="2" borderId="0" xfId="4" applyFont="1" applyFill="1" applyBorder="1" applyAlignment="1">
      <alignment horizontal="center" vertical="center" wrapText="1"/>
    </xf>
    <xf numFmtId="0" fontId="8" fillId="0" borderId="5" xfId="5" applyFont="1" applyFill="1" applyBorder="1" applyAlignment="1">
      <alignment horizontal="center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8" fillId="0" borderId="7" xfId="5" applyFont="1" applyFill="1" applyBorder="1" applyAlignment="1">
      <alignment horizontal="center" vertical="center" wrapText="1"/>
    </xf>
    <xf numFmtId="0" fontId="8" fillId="0" borderId="12" xfId="5" applyFont="1" applyFill="1" applyBorder="1" applyAlignment="1">
      <alignment horizontal="center" vertical="center" wrapText="1"/>
    </xf>
    <xf numFmtId="0" fontId="8" fillId="0" borderId="12" xfId="5" applyFont="1" applyFill="1" applyBorder="1" applyAlignment="1">
      <alignment horizontal="center" vertical="center"/>
    </xf>
    <xf numFmtId="0" fontId="8" fillId="0" borderId="12" xfId="5" applyFont="1" applyFill="1" applyBorder="1" applyAlignment="1">
      <alignment horizontal="center" vertical="center" wrapText="1"/>
    </xf>
    <xf numFmtId="0" fontId="8" fillId="0" borderId="13" xfId="5" applyFont="1" applyFill="1" applyBorder="1" applyAlignment="1">
      <alignment horizontal="center" vertical="center" wrapText="1"/>
    </xf>
    <xf numFmtId="0" fontId="8" fillId="0" borderId="14" xfId="5" applyFont="1" applyFill="1" applyBorder="1" applyAlignment="1">
      <alignment horizontal="center"/>
    </xf>
    <xf numFmtId="49" fontId="8" fillId="0" borderId="14" xfId="5" applyNumberFormat="1" applyFont="1" applyFill="1" applyBorder="1" applyAlignment="1">
      <alignment horizontal="center" wrapText="1"/>
    </xf>
    <xf numFmtId="0" fontId="8" fillId="0" borderId="14" xfId="5" applyFont="1" applyFill="1" applyBorder="1" applyAlignment="1">
      <alignment horizontal="center" wrapText="1"/>
    </xf>
    <xf numFmtId="0" fontId="8" fillId="0" borderId="15" xfId="5" applyFont="1" applyFill="1" applyBorder="1" applyAlignment="1">
      <alignment horizontal="center" wrapText="1"/>
    </xf>
    <xf numFmtId="0" fontId="8" fillId="0" borderId="14" xfId="5" applyFont="1" applyFill="1" applyBorder="1" applyAlignment="1">
      <alignment horizontal="center" vertical="center" wrapText="1"/>
    </xf>
    <xf numFmtId="0" fontId="20" fillId="0" borderId="0" xfId="4" applyFont="1" applyFill="1"/>
    <xf numFmtId="0" fontId="21" fillId="2" borderId="5" xfId="6" applyNumberFormat="1" applyFont="1" applyFill="1" applyBorder="1" applyAlignment="1"/>
    <xf numFmtId="0" fontId="21" fillId="2" borderId="7" xfId="6" applyNumberFormat="1" applyFont="1" applyFill="1" applyBorder="1" applyAlignment="1"/>
    <xf numFmtId="167" fontId="21" fillId="2" borderId="5" xfId="6" applyNumberFormat="1" applyFont="1" applyFill="1" applyBorder="1" applyAlignment="1"/>
    <xf numFmtId="0" fontId="21" fillId="2" borderId="5" xfId="6" applyNumberFormat="1" applyFont="1" applyFill="1" applyBorder="1" applyAlignment="1">
      <alignment horizontal="center"/>
    </xf>
    <xf numFmtId="0" fontId="19" fillId="2" borderId="7" xfId="6" applyNumberFormat="1" applyFont="1" applyFill="1" applyBorder="1" applyAlignment="1"/>
    <xf numFmtId="49" fontId="21" fillId="2" borderId="5" xfId="6" applyNumberFormat="1" applyFont="1" applyFill="1" applyBorder="1" applyAlignment="1"/>
    <xf numFmtId="0" fontId="21" fillId="2" borderId="12" xfId="6" applyNumberFormat="1" applyFont="1" applyFill="1" applyBorder="1" applyAlignment="1">
      <alignment horizontal="center"/>
    </xf>
    <xf numFmtId="0" fontId="22" fillId="0" borderId="0" xfId="7" applyFont="1" applyAlignment="1">
      <alignment vertical="top"/>
    </xf>
    <xf numFmtId="0" fontId="22" fillId="0" borderId="0" xfId="7" applyFont="1" applyAlignment="1">
      <alignment vertical="top" wrapText="1"/>
    </xf>
    <xf numFmtId="0" fontId="22" fillId="6" borderId="0" xfId="7" applyFont="1" applyFill="1" applyAlignment="1">
      <alignment vertical="top"/>
    </xf>
    <xf numFmtId="0" fontId="23" fillId="2" borderId="11" xfId="7" applyFont="1" applyFill="1" applyBorder="1" applyAlignment="1">
      <alignment vertical="top" wrapText="1"/>
    </xf>
    <xf numFmtId="0" fontId="23" fillId="2" borderId="16" xfId="7" applyFont="1" applyFill="1" applyBorder="1" applyAlignment="1">
      <alignment vertical="top" wrapText="1"/>
    </xf>
    <xf numFmtId="0" fontId="23" fillId="2" borderId="10" xfId="7" applyFont="1" applyFill="1" applyBorder="1" applyAlignment="1">
      <alignment vertical="top" wrapText="1"/>
    </xf>
    <xf numFmtId="0" fontId="24" fillId="0" borderId="0" xfId="7" applyFont="1" applyAlignment="1">
      <alignment vertical="top"/>
    </xf>
    <xf numFmtId="0" fontId="24" fillId="6" borderId="0" xfId="7" applyFont="1" applyFill="1" applyAlignment="1">
      <alignment vertical="top" wrapText="1"/>
    </xf>
    <xf numFmtId="0" fontId="23" fillId="2" borderId="4" xfId="7" applyFont="1" applyFill="1" applyBorder="1" applyAlignment="1">
      <alignment vertical="top" wrapText="1"/>
    </xf>
    <xf numFmtId="0" fontId="23" fillId="2" borderId="17" xfId="7" applyFont="1" applyFill="1" applyBorder="1" applyAlignment="1">
      <alignment vertical="top" wrapText="1"/>
    </xf>
    <xf numFmtId="0" fontId="25" fillId="2" borderId="2" xfId="1" applyFont="1" applyFill="1" applyBorder="1" applyAlignment="1">
      <alignment vertical="top" wrapText="1"/>
    </xf>
    <xf numFmtId="0" fontId="24" fillId="6" borderId="0" xfId="7" applyFont="1" applyFill="1" applyAlignment="1">
      <alignment vertical="top"/>
    </xf>
    <xf numFmtId="0" fontId="23" fillId="2" borderId="7" xfId="7" applyFont="1" applyFill="1" applyBorder="1" applyAlignment="1">
      <alignment vertical="top" wrapText="1"/>
    </xf>
    <xf numFmtId="0" fontId="23" fillId="2" borderId="12" xfId="7" applyFont="1" applyFill="1" applyBorder="1" applyAlignment="1">
      <alignment vertical="top" wrapText="1"/>
    </xf>
    <xf numFmtId="0" fontId="24" fillId="0" borderId="0" xfId="7" applyFont="1" applyAlignment="1">
      <alignment vertical="top" wrapText="1"/>
    </xf>
    <xf numFmtId="49" fontId="26" fillId="2" borderId="0" xfId="1" applyNumberFormat="1" applyFont="1" applyFill="1" applyBorder="1" applyAlignment="1" applyProtection="1">
      <protection locked="0" hidden="1"/>
    </xf>
    <xf numFmtId="0" fontId="4" fillId="2" borderId="0" xfId="1" applyFont="1" applyFill="1" applyBorder="1" applyAlignment="1">
      <alignment vertical="top"/>
    </xf>
    <xf numFmtId="0" fontId="4" fillId="2" borderId="0" xfId="1" applyFont="1" applyFill="1" applyAlignment="1">
      <alignment vertical="top"/>
    </xf>
    <xf numFmtId="0" fontId="27" fillId="0" borderId="5" xfId="1" applyFont="1" applyBorder="1" applyAlignment="1">
      <alignment horizontal="center" vertical="center" wrapText="1"/>
    </xf>
    <xf numFmtId="0" fontId="27" fillId="0" borderId="6" xfId="1" applyFont="1" applyBorder="1" applyAlignment="1">
      <alignment horizontal="center" vertical="center"/>
    </xf>
    <xf numFmtId="0" fontId="27" fillId="0" borderId="7" xfId="1" applyFont="1" applyBorder="1" applyAlignment="1">
      <alignment horizontal="center" vertical="center"/>
    </xf>
    <xf numFmtId="0" fontId="2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28" fillId="0" borderId="0" xfId="1" applyFont="1" applyAlignment="1">
      <alignment vertical="center"/>
    </xf>
    <xf numFmtId="0" fontId="2" fillId="0" borderId="0" xfId="1" applyFont="1" applyAlignment="1">
      <alignment vertical="top"/>
    </xf>
    <xf numFmtId="0" fontId="27" fillId="0" borderId="8" xfId="1" applyFont="1" applyBorder="1" applyAlignment="1">
      <alignment horizontal="center" vertical="center" wrapText="1"/>
    </xf>
    <xf numFmtId="0" fontId="27" fillId="0" borderId="0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6" fillId="2" borderId="18" xfId="1" applyFont="1" applyFill="1" applyBorder="1" applyAlignment="1">
      <alignment horizontal="center" vertical="center"/>
    </xf>
    <xf numFmtId="0" fontId="16" fillId="2" borderId="19" xfId="1" applyFont="1" applyFill="1" applyBorder="1" applyAlignment="1">
      <alignment horizontal="center" vertical="center" wrapText="1"/>
    </xf>
    <xf numFmtId="0" fontId="16" fillId="2" borderId="20" xfId="1" applyFont="1" applyFill="1" applyBorder="1" applyAlignment="1">
      <alignment horizontal="left" vertical="center" wrapText="1"/>
    </xf>
    <xf numFmtId="168" fontId="2" fillId="0" borderId="0" xfId="1" applyNumberFormat="1" applyFont="1" applyFill="1" applyAlignment="1">
      <alignment vertical="top"/>
    </xf>
    <xf numFmtId="168" fontId="4" fillId="0" borderId="0" xfId="1" applyNumberFormat="1" applyFont="1" applyFill="1" applyAlignment="1">
      <alignment vertical="top"/>
    </xf>
    <xf numFmtId="49" fontId="29" fillId="0" borderId="0" xfId="1" applyNumberFormat="1" applyFont="1" applyAlignment="1" applyProtection="1">
      <alignment vertical="top"/>
      <protection locked="0"/>
    </xf>
    <xf numFmtId="164" fontId="4" fillId="0" borderId="0" xfId="1" applyNumberFormat="1" applyFont="1" applyAlignment="1">
      <alignment vertical="top"/>
    </xf>
    <xf numFmtId="0" fontId="4" fillId="0" borderId="0" xfId="1" applyFont="1" applyAlignment="1">
      <alignment vertical="top"/>
    </xf>
    <xf numFmtId="17" fontId="30" fillId="2" borderId="11" xfId="1" quotePrefix="1" applyNumberFormat="1" applyFont="1" applyFill="1" applyBorder="1" applyAlignment="1">
      <alignment vertical="center"/>
    </xf>
    <xf numFmtId="169" fontId="30" fillId="2" borderId="16" xfId="1" quotePrefix="1" applyNumberFormat="1" applyFont="1" applyFill="1" applyBorder="1" applyAlignment="1">
      <alignment horizontal="center" vertical="center"/>
    </xf>
    <xf numFmtId="0" fontId="30" fillId="2" borderId="10" xfId="1" applyFont="1" applyFill="1" applyBorder="1" applyAlignment="1" applyProtection="1">
      <alignment horizontal="left" vertical="center" wrapText="1"/>
      <protection locked="0"/>
    </xf>
    <xf numFmtId="0" fontId="2" fillId="0" borderId="0" xfId="1" quotePrefix="1" applyFont="1" applyFill="1" applyAlignment="1">
      <alignment horizontal="left" vertical="center"/>
    </xf>
    <xf numFmtId="0" fontId="4" fillId="0" borderId="0" xfId="1" quotePrefix="1" applyFont="1" applyFill="1" applyAlignment="1" applyProtection="1">
      <alignment horizontal="left" vertical="center"/>
      <protection locked="0"/>
    </xf>
    <xf numFmtId="14" fontId="4" fillId="0" borderId="0" xfId="1" applyNumberFormat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1" applyFont="1" applyFill="1" applyAlignment="1">
      <alignment horizontal="left" vertical="center"/>
    </xf>
    <xf numFmtId="0" fontId="4" fillId="0" borderId="0" xfId="1" applyFont="1" applyFill="1" applyAlignment="1" applyProtection="1">
      <alignment horizontal="left" vertical="center"/>
      <protection locked="0"/>
    </xf>
    <xf numFmtId="17" fontId="30" fillId="2" borderId="9" xfId="1" quotePrefix="1" applyNumberFormat="1" applyFont="1" applyFill="1" applyBorder="1" applyAlignment="1">
      <alignment vertical="center"/>
    </xf>
    <xf numFmtId="169" fontId="30" fillId="2" borderId="13" xfId="1" quotePrefix="1" applyNumberFormat="1" applyFont="1" applyFill="1" applyBorder="1" applyAlignment="1">
      <alignment horizontal="center" vertical="center"/>
    </xf>
    <xf numFmtId="0" fontId="30" fillId="2" borderId="8" xfId="1" applyFont="1" applyFill="1" applyBorder="1" applyAlignment="1" applyProtection="1">
      <alignment horizontal="left" vertical="center" wrapText="1"/>
      <protection locked="0"/>
    </xf>
    <xf numFmtId="0" fontId="2" fillId="0" borderId="0" xfId="1"/>
    <xf numFmtId="0" fontId="2" fillId="0" borderId="0" xfId="1" applyFont="1" applyFill="1" applyAlignment="1">
      <alignment vertical="top"/>
    </xf>
    <xf numFmtId="0" fontId="4" fillId="0" borderId="0" xfId="1" applyFont="1" applyFill="1" applyAlignment="1">
      <alignment vertical="top"/>
    </xf>
    <xf numFmtId="166" fontId="21" fillId="2" borderId="6" xfId="6" applyNumberFormat="1" applyFont="1" applyFill="1" applyBorder="1" applyAlignment="1"/>
    <xf numFmtId="166" fontId="19" fillId="2" borderId="0" xfId="6" applyNumberFormat="1" applyFont="1" applyFill="1" applyBorder="1" applyAlignment="1"/>
    <xf numFmtId="0" fontId="19" fillId="2" borderId="10" xfId="6" applyNumberFormat="1" applyFont="1" applyFill="1" applyBorder="1" applyAlignment="1"/>
    <xf numFmtId="0" fontId="19" fillId="2" borderId="11" xfId="6" applyNumberFormat="1" applyFont="1" applyFill="1" applyBorder="1" applyAlignment="1"/>
    <xf numFmtId="0" fontId="19" fillId="2" borderId="8" xfId="6" applyNumberFormat="1" applyFont="1" applyFill="1" applyBorder="1" applyAlignment="1"/>
    <xf numFmtId="167" fontId="19" fillId="2" borderId="8" xfId="6" applyNumberFormat="1" applyFont="1" applyFill="1" applyBorder="1" applyAlignment="1"/>
    <xf numFmtId="1" fontId="19" fillId="2" borderId="8" xfId="6" applyNumberFormat="1" applyFont="1" applyFill="1" applyBorder="1" applyAlignment="1">
      <alignment horizontal="center"/>
    </xf>
    <xf numFmtId="1" fontId="19" fillId="2" borderId="13" xfId="6" applyNumberFormat="1" applyFont="1" applyFill="1" applyBorder="1" applyAlignment="1">
      <alignment horizontal="center"/>
    </xf>
  </cellXfs>
  <cellStyles count="8">
    <cellStyle name="Normal" xfId="0" builtinId="0"/>
    <cellStyle name="Normal 2" xfId="1" xr:uid="{15D4C5DD-CFEB-4FA3-A451-0C2208FC4FED}"/>
    <cellStyle name="Normal 2 2 2" xfId="3" xr:uid="{D5BF7388-69E2-4BB4-9C5C-0D5A2F55D053}"/>
    <cellStyle name="Normal 78 2" xfId="4" xr:uid="{0D1465A3-76CB-40B8-A026-2D6606658CC1}"/>
    <cellStyle name="Normal 79" xfId="7" xr:uid="{A272BBB4-E603-4BAB-A1CA-F784BA0A3C7F}"/>
    <cellStyle name="Normal 80" xfId="2" xr:uid="{0D5F1268-730E-4465-AA19-2FF264801B72}"/>
    <cellStyle name="Normal 81 2" xfId="6" xr:uid="{8B8714C9-819C-4789-80D3-6873C9A382CF}"/>
    <cellStyle name="Normal_abawds2" xfId="5" xr:uid="{98F16CAE-20C5-4D2A-A755-88CBB8D45512}"/>
  </cellStyles>
  <dxfs count="30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67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66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9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152400</xdr:rowOff>
    </xdr:to>
    <xdr:sp macro="" textlink="">
      <xdr:nvSpPr>
        <xdr:cNvPr id="2" name="Text Box 11">
          <a:extLst>
            <a:ext uri="{FF2B5EF4-FFF2-40B4-BE49-F238E27FC236}">
              <a16:creationId xmlns:a16="http://schemas.microsoft.com/office/drawing/2014/main" id="{780E03AF-4F67-490A-8773-6A4EE54943C5}"/>
            </a:ext>
          </a:extLst>
        </xdr:cNvPr>
        <xdr:cNvSpPr txBox="1">
          <a:spLocks noChangeArrowheads="1"/>
        </xdr:cNvSpPr>
      </xdr:nvSpPr>
      <xdr:spPr bwMode="auto">
        <a:xfrm>
          <a:off x="2409825" y="15630525"/>
          <a:ext cx="762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152400</xdr:rowOff>
    </xdr:to>
    <xdr:sp macro="" textlink="">
      <xdr:nvSpPr>
        <xdr:cNvPr id="3" name="Text Box 12">
          <a:extLst>
            <a:ext uri="{FF2B5EF4-FFF2-40B4-BE49-F238E27FC236}">
              <a16:creationId xmlns:a16="http://schemas.microsoft.com/office/drawing/2014/main" id="{660CE1A9-623C-494F-8B99-7E5F41A72CE5}"/>
            </a:ext>
          </a:extLst>
        </xdr:cNvPr>
        <xdr:cNvSpPr txBox="1">
          <a:spLocks noChangeArrowheads="1"/>
        </xdr:cNvSpPr>
      </xdr:nvSpPr>
      <xdr:spPr bwMode="auto">
        <a:xfrm>
          <a:off x="2409825" y="15630525"/>
          <a:ext cx="762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152400</xdr:rowOff>
    </xdr:to>
    <xdr:sp macro="" textlink="">
      <xdr:nvSpPr>
        <xdr:cNvPr id="4" name="Text Box 11">
          <a:extLst>
            <a:ext uri="{FF2B5EF4-FFF2-40B4-BE49-F238E27FC236}">
              <a16:creationId xmlns:a16="http://schemas.microsoft.com/office/drawing/2014/main" id="{54CDF009-24F8-4C21-8AC1-7511FDFD4D45}"/>
            </a:ext>
          </a:extLst>
        </xdr:cNvPr>
        <xdr:cNvSpPr txBox="1">
          <a:spLocks noChangeArrowheads="1"/>
        </xdr:cNvSpPr>
      </xdr:nvSpPr>
      <xdr:spPr bwMode="auto">
        <a:xfrm>
          <a:off x="2409825" y="15630525"/>
          <a:ext cx="762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76200</xdr:colOff>
      <xdr:row>53</xdr:row>
      <xdr:rowOff>152400</xdr:rowOff>
    </xdr:to>
    <xdr:sp macro="" textlink="">
      <xdr:nvSpPr>
        <xdr:cNvPr id="5" name="Text Box 12">
          <a:extLst>
            <a:ext uri="{FF2B5EF4-FFF2-40B4-BE49-F238E27FC236}">
              <a16:creationId xmlns:a16="http://schemas.microsoft.com/office/drawing/2014/main" id="{6D515A85-03F7-473F-8176-18AB5E3A758E}"/>
            </a:ext>
          </a:extLst>
        </xdr:cNvPr>
        <xdr:cNvSpPr txBox="1">
          <a:spLocks noChangeArrowheads="1"/>
        </xdr:cNvSpPr>
      </xdr:nvSpPr>
      <xdr:spPr bwMode="auto">
        <a:xfrm>
          <a:off x="2409825" y="15630525"/>
          <a:ext cx="762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STAT47\Workbooks\STAT47%20Workbook%20FFY16-17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STAT47\Workbooks\_DSS466%20Workbook%20FY17-18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PARISONS CELLS"/>
      <sheetName val="COMPARISONS COUNTY"/>
      <sheetName val="PRIOR DATA"/>
      <sheetName val="FNS583"/>
      <sheetName val="Workbook Summary"/>
      <sheetName val="ACCESS"/>
      <sheetName val="Q1 County A"/>
      <sheetName val="Q1 County B"/>
      <sheetName val="Q1 Edits"/>
      <sheetName val="Q1 Intake"/>
      <sheetName val="Q2 County A"/>
      <sheetName val="Q2 County B"/>
      <sheetName val="Q2 Edits"/>
      <sheetName val="Q2 Intake"/>
      <sheetName val="Q3 County A"/>
      <sheetName val="Q3 County B"/>
      <sheetName val="Q3 Edits"/>
      <sheetName val="Q3 Intake"/>
      <sheetName val="Q4 County A"/>
      <sheetName val="Q4 County B"/>
      <sheetName val="Q4 Edits"/>
      <sheetName val="Q4 Intake"/>
      <sheetName val="STAKEHOLDER MAP"/>
      <sheetName val="DAYS LATE"/>
      <sheetName val="COUNTY SIZE DETERMINATION"/>
      <sheetName val="FFYTD Statewide"/>
      <sheetName val="FFYTD County"/>
      <sheetName val="RELEASE SUMMARY"/>
      <sheetName val="Report View"/>
      <sheetName val="Data"/>
      <sheetName val="DataDictionary"/>
      <sheetName val="CURRENT DATA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4">
          <cell r="C4" t="str">
            <v>COMMENTS a/</v>
          </cell>
        </row>
      </sheetData>
      <sheetData sheetId="29">
        <row r="3">
          <cell r="B3" t="str">
            <v>October - December 2016</v>
          </cell>
          <cell r="J3" t="str">
            <v>October - December 2016</v>
          </cell>
        </row>
        <row r="4">
          <cell r="B4" t="str">
            <v>N/A</v>
          </cell>
        </row>
        <row r="5">
          <cell r="B5" t="str">
            <v>N/A</v>
          </cell>
        </row>
        <row r="6">
          <cell r="B6" t="str">
            <v>N/A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PARISON CELLS"/>
      <sheetName val="COMPARISONS COUNTY"/>
      <sheetName val="STAKEHOLDER MAP"/>
      <sheetName val="WORKBOOK SUMMARY"/>
      <sheetName val="DAYS LATE"/>
      <sheetName val="Oct-Dec County"/>
      <sheetName val="Oct-Dec Intake"/>
      <sheetName val="Oct-Dec Edits"/>
      <sheetName val="Jan-Mar County"/>
      <sheetName val="Jan-Mar Intake"/>
      <sheetName val="Jan-Mar Edits"/>
      <sheetName val="Apr-Jun County"/>
      <sheetName val="Apr-Jun Intake"/>
      <sheetName val="Apr-Jun Edits"/>
      <sheetName val="Jul-Sep County"/>
      <sheetName val="Jul-Sep Intake"/>
      <sheetName val="Jul-Sep Edits"/>
      <sheetName val="FFYTD Statewide"/>
      <sheetName val="FFYTD County"/>
      <sheetName val="Release Summary"/>
      <sheetName val="PRIOR DATA"/>
      <sheetName val="Report View"/>
      <sheetName val="Data"/>
      <sheetName val="FNS-366B"/>
      <sheetName val="CURRENT DATA"/>
      <sheetName val="DataDictionary"/>
      <sheetName val="RELEASE BACKSHEET"/>
      <sheetName val="ACCESS"/>
      <sheetName val="COUNTY SIZE DETERMINATION"/>
      <sheetName val="Avg Number of Days"/>
      <sheetName val="RELEASE COUNTY"/>
      <sheetName val="_DSS466 Workbook FY17-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4EA10-2C36-48CB-A5A0-3B4D80F762C3}" name="ReleaseSummary" displayName="ReleaseSummary" ref="A4:C8" totalsRowShown="0" headerRowDxfId="294" dataDxfId="293" headerRowBorderDxfId="291" tableBorderDxfId="292">
  <autoFilter ref="A4:C8" xr:uid="{00000000-0009-0000-0100-000003000000}">
    <filterColumn colId="0" hiddenButton="1"/>
    <filterColumn colId="1" hiddenButton="1"/>
    <filterColumn colId="2" hiddenButton="1"/>
  </autoFilter>
  <tableColumns count="3">
    <tableColumn id="1" xr3:uid="{77BBB343-7DBF-4DC2-A5BF-E69C12A2E5F4}" name="REPORT QUARTER" dataDxfId="290"/>
    <tableColumn id="2" xr3:uid="{802127DE-908A-4EED-8C72-AC4815DF8D0B}" name="RELEASE DATE" dataDxfId="289"/>
    <tableColumn id="3" xr3:uid="{C907205F-9BA3-4CEA-B93D-EDAE931FF729}" name="COMMENTS a/" dataDxfId="288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STAT 47 Release Summary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E90B6-3120-4F55-930B-0C5B05D69EF4}" name="DataDictionary" displayName="DataDictionary" ref="A2:D272" totalsRowShown="0" headerRowDxfId="303" dataDxfId="302" headerRowBorderDxfId="300" tableBorderDxfId="301" totalsRowBorderDxfId="299">
  <autoFilter ref="A2:D272" xr:uid="{00000000-0009-0000-0100-000004000000}"/>
  <tableColumns count="4">
    <tableColumn id="1" xr3:uid="{AEDED333-FF65-405A-849E-244117DBE43F}" name="_x000a_Cell" dataDxfId="298"/>
    <tableColumn id="2" xr3:uid="{735DF945-D2B0-40E1-BBE3-85AC8DBA8658}" name="Part" dataDxfId="297"/>
    <tableColumn id="3" xr3:uid="{5E80C820-EC3B-4875-AC7C-1BB3C24D4C21}" name="Item " dataDxfId="296"/>
    <tableColumn id="4" xr3:uid="{37B60A26-3922-430C-8D09-E87365AC14E8}" name="Column" dataDxfId="2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A78C5-6C13-4C6D-A830-277F50BBB2F7}" name="DataTable" displayName="DataTable" ref="A6:JQ65" totalsRowShown="0" headerRowDxfId="0" dataDxfId="1" tableBorderDxfId="279" headerRowCellStyle="Normal 81 2" dataCellStyle="Normal 81 2">
  <autoFilter ref="A6:JQ65" xr:uid="{6F7AA0EE-629E-40C6-B4AE-C89C8500001A}"/>
  <tableColumns count="277">
    <tableColumn id="1" xr3:uid="{4B40ABE2-7E1E-49D0-9C36-2245A704BB7C}" name="Date" dataDxfId="278" dataCellStyle="Normal 81 2"/>
    <tableColumn id="2" xr3:uid="{53F8727B-1761-4641-B17E-BD3C329C0C18}" name="County Name" dataDxfId="277" dataCellStyle="Normal 81 2"/>
    <tableColumn id="3" xr3:uid="{259C2CA7-A090-4EF0-B251-59AECFBB4637}" name=" " dataDxfId="276" dataCellStyle="Normal 81 2"/>
    <tableColumn id="4" xr3:uid="{E4EAB252-A8F3-4161-82AF-0973AEDA9A33}" name="County Code" dataDxfId="275" dataCellStyle="Normal 81 2"/>
    <tableColumn id="5" xr3:uid="{9D9CB503-13A7-4DDD-A168-DC44EF3E8881}" name="SFY" dataDxfId="274" dataCellStyle="Normal 81 2"/>
    <tableColumn id="6" xr3:uid="{C6070342-30E3-4A61-B6DE-17E1526F2C12}" name="FFY" dataDxfId="273" dataCellStyle="Normal 81 2"/>
    <tableColumn id="7" xr3:uid="{DD7322DE-6B27-42DF-8193-E1C94A006C27}" name="Report Quarter" dataDxfId="272" dataCellStyle="Normal 81 2"/>
    <tableColumn id="8" xr3:uid="{82564411-1B3A-431A-8980-81B1FB34BD82}" name="Cell 1" dataDxfId="271" dataCellStyle="Normal 81 2"/>
    <tableColumn id="9" xr3:uid="{466434DF-D367-46E1-9585-245E04185989}" name="Cell 2" dataDxfId="270" dataCellStyle="Normal 81 2"/>
    <tableColumn id="10" xr3:uid="{39E9D057-414C-48C3-B5E6-BD4BE23A3828}" name="Cell 3" dataDxfId="269" dataCellStyle="Normal 81 2"/>
    <tableColumn id="11" xr3:uid="{56BAF73A-C5F2-4F07-8528-0C367B574690}" name="Cell 4" dataDxfId="268" dataCellStyle="Normal 81 2"/>
    <tableColumn id="12" xr3:uid="{61EAB1BC-94DB-43DA-8E4A-FDD990966883}" name="Cell 5" dataDxfId="267" dataCellStyle="Normal 81 2"/>
    <tableColumn id="13" xr3:uid="{0CC5EC5E-8F8B-4E7F-B78B-BCAB0185CCBA}" name="Cell 6" dataDxfId="266" dataCellStyle="Normal 81 2"/>
    <tableColumn id="14" xr3:uid="{2E6FE69B-A539-4146-968D-F67792EC22C5}" name="Cell 7" dataDxfId="265" dataCellStyle="Normal 81 2"/>
    <tableColumn id="15" xr3:uid="{0D61539C-B48C-4806-9AA9-F1251C390DB7}" name="Cell 8" dataDxfId="264" dataCellStyle="Normal 81 2"/>
    <tableColumn id="16" xr3:uid="{5107C481-C427-40A5-A550-5C2F6E07EF20}" name="Cell 9" dataDxfId="263" dataCellStyle="Normal 81 2"/>
    <tableColumn id="17" xr3:uid="{CC54E215-8186-41D9-AEB8-B5A3D3D3D7CF}" name="Cell 10" dataDxfId="262" dataCellStyle="Normal 81 2"/>
    <tableColumn id="18" xr3:uid="{D4764A9C-B02D-484C-98C1-9FB0FFB770D0}" name="Cell 11" dataDxfId="261" dataCellStyle="Normal 81 2"/>
    <tableColumn id="19" xr3:uid="{91D7F93A-3FB0-43BB-B601-B644D25318A0}" name="Cell 12" dataDxfId="260" dataCellStyle="Normal 81 2"/>
    <tableColumn id="20" xr3:uid="{C1736531-8DB6-481D-9632-199C395F754B}" name="Cell 13" dataDxfId="259" dataCellStyle="Normal 81 2"/>
    <tableColumn id="21" xr3:uid="{73CF4CE7-5DE3-48AF-98AA-870CDF0A2593}" name="Cell 14" dataDxfId="258" dataCellStyle="Normal 81 2"/>
    <tableColumn id="22" xr3:uid="{9439CAA1-26F7-4A66-80EB-CAEBB0001A94}" name="Cell 15" dataDxfId="257" dataCellStyle="Normal 81 2"/>
    <tableColumn id="23" xr3:uid="{BDC0A461-9053-4918-B27B-C23671B39E65}" name="Cell 16" dataDxfId="256" dataCellStyle="Normal 81 2"/>
    <tableColumn id="24" xr3:uid="{B3E17FEE-1645-4C00-ADC4-E63086EA5A54}" name="Cell 17" dataDxfId="255" dataCellStyle="Normal 81 2"/>
    <tableColumn id="25" xr3:uid="{2B47A09F-C908-4C46-8750-27A1B9D34258}" name="Cell 18" dataDxfId="254" dataCellStyle="Normal 81 2"/>
    <tableColumn id="26" xr3:uid="{D032CF06-F3BC-46A0-B3B1-06F0080A0F92}" name="Cell 19" dataDxfId="253" dataCellStyle="Normal 81 2"/>
    <tableColumn id="27" xr3:uid="{F07A78E4-FAF9-4D7B-89B7-2E3F45B152BA}" name="Cell 20" dataDxfId="252" dataCellStyle="Normal 81 2"/>
    <tableColumn id="28" xr3:uid="{946BF379-BAC7-44C2-8433-35E047435A90}" name="Cell 21" dataDxfId="251" dataCellStyle="Normal 81 2"/>
    <tableColumn id="29" xr3:uid="{4EE6A7EF-659A-4AC0-95EE-387218158C9A}" name="Cell 22" dataDxfId="250" dataCellStyle="Normal 81 2"/>
    <tableColumn id="30" xr3:uid="{B34EB90C-4E07-42DF-B8B8-936FE4C3F232}" name="Cell 23" dataDxfId="249" dataCellStyle="Normal 81 2"/>
    <tableColumn id="31" xr3:uid="{BA2688F0-89C5-4218-8F84-1292F8CF83F3}" name="Cell 24" dataDxfId="248" dataCellStyle="Normal 81 2"/>
    <tableColumn id="32" xr3:uid="{477482EC-9DE6-410F-ABC1-DC2FBB0BB59B}" name="Cell 25" dataDxfId="247" dataCellStyle="Normal 81 2"/>
    <tableColumn id="33" xr3:uid="{BC818ECF-8A5D-49EA-8C80-A09C6E3D9972}" name="Cell 26" dataDxfId="246" dataCellStyle="Normal 81 2"/>
    <tableColumn id="34" xr3:uid="{14AD77D8-7519-4C3E-BEB2-AB650470DDFE}" name="Cell 27" dataDxfId="245" dataCellStyle="Normal 81 2"/>
    <tableColumn id="35" xr3:uid="{98FD10D8-222E-42A0-88D4-8E0AC6E4CEC6}" name="Cell 28" dataDxfId="244" dataCellStyle="Normal 81 2"/>
    <tableColumn id="36" xr3:uid="{05989FF9-4E6A-47EE-BB20-4AF324674AB2}" name="Cell 29" dataDxfId="243" dataCellStyle="Normal 81 2"/>
    <tableColumn id="37" xr3:uid="{08F3AE07-ABEC-4E79-89D6-1E2F2284075B}" name="Cell 30" dataDxfId="242" dataCellStyle="Normal 81 2"/>
    <tableColumn id="38" xr3:uid="{83A60AA6-1D9B-441D-BEA6-4070386CF60E}" name="Cell 31" dataDxfId="241" dataCellStyle="Normal 81 2"/>
    <tableColumn id="39" xr3:uid="{A04A55C6-2C39-45B2-8B04-B63CBDC23CB7}" name="Cell 32" dataDxfId="240" dataCellStyle="Normal 81 2"/>
    <tableColumn id="40" xr3:uid="{751D105B-34AB-4EBE-9568-E7FF49CE8A21}" name="Cell 33" dataDxfId="239" dataCellStyle="Normal 81 2"/>
    <tableColumn id="41" xr3:uid="{05FD3674-B679-460D-BDD1-59F714D8EFCD}" name="Cell 34" dataDxfId="238" dataCellStyle="Normal 81 2"/>
    <tableColumn id="42" xr3:uid="{6679DC8A-C6E4-469D-A141-591BB1E308A0}" name="Cell 35" dataDxfId="237" dataCellStyle="Normal 81 2"/>
    <tableColumn id="43" xr3:uid="{9E3A59E2-CEC6-4C06-95D9-9DD2BA417A4A}" name="Cell 36" dataDxfId="236" dataCellStyle="Normal 81 2"/>
    <tableColumn id="44" xr3:uid="{63437182-4FDE-4007-BAD8-BD5D396C5846}" name="Cell 37" dataDxfId="235" dataCellStyle="Normal 81 2"/>
    <tableColumn id="45" xr3:uid="{C4976DFD-8376-4D23-9841-78E559445613}" name="Cell 38" dataDxfId="234" dataCellStyle="Normal 81 2"/>
    <tableColumn id="46" xr3:uid="{F07D28BD-B3C1-4F77-9756-99A2F19C4B36}" name="Cell 39" dataDxfId="233" dataCellStyle="Normal 81 2"/>
    <tableColumn id="47" xr3:uid="{A057A26D-4F66-4954-8F29-76D6F18148DE}" name="Cell 40" dataDxfId="232" dataCellStyle="Normal 81 2"/>
    <tableColumn id="48" xr3:uid="{E43E9B66-D7D5-43DF-A911-897C4923EF8C}" name="Cell 41" dataDxfId="231" dataCellStyle="Normal 81 2"/>
    <tableColumn id="49" xr3:uid="{D1F07093-BA26-45BA-9D02-91C39EC0B8CE}" name="Cell 42" dataDxfId="230" dataCellStyle="Normal 81 2"/>
    <tableColumn id="50" xr3:uid="{9BE10D6D-5851-4961-A15C-9748B4EF792C}" name="Cell 43" dataDxfId="229" dataCellStyle="Normal 81 2"/>
    <tableColumn id="51" xr3:uid="{B078F654-649F-4E44-86EE-A3652B0101AA}" name="Cell 44" dataDxfId="228" dataCellStyle="Normal 81 2"/>
    <tableColumn id="52" xr3:uid="{BEB75D8F-CEA6-4A4C-B89F-8E07276E2DAC}" name="Cell 45" dataDxfId="227" dataCellStyle="Normal 81 2"/>
    <tableColumn id="53" xr3:uid="{3E7D71CE-9BB0-4231-ACAE-C994743AD0E0}" name="Cell 46" dataDxfId="226" dataCellStyle="Normal 81 2"/>
    <tableColumn id="54" xr3:uid="{8D57C11D-509B-4317-A9A9-D3107856F246}" name="Cell 47" dataDxfId="225" dataCellStyle="Normal 81 2"/>
    <tableColumn id="55" xr3:uid="{BEA47AAA-3B93-447E-9212-13AE07D5C168}" name="Cell 48" dataDxfId="224" dataCellStyle="Normal 81 2"/>
    <tableColumn id="56" xr3:uid="{6CCA4396-BF30-4751-9615-7C50AF2AEDF0}" name="Cell 49" dataDxfId="223" dataCellStyle="Normal 81 2"/>
    <tableColumn id="57" xr3:uid="{98A1142F-551A-4285-B4B1-970C7ED5DFE0}" name="Cell 50" dataDxfId="222" dataCellStyle="Normal 81 2"/>
    <tableColumn id="58" xr3:uid="{8578D3AD-1D96-4EE3-B18D-6D66014F901B}" name="Cell 51" dataDxfId="221" dataCellStyle="Normal 81 2"/>
    <tableColumn id="59" xr3:uid="{A26B536A-D8E6-496C-81B4-8FD21296C3CC}" name="Cell 52" dataDxfId="220" dataCellStyle="Normal 81 2"/>
    <tableColumn id="60" xr3:uid="{52CD1B8B-B1F2-4A1E-8120-59C13BB2ED60}" name="Cell 53" dataDxfId="219" dataCellStyle="Normal 81 2"/>
    <tableColumn id="61" xr3:uid="{E254F515-DD6F-4E7C-ACF1-97F9DEB03CE7}" name="Cell 54" dataDxfId="218" dataCellStyle="Normal 81 2"/>
    <tableColumn id="62" xr3:uid="{35904C96-2546-47B8-9ACD-A0F9AABB4342}" name="Cell 55" dataDxfId="217" dataCellStyle="Normal 81 2"/>
    <tableColumn id="63" xr3:uid="{B45919F1-C3DD-4116-8633-BA5908EDB36D}" name="Cell 56" dataDxfId="216" dataCellStyle="Normal 81 2"/>
    <tableColumn id="64" xr3:uid="{4C88B04F-DD59-449B-9FAE-B475FACA9DAE}" name="Cell 57" dataDxfId="215" dataCellStyle="Normal 81 2"/>
    <tableColumn id="65" xr3:uid="{98F184BF-9CC6-463B-AF70-C225D0F43BF3}" name="Cell 58" dataDxfId="214" dataCellStyle="Normal 81 2"/>
    <tableColumn id="66" xr3:uid="{8B0FCE8B-3AD1-4F65-8C9D-8ECB319EDA13}" name="Cell 59" dataDxfId="213" dataCellStyle="Normal 81 2"/>
    <tableColumn id="67" xr3:uid="{0895D8B9-E3EC-4B86-9D11-5020D613620E}" name="Cell 60" dataDxfId="212" dataCellStyle="Normal 81 2"/>
    <tableColumn id="68" xr3:uid="{AF477857-8AF5-4673-82FD-9BFA1BD860ED}" name="Cell 61" dataDxfId="211" dataCellStyle="Normal 81 2"/>
    <tableColumn id="69" xr3:uid="{D6E63F70-DC0B-48A4-8BC8-9D655A1A26C7}" name="Cell 62" dataDxfId="210" dataCellStyle="Normal 81 2"/>
    <tableColumn id="70" xr3:uid="{05B232C1-420C-4385-8FB1-4CB3DDB728CF}" name="Cell 63" dataDxfId="209" dataCellStyle="Normal 81 2"/>
    <tableColumn id="71" xr3:uid="{4982A78F-BB25-4D8D-B3B3-C6592BD3D2A9}" name="Cell 64" dataDxfId="208" dataCellStyle="Normal 81 2"/>
    <tableColumn id="72" xr3:uid="{8B33E3B6-4183-43BF-A995-5C00E6BAFEED}" name="Cell 65" dataDxfId="207" dataCellStyle="Normal 81 2"/>
    <tableColumn id="73" xr3:uid="{60626489-B12A-4747-BF95-712C384577C1}" name="Cell 66" dataDxfId="206" dataCellStyle="Normal 81 2"/>
    <tableColumn id="74" xr3:uid="{5B4CF032-4780-47F9-85AF-99A096C08C6F}" name="Cell 67" dataDxfId="205" dataCellStyle="Normal 81 2"/>
    <tableColumn id="75" xr3:uid="{E10ABD54-5B58-459C-B84D-9220D528E0D5}" name="Cell 68" dataDxfId="204" dataCellStyle="Normal 81 2"/>
    <tableColumn id="76" xr3:uid="{8AA551D4-45D3-43A2-B65A-8FC8F84C1BF5}" name="Cell 69" dataDxfId="203" dataCellStyle="Normal 81 2"/>
    <tableColumn id="77" xr3:uid="{6BFA1A26-F163-4FCD-9F3A-3E6AA237FB5F}" name="Cell 70" dataDxfId="202" dataCellStyle="Normal 81 2"/>
    <tableColumn id="78" xr3:uid="{60DC16D1-A88C-4DED-8469-518F9F48079C}" name="Cell 71" dataDxfId="201" dataCellStyle="Normal 81 2"/>
    <tableColumn id="79" xr3:uid="{2B1C5A72-5D0D-4766-B45C-C93141710942}" name="Cell 72" dataDxfId="200" dataCellStyle="Normal 81 2"/>
    <tableColumn id="80" xr3:uid="{05A19814-29E6-4C2A-9BD3-AF7A9534373A}" name="Cell 73" dataDxfId="199" dataCellStyle="Normal 81 2"/>
    <tableColumn id="81" xr3:uid="{687320AF-43A4-4199-8681-8A7006EEBED6}" name="Cell 74" dataDxfId="198" dataCellStyle="Normal 81 2"/>
    <tableColumn id="82" xr3:uid="{2DD5E540-24A7-4F34-A32C-ED16963385AE}" name="Cell 75" dataDxfId="197" dataCellStyle="Normal 81 2"/>
    <tableColumn id="83" xr3:uid="{DB74F36E-B935-4552-B21C-F1A08BC424FD}" name="Cell 76" dataDxfId="196" dataCellStyle="Normal 81 2"/>
    <tableColumn id="84" xr3:uid="{DAD96115-673A-4575-B6DE-9AB7AA1917CA}" name="Cell 77" dataDxfId="195" dataCellStyle="Normal 81 2"/>
    <tableColumn id="85" xr3:uid="{2C2E0569-034D-4308-81F4-8DADDAC90E50}" name="Cell 78" dataDxfId="194" dataCellStyle="Normal 81 2"/>
    <tableColumn id="86" xr3:uid="{4B5D676B-B55A-4D65-888E-2CBB65DA6674}" name="Cell 79" dataDxfId="193" dataCellStyle="Normal 81 2"/>
    <tableColumn id="87" xr3:uid="{448ACE9F-A810-49EF-A6D2-3F2AE6E21076}" name="Cell 80" dataDxfId="192" dataCellStyle="Normal 81 2"/>
    <tableColumn id="88" xr3:uid="{8E369420-3536-422F-8058-B46787C04F8D}" name="Cell 81" dataDxfId="191" dataCellStyle="Normal 81 2"/>
    <tableColumn id="89" xr3:uid="{9CA3E6C9-C050-4A8A-B40C-672BAA15E5A1}" name="Cell 82" dataDxfId="190" dataCellStyle="Normal 81 2"/>
    <tableColumn id="90" xr3:uid="{5F7BDCEB-9752-4033-ABD5-D20E55C9B121}" name="Cell 83" dataDxfId="189" dataCellStyle="Normal 81 2"/>
    <tableColumn id="91" xr3:uid="{EC651C73-A6AD-48EA-8FF4-69BEB1A5A4A0}" name="Cell 84" dataDxfId="188" dataCellStyle="Normal 81 2"/>
    <tableColumn id="92" xr3:uid="{213F5207-4B72-4099-ADC8-59969E9EBF0F}" name="Cell 85" dataDxfId="187" dataCellStyle="Normal 81 2"/>
    <tableColumn id="93" xr3:uid="{C113D109-97A7-4F94-8802-B724C40EAC62}" name="Cell 86" dataDxfId="186" dataCellStyle="Normal 81 2"/>
    <tableColumn id="94" xr3:uid="{3394A2DB-D3FA-4702-8BAE-06FC67AC7ED7}" name="Cell 87" dataDxfId="185" dataCellStyle="Normal 81 2"/>
    <tableColumn id="95" xr3:uid="{143A51F8-96B5-4A83-9A19-B0BA117B92FC}" name="Cell 88" dataDxfId="184" dataCellStyle="Normal 81 2"/>
    <tableColumn id="96" xr3:uid="{25CE6069-41D4-4D14-85C8-9008FBE63B54}" name="Cell 89" dataDxfId="183" dataCellStyle="Normal 81 2"/>
    <tableColumn id="97" xr3:uid="{3E8A1DFC-7579-4AE0-939C-36F398EF9CAA}" name="Cell 90" dataDxfId="182" dataCellStyle="Normal 81 2"/>
    <tableColumn id="98" xr3:uid="{9677ADB9-37CD-4246-9F45-1CA036F94C3F}" name="Cell 91" dataDxfId="181" dataCellStyle="Normal 81 2"/>
    <tableColumn id="99" xr3:uid="{AFB185C4-F03E-4ACA-BBD7-ACF33D4E451F}" name="Cell 92" dataDxfId="180" dataCellStyle="Normal 81 2"/>
    <tableColumn id="100" xr3:uid="{1913A180-F94B-4BDB-806C-4F71D4A67309}" name="Cell 93" dataDxfId="179" dataCellStyle="Normal 81 2"/>
    <tableColumn id="101" xr3:uid="{9ED40FA6-F6BA-4D76-A22F-A68F6DE3EB5B}" name="Cell 94" dataDxfId="178" dataCellStyle="Normal 81 2"/>
    <tableColumn id="102" xr3:uid="{4299C399-A610-45C0-BDBA-8F96C38BDF70}" name="Cell 95" dataDxfId="177" dataCellStyle="Normal 81 2"/>
    <tableColumn id="103" xr3:uid="{D35F2D79-CC4C-4E5D-9D8B-3F65E12C9302}" name="Cell 96" dataDxfId="176" dataCellStyle="Normal 81 2"/>
    <tableColumn id="104" xr3:uid="{8A0B0898-88A4-4A05-89CC-86145AA940AE}" name="Cell 97" dataDxfId="175" dataCellStyle="Normal 81 2"/>
    <tableColumn id="105" xr3:uid="{761BAF5C-E0E3-4EFC-B120-C7FF8C1E0FD8}" name="Cell 98" dataDxfId="174" dataCellStyle="Normal 81 2"/>
    <tableColumn id="106" xr3:uid="{69DF0FEE-0A21-4507-B647-4B876A92FD4D}" name="Cell 99" dataDxfId="173" dataCellStyle="Normal 81 2"/>
    <tableColumn id="107" xr3:uid="{8B73573F-3B01-4236-A44F-DD19E7B4C8A6}" name="Cell 100" dataDxfId="172" dataCellStyle="Normal 81 2"/>
    <tableColumn id="108" xr3:uid="{8F2F1EFF-130F-4E8B-A2E7-20BB4A37F70A}" name="Cell 101" dataDxfId="171" dataCellStyle="Normal 81 2"/>
    <tableColumn id="109" xr3:uid="{FE8F76E1-F0E8-4522-9BF9-4BC0EA0CE646}" name="Cell 102" dataDxfId="170" dataCellStyle="Normal 81 2"/>
    <tableColumn id="110" xr3:uid="{06E9BE8A-CFA8-4ABF-87F1-7AEF12C5EF3D}" name="Cell 103" dataDxfId="169" dataCellStyle="Normal 81 2"/>
    <tableColumn id="111" xr3:uid="{0D5BC65B-8178-4964-B19C-BBF8506491AA}" name="Cell 104" dataDxfId="168" dataCellStyle="Normal 81 2"/>
    <tableColumn id="112" xr3:uid="{C6F81C14-5003-4CF9-9CE3-E543BD2021DB}" name="Cell 105" dataDxfId="167" dataCellStyle="Normal 81 2"/>
    <tableColumn id="113" xr3:uid="{B76BD51E-E95C-460A-8533-B085BF4DBA1A}" name="Cell 106" dataDxfId="166" dataCellStyle="Normal 81 2"/>
    <tableColumn id="114" xr3:uid="{8AE951DB-93A3-4596-8514-4C5A89171C7B}" name="Cell 107" dataDxfId="165" dataCellStyle="Normal 81 2"/>
    <tableColumn id="115" xr3:uid="{AA5BCB8F-5870-4E48-9AAC-2A055D275C84}" name="Cell 108" dataDxfId="164" dataCellStyle="Normal 81 2"/>
    <tableColumn id="116" xr3:uid="{B4862A0C-3E72-40AA-B060-90C12DAB50B1}" name="Cell 109" dataDxfId="163" dataCellStyle="Normal 81 2"/>
    <tableColumn id="117" xr3:uid="{B7742D29-DC25-4957-B34C-F20922A597E2}" name="Cell 110" dataDxfId="162" dataCellStyle="Normal 81 2"/>
    <tableColumn id="118" xr3:uid="{BCF16998-73CB-4286-98F7-1937A16B7A02}" name="Cell 111" dataDxfId="161" dataCellStyle="Normal 81 2"/>
    <tableColumn id="119" xr3:uid="{E86C2AAE-EAF4-4E55-960D-15E77EA801F7}" name="Cell 112" dataDxfId="160" dataCellStyle="Normal 81 2"/>
    <tableColumn id="120" xr3:uid="{A039665A-57FB-4A28-AC2B-00395B0D8D99}" name="Cell 113" dataDxfId="159" dataCellStyle="Normal 81 2"/>
    <tableColumn id="121" xr3:uid="{35C06262-9E80-4CB9-888D-E1CE2E49F039}" name="Cell 114" dataDxfId="158" dataCellStyle="Normal 81 2"/>
    <tableColumn id="122" xr3:uid="{253B468C-B7A3-4B84-A11A-86F17ADB204C}" name="Cell 115" dataDxfId="157" dataCellStyle="Normal 81 2"/>
    <tableColumn id="123" xr3:uid="{8161A22A-F39A-4ACF-B21E-C91E6C9DC06B}" name="Cell 116" dataDxfId="156" dataCellStyle="Normal 81 2"/>
    <tableColumn id="124" xr3:uid="{7ED1BC9F-E117-4748-9980-FA794276AB64}" name="Cell 117" dataDxfId="155" dataCellStyle="Normal 81 2"/>
    <tableColumn id="125" xr3:uid="{938863A0-AC9F-4FFB-9467-A18303059833}" name="Cell 118" dataDxfId="154" dataCellStyle="Normal 81 2"/>
    <tableColumn id="126" xr3:uid="{AE6AB592-801D-4749-8928-0CB723D9A7E9}" name="Cell 119" dataDxfId="153" dataCellStyle="Normal 81 2"/>
    <tableColumn id="127" xr3:uid="{43571B46-5ECD-4139-A7AA-525C50DFD64E}" name="Cell 120" dataDxfId="152" dataCellStyle="Normal 81 2"/>
    <tableColumn id="128" xr3:uid="{7FCA028B-882A-4698-BCAA-508D096041EA}" name="Cell 121" dataDxfId="151" dataCellStyle="Normal 81 2"/>
    <tableColumn id="129" xr3:uid="{26FF2507-8B49-462A-81E6-A5A7AC0A899A}" name="Cell 122" dataDxfId="150" dataCellStyle="Normal 81 2"/>
    <tableColumn id="130" xr3:uid="{3F7C006B-49BA-428C-934E-3AB1E120EFB7}" name="Cell 123" dataDxfId="149" dataCellStyle="Normal 81 2"/>
    <tableColumn id="131" xr3:uid="{F6D59930-8FCA-4F94-8CC1-A8A7F22359C8}" name="Cell 124" dataDxfId="148" dataCellStyle="Normal 81 2"/>
    <tableColumn id="132" xr3:uid="{3C377435-2A35-4C51-88FE-54B0CF1B43C6}" name="Cell 125" dataDxfId="147" dataCellStyle="Normal 81 2"/>
    <tableColumn id="133" xr3:uid="{C6716ED3-EFA8-4452-9174-E45FD6CA5EAD}" name="Cell 126" dataDxfId="146" dataCellStyle="Normal 81 2"/>
    <tableColumn id="134" xr3:uid="{8DB56CC6-5809-463F-9EC0-C03530D155FF}" name="Cell 127" dataDxfId="145" dataCellStyle="Normal 81 2"/>
    <tableColumn id="135" xr3:uid="{B11BEF74-8AA0-4F07-B93C-34F027E7C888}" name="Cell 128" dataDxfId="144" dataCellStyle="Normal 81 2"/>
    <tableColumn id="136" xr3:uid="{DA5DF44E-C30C-4591-9F48-384C6732B172}" name="Cell 129" dataDxfId="143" dataCellStyle="Normal 81 2"/>
    <tableColumn id="137" xr3:uid="{72761CDA-4227-4C83-A981-9FBA1C873F05}" name="Cell 130" dataDxfId="142" dataCellStyle="Normal 81 2"/>
    <tableColumn id="138" xr3:uid="{C489ADC1-8823-4EAA-AC11-C93BCA718EA0}" name="Cell 131" dataDxfId="141" dataCellStyle="Normal 81 2"/>
    <tableColumn id="139" xr3:uid="{8512A060-A551-41A4-88E0-67D1A726BF63}" name="Cell 132" dataDxfId="140" dataCellStyle="Normal 81 2"/>
    <tableColumn id="140" xr3:uid="{7CBE9F43-BD41-4237-AF7A-2598C57A5ADA}" name="Cell 133" dataDxfId="139" dataCellStyle="Normal 81 2"/>
    <tableColumn id="141" xr3:uid="{A3182BCD-5FCC-45B9-9986-E41C0BFB4180}" name="Cell 134" dataDxfId="138" dataCellStyle="Normal 81 2"/>
    <tableColumn id="142" xr3:uid="{01BA8474-88EA-4E94-BA6D-259555EA27D1}" name="Cell 135" dataDxfId="137" dataCellStyle="Normal 81 2"/>
    <tableColumn id="143" xr3:uid="{7B376671-2ED5-4AEB-ABCD-6851EBBCCDE3}" name="Cell 136" dataDxfId="136" dataCellStyle="Normal 81 2"/>
    <tableColumn id="144" xr3:uid="{6933C44A-5E51-4BF9-ABEC-0A2C84954AC3}" name="Cell 137" dataDxfId="135" dataCellStyle="Normal 81 2"/>
    <tableColumn id="145" xr3:uid="{D0A342C7-3378-42C6-8AE4-06A7AC4E5C41}" name="Cell 138" dataDxfId="134" dataCellStyle="Normal 81 2"/>
    <tableColumn id="146" xr3:uid="{B1C6ADE8-1000-4268-AA60-84552C1409F7}" name="Cell 139" dataDxfId="133" dataCellStyle="Normal 81 2"/>
    <tableColumn id="147" xr3:uid="{3CA00D27-3B2B-4D4D-8692-0FB413A676D9}" name="Cell 140" dataDxfId="132" dataCellStyle="Normal 81 2"/>
    <tableColumn id="148" xr3:uid="{2B1620BA-6546-4036-9C5B-CAE397A72676}" name="Cell 141" dataDxfId="131" dataCellStyle="Normal 81 2"/>
    <tableColumn id="149" xr3:uid="{DFA6C8DE-38CF-4D38-8DB3-874F7875CB2D}" name="Cell 142" dataDxfId="130" dataCellStyle="Normal 81 2"/>
    <tableColumn id="150" xr3:uid="{BBE18A6B-4C47-4943-82E9-7D03011B1ECF}" name="Cell 143" dataDxfId="129" dataCellStyle="Normal 81 2"/>
    <tableColumn id="151" xr3:uid="{F4085D3E-5CCA-46D3-9CF2-A099E323717F}" name="Cell 144" dataDxfId="128" dataCellStyle="Normal 81 2"/>
    <tableColumn id="152" xr3:uid="{46E841C5-A47E-4BEB-88E0-3A8E202961FF}" name="Cell 145" dataDxfId="127" dataCellStyle="Normal 81 2"/>
    <tableColumn id="153" xr3:uid="{618FCF19-7074-4E01-BB97-063AC6107A25}" name="Cell 146" dataDxfId="126" dataCellStyle="Normal 81 2"/>
    <tableColumn id="154" xr3:uid="{5095AC73-F2FB-4E66-A180-85B1C89617FD}" name="Cell 147" dataDxfId="125" dataCellStyle="Normal 81 2"/>
    <tableColumn id="155" xr3:uid="{5ACE3C07-E4FE-49D0-BDA2-0721D24C765A}" name="Cell 148" dataDxfId="124" dataCellStyle="Normal 81 2"/>
    <tableColumn id="156" xr3:uid="{65620223-0432-49CF-AB8C-A47C5900BEBE}" name="Cell 149" dataDxfId="123" dataCellStyle="Normal 81 2"/>
    <tableColumn id="157" xr3:uid="{7781B772-6BFA-4363-BDFA-D3B21AA637DF}" name="Cell 150" dataDxfId="122" dataCellStyle="Normal 81 2"/>
    <tableColumn id="158" xr3:uid="{D880C32C-81EB-44EB-B6A4-D92031C87E61}" name="Cell 151" dataDxfId="121" dataCellStyle="Normal 81 2"/>
    <tableColumn id="159" xr3:uid="{6437BB8D-FF6F-4D4F-8EF7-D6FB8E5DE278}" name="Cell 152" dataDxfId="120" dataCellStyle="Normal 81 2"/>
    <tableColumn id="160" xr3:uid="{116EEFC1-6404-48E7-B4D6-D631477EFD65}" name="Cell 153" dataDxfId="119" dataCellStyle="Normal 81 2"/>
    <tableColumn id="161" xr3:uid="{D964E30A-1EE4-44C9-AF54-D777D8295831}" name="Cell 154" dataDxfId="118" dataCellStyle="Normal 81 2"/>
    <tableColumn id="162" xr3:uid="{BF3F6E17-9FF3-4691-AD6B-6CEB505B78A1}" name="Cell 155" dataDxfId="117" dataCellStyle="Normal 81 2"/>
    <tableColumn id="163" xr3:uid="{EAE3F700-9A3A-4E89-98E7-C6D419B0C055}" name="Cell 156" dataDxfId="116" dataCellStyle="Normal 81 2"/>
    <tableColumn id="164" xr3:uid="{53093142-4293-48F7-91A2-2FF6A1FFE4B4}" name="Cell 157" dataDxfId="115" dataCellStyle="Normal 81 2"/>
    <tableColumn id="165" xr3:uid="{D9C89CE1-F24F-42C7-8F43-AA9C99ADA0C0}" name="Cell 158" dataDxfId="114" dataCellStyle="Normal 81 2"/>
    <tableColumn id="166" xr3:uid="{FCCF4615-1277-4F6A-949F-426F3FA655F8}" name="Cell 159" dataDxfId="113" dataCellStyle="Normal 81 2"/>
    <tableColumn id="167" xr3:uid="{A08F4182-9387-4565-B1AF-8E6A9AF83B7E}" name="Cell 160" dataDxfId="112" dataCellStyle="Normal 81 2"/>
    <tableColumn id="168" xr3:uid="{06E6CDFB-2B80-4131-AF14-943C2AEB9938}" name="Cell 161" dataDxfId="111" dataCellStyle="Normal 81 2"/>
    <tableColumn id="169" xr3:uid="{75A47C9E-09C5-45EC-8F8D-EA2A33233106}" name="Cell 162" dataDxfId="110" dataCellStyle="Normal 81 2"/>
    <tableColumn id="170" xr3:uid="{0B1614E3-321F-4E8B-9FD8-029E90E682A7}" name="Cell 163" dataDxfId="109" dataCellStyle="Normal 81 2"/>
    <tableColumn id="171" xr3:uid="{BD0BA97A-5E2B-4EA7-8CA6-2721F18A67DB}" name="Cell 164" dataDxfId="108" dataCellStyle="Normal 81 2"/>
    <tableColumn id="172" xr3:uid="{8BC38F3D-C886-4F3E-8DAC-40B783566F02}" name="Cell 165" dataDxfId="107" dataCellStyle="Normal 81 2"/>
    <tableColumn id="173" xr3:uid="{2ABF6D0F-C880-495D-B175-F57BFAFFCB0B}" name="Cell 166" dataDxfId="106" dataCellStyle="Normal 81 2"/>
    <tableColumn id="174" xr3:uid="{AD7A5DFA-1FA7-4B1B-96F9-5A439253B0CE}" name="Cell 167" dataDxfId="105" dataCellStyle="Normal 81 2"/>
    <tableColumn id="175" xr3:uid="{1DB16040-54F3-479E-A41D-A946DC8C65AB}" name="Cell 168" dataDxfId="104" dataCellStyle="Normal 81 2"/>
    <tableColumn id="176" xr3:uid="{801A542E-F039-403D-B492-DD565D674790}" name="Cell 169" dataDxfId="103" dataCellStyle="Normal 81 2"/>
    <tableColumn id="177" xr3:uid="{A22FB9D1-DCB5-4675-BF17-AE8E88E3E768}" name="Cell 170" dataDxfId="102" dataCellStyle="Normal 81 2"/>
    <tableColumn id="178" xr3:uid="{45BB8E36-5488-4718-86A6-E30588FBAD27}" name="Cell 171" dataDxfId="101" dataCellStyle="Normal 81 2"/>
    <tableColumn id="179" xr3:uid="{6DBC919F-1B69-43D8-B55C-03996A3B07C6}" name="Cell 172" dataDxfId="100" dataCellStyle="Normal 81 2"/>
    <tableColumn id="180" xr3:uid="{AC6AACFC-CE66-43D6-AE49-4A94F008A301}" name="Cell 173" dataDxfId="99" dataCellStyle="Normal 81 2"/>
    <tableColumn id="181" xr3:uid="{2FD2B804-3F9D-4B60-9F1A-55B3CBD30727}" name="Cell 174" dataDxfId="98" dataCellStyle="Normal 81 2"/>
    <tableColumn id="182" xr3:uid="{56B59974-297B-412E-9492-F474CB82656B}" name="Cell 175" dataDxfId="97" dataCellStyle="Normal 81 2"/>
    <tableColumn id="183" xr3:uid="{D4AC68EB-0324-4FA7-8743-18C91F07B095}" name="Cell 176" dataDxfId="96" dataCellStyle="Normal 81 2"/>
    <tableColumn id="184" xr3:uid="{6D1D64AC-32AA-4147-BC3B-FAD12AF7764A}" name="Cell 177" dataDxfId="95" dataCellStyle="Normal 81 2"/>
    <tableColumn id="185" xr3:uid="{16F542A6-CA78-4328-8C84-5504458C4227}" name="Cell 178" dataDxfId="94" dataCellStyle="Normal 81 2"/>
    <tableColumn id="186" xr3:uid="{70B5F449-353C-421D-86C3-32F3CDC90FD7}" name="Cell 179" dataDxfId="93" dataCellStyle="Normal 81 2"/>
    <tableColumn id="187" xr3:uid="{597847D6-9B2D-4597-94DC-7CCDA21557A3}" name="Cell 180" dataDxfId="92" dataCellStyle="Normal 81 2"/>
    <tableColumn id="188" xr3:uid="{74488FFD-480F-4875-93A8-6FA9734B1B3E}" name="Cell 181" dataDxfId="91" dataCellStyle="Normal 81 2"/>
    <tableColumn id="189" xr3:uid="{31035AF9-C55B-4221-9A11-74441C00BDE4}" name="Cell 182" dataDxfId="90" dataCellStyle="Normal 81 2"/>
    <tableColumn id="190" xr3:uid="{74B5B42A-405A-4301-A74D-74BC792B7733}" name="Cell 183" dataDxfId="89" dataCellStyle="Normal 81 2"/>
    <tableColumn id="191" xr3:uid="{C6EE4E45-B855-4194-A4AE-C93985BD8DF0}" name="Cell 184" dataDxfId="88" dataCellStyle="Normal 81 2"/>
    <tableColumn id="192" xr3:uid="{D137AC4B-4ED1-4436-B581-35A836915935}" name="Cell 185" dataDxfId="87" dataCellStyle="Normal 81 2"/>
    <tableColumn id="193" xr3:uid="{534F0B8F-F7DE-4DD1-AACE-453CE2D8486B}" name="Cell 186" dataDxfId="86" dataCellStyle="Normal 81 2"/>
    <tableColumn id="194" xr3:uid="{F85C6D02-AE7A-4E73-98D3-D1674A944374}" name="Cell 187" dataDxfId="85" dataCellStyle="Normal 81 2"/>
    <tableColumn id="195" xr3:uid="{4C806F54-8229-40DC-94DB-4A8D1469BE01}" name="Cell 188" dataDxfId="84" dataCellStyle="Normal 81 2"/>
    <tableColumn id="196" xr3:uid="{F2CC7925-66C2-48D8-A6CB-046319C49983}" name="Cell 189" dataDxfId="83" dataCellStyle="Normal 81 2"/>
    <tableColumn id="197" xr3:uid="{F6726449-5BBA-4FA3-9508-44DD21890C32}" name="Cell 190" dataDxfId="82" dataCellStyle="Normal 81 2"/>
    <tableColumn id="198" xr3:uid="{9DB03F49-A730-48C5-9EF6-4B3A53EC43EA}" name="Cell 191" dataDxfId="81" dataCellStyle="Normal 81 2"/>
    <tableColumn id="199" xr3:uid="{528A8D37-9DE4-40D3-A084-42D97E5929AD}" name="Cell 192" dataDxfId="80" dataCellStyle="Normal 81 2"/>
    <tableColumn id="200" xr3:uid="{D8A42EA1-5044-49FA-B89A-648F981AF165}" name="Cell 193" dataDxfId="79" dataCellStyle="Normal 81 2"/>
    <tableColumn id="201" xr3:uid="{1D0E5530-3891-404B-8D7E-A7DE9881F562}" name="Cell 194" dataDxfId="78" dataCellStyle="Normal 81 2"/>
    <tableColumn id="202" xr3:uid="{1A995760-4852-466E-91F0-5F151AF66907}" name="Cell 195" dataDxfId="77" dataCellStyle="Normal 81 2"/>
    <tableColumn id="203" xr3:uid="{137812C8-BE4E-4255-A7D2-519B60B0BBDC}" name="Cell 196" dataDxfId="76" dataCellStyle="Normal 81 2"/>
    <tableColumn id="204" xr3:uid="{BBBE00A3-10C2-4ED7-9B6D-59DAEEEC9EC6}" name="Cell 197" dataDxfId="75" dataCellStyle="Normal 81 2"/>
    <tableColumn id="205" xr3:uid="{33EB473B-1670-40DE-A8B6-698427F75859}" name="Cell 198" dataDxfId="74" dataCellStyle="Normal 81 2"/>
    <tableColumn id="206" xr3:uid="{8B2062D2-C33C-4CA5-ADDE-B1322C5D3388}" name="Cell 199" dataDxfId="73" dataCellStyle="Normal 81 2"/>
    <tableColumn id="207" xr3:uid="{C18EE240-960E-495D-9A7F-FDD3369F5C69}" name="Cell 200" dataDxfId="72" dataCellStyle="Normal 81 2"/>
    <tableColumn id="208" xr3:uid="{B60C492E-4A91-4F49-9BFD-029D53E7B4C2}" name="Cell 201" dataDxfId="71" dataCellStyle="Normal 81 2"/>
    <tableColumn id="209" xr3:uid="{C3B8C41E-76F7-42BD-A36B-FA7C77F90095}" name="Cell 202" dataDxfId="70" dataCellStyle="Normal 81 2"/>
    <tableColumn id="210" xr3:uid="{A2D709B9-A221-4D40-8AAB-852734E48130}" name="Cell 203" dataDxfId="69" dataCellStyle="Normal 81 2"/>
    <tableColumn id="211" xr3:uid="{7C374F0D-4EE6-437B-BDEF-5689FDD2DE3D}" name="Cell 204" dataDxfId="68" dataCellStyle="Normal 81 2"/>
    <tableColumn id="212" xr3:uid="{6E64AED6-E8F1-42D6-8FC5-586779AE134B}" name="Cell 205" dataDxfId="67" dataCellStyle="Normal 81 2"/>
    <tableColumn id="213" xr3:uid="{8B020A28-0F4F-4BD1-BAD5-3749405B9855}" name="Cell 206" dataDxfId="66" dataCellStyle="Normal 81 2"/>
    <tableColumn id="214" xr3:uid="{4A5EEB30-C803-44B0-AB03-F966C1930F01}" name="Cell 207" dataDxfId="65" dataCellStyle="Normal 81 2"/>
    <tableColumn id="215" xr3:uid="{1B899143-B4BB-4CAB-931C-2748293D0DB2}" name="Cell 208" dataDxfId="64" dataCellStyle="Normal 81 2"/>
    <tableColumn id="216" xr3:uid="{405B24BB-DAED-4030-875A-DCE1D5CDEB3C}" name="Cell 209" dataDxfId="63" dataCellStyle="Normal 81 2"/>
    <tableColumn id="217" xr3:uid="{2D6278E7-DFAA-4673-B573-F4CD75B997C2}" name="Cell 210" dataDxfId="62" dataCellStyle="Normal 81 2"/>
    <tableColumn id="218" xr3:uid="{68440A40-AA3E-4912-8FF4-27EC97A83886}" name="Cell 211" dataDxfId="61" dataCellStyle="Normal 81 2"/>
    <tableColumn id="219" xr3:uid="{005E96D2-6433-43B7-B74C-FBC3067BEB9E}" name="Cell 212" dataDxfId="60" dataCellStyle="Normal 81 2"/>
    <tableColumn id="220" xr3:uid="{CA54C181-6CAA-458B-90AB-C499B4AE0126}" name="Cell 213" dataDxfId="59" dataCellStyle="Normal 81 2"/>
    <tableColumn id="221" xr3:uid="{90007453-7C9D-4CBE-9447-8B22F86C621B}" name="Cell 214" dataDxfId="58" dataCellStyle="Normal 81 2"/>
    <tableColumn id="222" xr3:uid="{AE5A9D7F-F9B2-4E5A-A0E6-C78AA0937CC1}" name="Cell 215" dataDxfId="57" dataCellStyle="Normal 81 2"/>
    <tableColumn id="223" xr3:uid="{9B610BA7-C347-410B-ABDD-1B24C1816493}" name="Cell 216" dataDxfId="56" dataCellStyle="Normal 81 2"/>
    <tableColumn id="224" xr3:uid="{8C806BC1-E3E2-47AF-856C-770D2275CAD4}" name="Cell 217" dataDxfId="55" dataCellStyle="Normal 81 2"/>
    <tableColumn id="225" xr3:uid="{86A079C0-AC8A-4750-887A-6E9AA27C896E}" name="Cell 218" dataDxfId="54" dataCellStyle="Normal 81 2"/>
    <tableColumn id="226" xr3:uid="{E66A81F5-E586-4731-AA12-CEA5B9E3E36F}" name="Cell 219" dataDxfId="53" dataCellStyle="Normal 81 2"/>
    <tableColumn id="227" xr3:uid="{8710F966-D40F-4DE0-8B10-E0C76F1D0B7C}" name="Cell 220" dataDxfId="52" dataCellStyle="Normal 81 2"/>
    <tableColumn id="228" xr3:uid="{696D206D-56CA-4214-B3E0-54F40B86232C}" name="Cell 221" dataDxfId="51" dataCellStyle="Normal 81 2"/>
    <tableColumn id="229" xr3:uid="{AB82531F-99E8-45AA-B057-F05FDD75D3F7}" name="Cell 222" dataDxfId="50" dataCellStyle="Normal 81 2"/>
    <tableColumn id="230" xr3:uid="{F31A6011-98B1-4676-BA9A-6F500BEBDC8E}" name="Cell 223" dataDxfId="49" dataCellStyle="Normal 81 2"/>
    <tableColumn id="231" xr3:uid="{95C52795-A155-424D-8487-E002D123269E}" name="Cell 224" dataDxfId="48" dataCellStyle="Normal 81 2"/>
    <tableColumn id="232" xr3:uid="{9C597092-6EEB-47B6-9DF5-EB412D78E651}" name="Cell 225" dataDxfId="47" dataCellStyle="Normal 81 2"/>
    <tableColumn id="233" xr3:uid="{264C415A-8AAB-4D5B-BDB6-66E0EC91BE8A}" name="Cell 226" dataDxfId="46" dataCellStyle="Normal 81 2"/>
    <tableColumn id="234" xr3:uid="{011FCE96-D6F5-44AA-B99A-375A3CBAFF63}" name="Cell 227" dataDxfId="45" dataCellStyle="Normal 81 2"/>
    <tableColumn id="235" xr3:uid="{1463CAB1-AC0E-4F19-B2C9-75830C09D553}" name="Cell 228" dataDxfId="44" dataCellStyle="Normal 81 2"/>
    <tableColumn id="236" xr3:uid="{D40E9073-5133-40E1-B30A-2EF396B7307B}" name="Cell 229" dataDxfId="43" dataCellStyle="Normal 81 2"/>
    <tableColumn id="237" xr3:uid="{81BC7A9A-AAD7-4E95-9379-22E17942084B}" name="Cell 230" dataDxfId="42" dataCellStyle="Normal 81 2"/>
    <tableColumn id="238" xr3:uid="{9FB98293-B347-4271-B1F0-43993D25359D}" name="Cell 231" dataDxfId="41" dataCellStyle="Normal 81 2"/>
    <tableColumn id="239" xr3:uid="{0194DAA4-2B5D-4DCF-9C3D-7003ED461F43}" name="Cell 232" dataDxfId="40" dataCellStyle="Normal 81 2"/>
    <tableColumn id="240" xr3:uid="{296EA38E-2717-4F5B-882A-B531F8C2595B}" name="Cell 233" dataDxfId="39" dataCellStyle="Normal 81 2"/>
    <tableColumn id="241" xr3:uid="{010A0FD6-01DC-4E77-ACF6-DAFAF4616D37}" name="Cell 234" dataDxfId="38" dataCellStyle="Normal 81 2"/>
    <tableColumn id="242" xr3:uid="{58A46A8F-C3CD-4B8D-BD30-11298615EB56}" name="Cell 235" dataDxfId="37" dataCellStyle="Normal 81 2"/>
    <tableColumn id="243" xr3:uid="{F94B637C-ED11-49BF-968E-8D8A43DBE283}" name="Cell 236" dataDxfId="36" dataCellStyle="Normal 81 2"/>
    <tableColumn id="244" xr3:uid="{8BCFA041-536C-4C25-8C70-2E1B254A13F4}" name="Cell 237" dataDxfId="35" dataCellStyle="Normal 81 2"/>
    <tableColumn id="245" xr3:uid="{98FE594F-E3ED-4FA5-B83B-F123E1BDCAAF}" name="Cell 238" dataDxfId="34" dataCellStyle="Normal 81 2"/>
    <tableColumn id="246" xr3:uid="{A55C5A9A-3B84-495C-B33B-7DE6A5A7A5D0}" name="Cell 239" dataDxfId="33" dataCellStyle="Normal 81 2"/>
    <tableColumn id="247" xr3:uid="{6B73F86D-3BA9-4C40-94FD-12E9EF21CEDB}" name="Cell 240" dataDxfId="32" dataCellStyle="Normal 81 2"/>
    <tableColumn id="248" xr3:uid="{3C6B3A7F-59A6-4A57-8FFD-5C7FED32D0DD}" name="Cell 241" dataDxfId="31" dataCellStyle="Normal 81 2"/>
    <tableColumn id="249" xr3:uid="{35F9B5E8-A543-4E1C-AE52-C8CBBC424354}" name="Cell 242" dataDxfId="30" dataCellStyle="Normal 81 2"/>
    <tableColumn id="250" xr3:uid="{C577AB12-A234-4AF2-8B9E-338258FB365F}" name="Cell 243" dataDxfId="29" dataCellStyle="Normal 81 2"/>
    <tableColumn id="251" xr3:uid="{73D07C4D-E13E-49B8-BBD1-083AF37C694A}" name="Cell 244" dataDxfId="28" dataCellStyle="Normal 81 2"/>
    <tableColumn id="252" xr3:uid="{39794ED2-0C5C-48B8-8304-C889B3E63AFB}" name="Cell 245" dataDxfId="27" dataCellStyle="Normal 81 2"/>
    <tableColumn id="253" xr3:uid="{7179380A-5B6F-4799-BFD9-8C079A326F69}" name="Cell 246" dataDxfId="26" dataCellStyle="Normal 81 2"/>
    <tableColumn id="254" xr3:uid="{2A516B1C-8E46-4CEF-ADE7-6F84C67B4F66}" name="Cell 247" dataDxfId="25" dataCellStyle="Normal 81 2"/>
    <tableColumn id="255" xr3:uid="{F89138AF-BDF7-4CCB-8B31-EB22072AE8F1}" name="Cell 248" dataDxfId="24" dataCellStyle="Normal 81 2"/>
    <tableColumn id="256" xr3:uid="{0D2C4EB1-B8A2-4539-AFC2-5C420421A8E5}" name="Cell 249" dataDxfId="23" dataCellStyle="Normal 81 2"/>
    <tableColumn id="257" xr3:uid="{FE3A9B89-6499-45DC-A54C-09ABF473F8CA}" name="Cell 250" dataDxfId="22" dataCellStyle="Normal 81 2"/>
    <tableColumn id="258" xr3:uid="{9B5B2409-9E86-4CF0-941F-CDD7880F10A5}" name="Cell 251" dataDxfId="21" dataCellStyle="Normal 81 2"/>
    <tableColumn id="259" xr3:uid="{0F07FA8E-6147-4911-8BEF-2460DFCA56B7}" name="Cell 252" dataDxfId="20" dataCellStyle="Normal 81 2"/>
    <tableColumn id="260" xr3:uid="{2FEF3345-8B7D-4AE9-9123-CAF5285C3A20}" name="Cell 253" dataDxfId="19" dataCellStyle="Normal 81 2"/>
    <tableColumn id="261" xr3:uid="{BE2371C5-09DE-42A3-8B5A-2D02E7E98C6A}" name="Cell 254" dataDxfId="18" dataCellStyle="Normal 81 2"/>
    <tableColumn id="262" xr3:uid="{4A7C868F-7CFC-4642-8891-00EFBE8E31F1}" name="Cell 255" dataDxfId="17" dataCellStyle="Normal 81 2"/>
    <tableColumn id="263" xr3:uid="{65E5F9B5-1B6C-4010-8B82-BAC0CB8E4B79}" name="Cell 256" dataDxfId="16" dataCellStyle="Normal 81 2"/>
    <tableColumn id="264" xr3:uid="{9ED9EEAD-5AB8-4127-95B6-0AE3D12D08E1}" name="Cell 257" dataDxfId="15" dataCellStyle="Normal 81 2"/>
    <tableColumn id="265" xr3:uid="{B3BBFEF8-81ED-461A-91B3-576D65671596}" name="Cell 258" dataDxfId="14" dataCellStyle="Normal 81 2"/>
    <tableColumn id="266" xr3:uid="{9704C80C-5985-4B13-8614-8678EFA0FB22}" name="Cell 259" dataDxfId="13" dataCellStyle="Normal 81 2"/>
    <tableColumn id="267" xr3:uid="{385B141D-C485-4089-ACA8-CA09D398BE18}" name="Cell 260" dataDxfId="12" dataCellStyle="Normal 81 2"/>
    <tableColumn id="268" xr3:uid="{23B7DDAB-1673-4F95-B608-E4B146A29B5E}" name="Cell 261" dataDxfId="11" dataCellStyle="Normal 81 2"/>
    <tableColumn id="269" xr3:uid="{F5F7CFF3-2042-4544-B06C-21FE2AFF8F4D}" name="Cell 262" dataDxfId="10" dataCellStyle="Normal 81 2"/>
    <tableColumn id="270" xr3:uid="{8C3E0173-48A0-4DFD-A8A8-738B08215C70}" name="Cell 263" dataDxfId="9" dataCellStyle="Normal 81 2"/>
    <tableColumn id="271" xr3:uid="{82E4F110-4595-4BED-B676-231FB6A7F7D1}" name="Cell 264" dataDxfId="8" dataCellStyle="Normal 81 2"/>
    <tableColumn id="272" xr3:uid="{1C5955F9-01ED-47C1-8BA1-A3F239917405}" name="Cell 265" dataDxfId="7" dataCellStyle="Normal 81 2"/>
    <tableColumn id="273" xr3:uid="{645A81DA-1315-415F-B7B7-F301D9A2D9A6}" name="Cell 266" dataDxfId="6" dataCellStyle="Normal 81 2"/>
    <tableColumn id="274" xr3:uid="{0C0ED927-D04B-453D-B8A9-3047ECC18495}" name="Cell 267" dataDxfId="5" dataCellStyle="Normal 81 2"/>
    <tableColumn id="275" xr3:uid="{4C56635F-26E4-4463-913C-DF04C0E662BC}" name="Cell 268" dataDxfId="4" dataCellStyle="Normal 81 2"/>
    <tableColumn id="276" xr3:uid="{6159988A-7B58-4DA6-9C98-8CA8A3762ADC}" name="Cell 269" dataDxfId="3" dataCellStyle="Normal 81 2"/>
    <tableColumn id="277" xr3:uid="{A9825BB0-4D6B-4B0C-9859-7018C2FD57B4}" name="Cell 270" dataDxfId="2" dataCellStyle="Normal 81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STAT47 FY16-17 Data updated through October - December 2016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505C-2FD0-4065-BDD7-B1E239C5BCA6}">
  <sheetPr codeName="Sheet10"/>
  <dimension ref="A1:K16"/>
  <sheetViews>
    <sheetView showGridLines="0" tabSelected="1" workbookViewId="0"/>
  </sheetViews>
  <sheetFormatPr defaultRowHeight="12.75" customHeight="1" x14ac:dyDescent="0.2"/>
  <cols>
    <col min="1" max="1" width="29.85546875" style="243" customWidth="1"/>
    <col min="2" max="2" width="23" style="243" customWidth="1"/>
    <col min="3" max="3" width="44.5703125" style="243" customWidth="1"/>
    <col min="4" max="4" width="3.42578125" style="244" customWidth="1"/>
    <col min="5" max="5" width="3.42578125" style="245" customWidth="1"/>
    <col min="6" max="6" width="14.7109375" style="230" bestFit="1" customWidth="1"/>
    <col min="7" max="8" width="9.140625" style="230"/>
    <col min="9" max="11" width="9.140625" style="219"/>
    <col min="12" max="16384" width="9.140625" style="243"/>
  </cols>
  <sheetData>
    <row r="1" spans="1:9" s="212" customFormat="1" x14ac:dyDescent="0.2">
      <c r="A1" s="210"/>
      <c r="B1" s="210"/>
      <c r="C1" s="210"/>
      <c r="D1" s="211"/>
      <c r="E1" s="211"/>
    </row>
    <row r="2" spans="1:9" ht="65.25" customHeight="1" x14ac:dyDescent="0.2">
      <c r="A2" s="213" t="s">
        <v>613</v>
      </c>
      <c r="B2" s="214"/>
      <c r="C2" s="215"/>
      <c r="D2" s="216"/>
      <c r="E2" s="217"/>
      <c r="F2" s="218"/>
      <c r="G2" s="218"/>
      <c r="H2" s="218"/>
      <c r="I2" s="218"/>
    </row>
    <row r="3" spans="1:9" ht="15" customHeight="1" x14ac:dyDescent="0.2">
      <c r="A3" s="220" t="s">
        <v>623</v>
      </c>
      <c r="B3" s="221"/>
      <c r="C3" s="222"/>
      <c r="D3" s="216"/>
      <c r="E3" s="217"/>
      <c r="F3" s="218"/>
      <c r="G3" s="218"/>
      <c r="H3" s="218"/>
      <c r="I3" s="218"/>
    </row>
    <row r="4" spans="1:9" ht="18.75" customHeight="1" thickBot="1" x14ac:dyDescent="0.25">
      <c r="A4" s="223" t="s">
        <v>614</v>
      </c>
      <c r="B4" s="224" t="s">
        <v>615</v>
      </c>
      <c r="C4" s="225" t="s">
        <v>616</v>
      </c>
      <c r="D4" s="226"/>
      <c r="E4" s="227"/>
      <c r="F4" s="228"/>
      <c r="G4" s="229"/>
    </row>
    <row r="5" spans="1:9" ht="30" customHeight="1" thickTop="1" x14ac:dyDescent="0.2">
      <c r="A5" s="231" t="s">
        <v>2</v>
      </c>
      <c r="B5" s="232">
        <v>43329</v>
      </c>
      <c r="C5" s="233" t="s">
        <v>617</v>
      </c>
      <c r="D5" s="234"/>
      <c r="E5" s="235"/>
      <c r="F5" s="236"/>
      <c r="G5" s="237"/>
    </row>
    <row r="6" spans="1:9" ht="30" customHeight="1" x14ac:dyDescent="0.2">
      <c r="A6" s="231" t="s">
        <v>624</v>
      </c>
      <c r="B6" s="232"/>
      <c r="C6" s="233"/>
      <c r="D6" s="238"/>
      <c r="E6" s="239"/>
      <c r="F6" s="236"/>
    </row>
    <row r="7" spans="1:9" ht="30" customHeight="1" x14ac:dyDescent="0.2">
      <c r="A7" s="231" t="s">
        <v>625</v>
      </c>
      <c r="B7" s="232"/>
      <c r="C7" s="233"/>
      <c r="D7" s="238"/>
      <c r="E7" s="239"/>
      <c r="F7" s="236"/>
    </row>
    <row r="8" spans="1:9" ht="30" customHeight="1" x14ac:dyDescent="0.2">
      <c r="A8" s="240" t="s">
        <v>626</v>
      </c>
      <c r="B8" s="241"/>
      <c r="C8" s="242"/>
      <c r="D8" s="238"/>
      <c r="E8" s="239"/>
      <c r="F8" s="236"/>
    </row>
    <row r="9" spans="1:9" ht="12.75" customHeight="1" x14ac:dyDescent="0.2">
      <c r="D9" s="238"/>
      <c r="E9" s="239"/>
      <c r="F9" s="236"/>
    </row>
    <row r="10" spans="1:9" ht="12.75" customHeight="1" x14ac:dyDescent="0.2">
      <c r="D10" s="238"/>
      <c r="E10" s="239"/>
      <c r="F10" s="236"/>
    </row>
    <row r="11" spans="1:9" ht="12.75" customHeight="1" x14ac:dyDescent="0.2">
      <c r="D11" s="238"/>
      <c r="E11" s="239"/>
    </row>
    <row r="12" spans="1:9" ht="12.75" customHeight="1" x14ac:dyDescent="0.2">
      <c r="D12" s="238"/>
      <c r="E12" s="239"/>
    </row>
    <row r="13" spans="1:9" ht="12.75" customHeight="1" x14ac:dyDescent="0.2">
      <c r="D13" s="238"/>
      <c r="E13" s="239"/>
    </row>
    <row r="14" spans="1:9" ht="12.75" customHeight="1" x14ac:dyDescent="0.2">
      <c r="D14" s="238"/>
      <c r="E14" s="239"/>
    </row>
    <row r="15" spans="1:9" ht="12.75" customHeight="1" x14ac:dyDescent="0.2">
      <c r="D15" s="238"/>
      <c r="E15" s="239"/>
    </row>
    <row r="16" spans="1:9" ht="12.75" customHeight="1" x14ac:dyDescent="0.2">
      <c r="D16" s="238"/>
      <c r="E16" s="239"/>
    </row>
  </sheetData>
  <mergeCells count="3">
    <mergeCell ref="A2:C2"/>
    <mergeCell ref="F2:I3"/>
    <mergeCell ref="A3:C3"/>
  </mergeCells>
  <conditionalFormatting sqref="B5:C8">
    <cfRule type="expression" dxfId="287" priority="1">
      <formula>$B5=""</formula>
    </cfRule>
  </conditionalFormatting>
  <printOptions horizontalCentered="1" verticalCentered="1"/>
  <pageMargins left="0.7" right="0.7" top="0.75" bottom="0.75" header="0.3" footer="0.3"/>
  <pageSetup scale="105" orientation="landscape" horizontalDpi="1200" verticalDpi="1200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74B-6688-405D-BA67-DDCB2379EDCC}">
  <sheetPr codeName="Sheet2">
    <tabColor rgb="FF7030A0"/>
  </sheetPr>
  <dimension ref="A1:F272"/>
  <sheetViews>
    <sheetView topLeftCell="A88" zoomScale="85" zoomScaleNormal="85" workbookViewId="0">
      <selection activeCell="F1" sqref="F1:F1048576"/>
    </sheetView>
  </sheetViews>
  <sheetFormatPr defaultColWidth="9.140625" defaultRowHeight="15.75" x14ac:dyDescent="0.25"/>
  <cols>
    <col min="1" max="1" width="9.140625" style="201"/>
    <col min="2" max="2" width="64.85546875" style="201" customWidth="1"/>
    <col min="3" max="3" width="64.7109375" style="209" customWidth="1"/>
    <col min="4" max="4" width="18.5703125" style="201" bestFit="1" customWidth="1"/>
    <col min="5" max="5" width="9.140625" style="201" customWidth="1"/>
    <col min="6" max="6" width="15.7109375" style="206" hidden="1" customWidth="1"/>
    <col min="7" max="16384" width="9.140625" style="201"/>
  </cols>
  <sheetData>
    <row r="1" spans="1:6" s="195" customFormat="1" x14ac:dyDescent="0.25">
      <c r="A1" s="195" t="s">
        <v>569</v>
      </c>
      <c r="C1" s="196"/>
      <c r="F1" s="197"/>
    </row>
    <row r="2" spans="1:6" ht="31.5" x14ac:dyDescent="0.25">
      <c r="A2" s="198" t="s">
        <v>570</v>
      </c>
      <c r="B2" s="199" t="s">
        <v>571</v>
      </c>
      <c r="C2" s="199" t="s">
        <v>572</v>
      </c>
      <c r="D2" s="200" t="s">
        <v>573</v>
      </c>
      <c r="F2" s="202" t="s">
        <v>146</v>
      </c>
    </row>
    <row r="3" spans="1:6" ht="31.5" x14ac:dyDescent="0.25">
      <c r="A3" s="203">
        <v>1</v>
      </c>
      <c r="B3" s="204" t="s">
        <v>574</v>
      </c>
      <c r="C3" s="204" t="s">
        <v>154</v>
      </c>
      <c r="D3" s="205" t="str">
        <f>IF(LEFT('[1]Report View'!$J$3,3)="Jul","July",IF(LEFT('[1]Report View'!$J$3,3)="Oct","October",IF(LEFT('[1]Report View'!$J$3,3)="Jan","January","April")))</f>
        <v>October</v>
      </c>
      <c r="F3" s="206" t="s">
        <v>223</v>
      </c>
    </row>
    <row r="4" spans="1:6" ht="31.5" x14ac:dyDescent="0.25">
      <c r="A4" s="203">
        <v>2</v>
      </c>
      <c r="B4" s="204" t="s">
        <v>574</v>
      </c>
      <c r="C4" s="204" t="s">
        <v>154</v>
      </c>
      <c r="D4" s="205" t="str">
        <f>IF(LEFT('[1]Report View'!$J$3,3)="Jul","August",IF(LEFT('[1]Report View'!$J$3,3)="Oct","November",IF(LEFT('[1]Report View'!$J$3,3)="Jan","February","May")))</f>
        <v>November</v>
      </c>
      <c r="F4" s="206" t="s">
        <v>224</v>
      </c>
    </row>
    <row r="5" spans="1:6" ht="31.5" x14ac:dyDescent="0.25">
      <c r="A5" s="203">
        <v>3</v>
      </c>
      <c r="B5" s="204" t="s">
        <v>574</v>
      </c>
      <c r="C5" s="204" t="s">
        <v>154</v>
      </c>
      <c r="D5" s="205" t="str">
        <f>IF(LEFT('[1]Report View'!$J$3,3)="Jul","September",IF(LEFT('[1]Report View'!$J$3,3)="Oct","December",IF(LEFT('[1]Report View'!$J$3,3)="Jan","March","June")))</f>
        <v>December</v>
      </c>
      <c r="F5" s="206" t="s">
        <v>225</v>
      </c>
    </row>
    <row r="6" spans="1:6" ht="31.5" x14ac:dyDescent="0.25">
      <c r="A6" s="203">
        <v>4</v>
      </c>
      <c r="B6" s="204" t="s">
        <v>574</v>
      </c>
      <c r="C6" s="204" t="s">
        <v>154</v>
      </c>
      <c r="D6" s="205" t="s">
        <v>5</v>
      </c>
      <c r="F6" s="206" t="s">
        <v>5</v>
      </c>
    </row>
    <row r="7" spans="1:6" ht="31.5" x14ac:dyDescent="0.25">
      <c r="A7" s="203">
        <v>5</v>
      </c>
      <c r="B7" s="204" t="s">
        <v>574</v>
      </c>
      <c r="C7" s="204" t="s">
        <v>575</v>
      </c>
      <c r="D7" s="205" t="str">
        <f>IF(LEFT('[1]Report View'!$J$3,3)="Jul","July",IF(LEFT('[1]Report View'!$J$3,3)="Oct","October",IF(LEFT('[1]Report View'!$J$3,3)="Jan","January","April")))</f>
        <v>October</v>
      </c>
      <c r="F7" s="206" t="s">
        <v>223</v>
      </c>
    </row>
    <row r="8" spans="1:6" ht="31.5" x14ac:dyDescent="0.25">
      <c r="A8" s="203">
        <v>6</v>
      </c>
      <c r="B8" s="204" t="s">
        <v>574</v>
      </c>
      <c r="C8" s="204" t="s">
        <v>575</v>
      </c>
      <c r="D8" s="205" t="str">
        <f>IF(LEFT('[1]Report View'!$J$3,3)="Jul","August",IF(LEFT('[1]Report View'!$J$3,3)="Oct","November",IF(LEFT('[1]Report View'!$J$3,3)="Jan","February","May")))</f>
        <v>November</v>
      </c>
      <c r="F8" s="206" t="s">
        <v>224</v>
      </c>
    </row>
    <row r="9" spans="1:6" ht="31.5" x14ac:dyDescent="0.25">
      <c r="A9" s="203">
        <v>7</v>
      </c>
      <c r="B9" s="204" t="s">
        <v>574</v>
      </c>
      <c r="C9" s="204" t="s">
        <v>575</v>
      </c>
      <c r="D9" s="205" t="str">
        <f>IF(LEFT('[1]Report View'!$J$3,3)="Jul","September",IF(LEFT('[1]Report View'!$J$3,3)="Oct","December",IF(LEFT('[1]Report View'!$J$3,3)="Jan","March","June")))</f>
        <v>December</v>
      </c>
      <c r="F9" s="206" t="s">
        <v>225</v>
      </c>
    </row>
    <row r="10" spans="1:6" ht="31.5" x14ac:dyDescent="0.25">
      <c r="A10" s="203">
        <v>8</v>
      </c>
      <c r="B10" s="204" t="s">
        <v>574</v>
      </c>
      <c r="C10" s="204" t="s">
        <v>575</v>
      </c>
      <c r="D10" s="205" t="s">
        <v>5</v>
      </c>
      <c r="F10" s="206" t="s">
        <v>5</v>
      </c>
    </row>
    <row r="11" spans="1:6" ht="31.5" x14ac:dyDescent="0.25">
      <c r="A11" s="203">
        <v>9</v>
      </c>
      <c r="B11" s="204" t="s">
        <v>574</v>
      </c>
      <c r="C11" s="204" t="s">
        <v>576</v>
      </c>
      <c r="D11" s="205" t="str">
        <f>IF(LEFT('[1]Report View'!$J$3,3)="Jul","July",IF(LEFT('[1]Report View'!$J$3,3)="Oct","October",IF(LEFT('[1]Report View'!$J$3,3)="Jan","January","April")))</f>
        <v>October</v>
      </c>
      <c r="F11" s="206" t="s">
        <v>223</v>
      </c>
    </row>
    <row r="12" spans="1:6" ht="31.5" x14ac:dyDescent="0.25">
      <c r="A12" s="203">
        <v>10</v>
      </c>
      <c r="B12" s="204" t="s">
        <v>574</v>
      </c>
      <c r="C12" s="204" t="s">
        <v>576</v>
      </c>
      <c r="D12" s="205" t="str">
        <f>IF(LEFT('[1]Report View'!$J$3,3)="Jul","August",IF(LEFT('[1]Report View'!$J$3,3)="Oct","November",IF(LEFT('[1]Report View'!$J$3,3)="Jan","February","May")))</f>
        <v>November</v>
      </c>
      <c r="F12" s="206" t="s">
        <v>224</v>
      </c>
    </row>
    <row r="13" spans="1:6" ht="31.5" x14ac:dyDescent="0.25">
      <c r="A13" s="203">
        <v>11</v>
      </c>
      <c r="B13" s="204" t="s">
        <v>574</v>
      </c>
      <c r="C13" s="204" t="s">
        <v>576</v>
      </c>
      <c r="D13" s="205" t="str">
        <f>IF(LEFT('[1]Report View'!$J$3,3)="Jul","September",IF(LEFT('[1]Report View'!$J$3,3)="Oct","December",IF(LEFT('[1]Report View'!$J$3,3)="Jan","March","June")))</f>
        <v>December</v>
      </c>
      <c r="F13" s="206" t="s">
        <v>225</v>
      </c>
    </row>
    <row r="14" spans="1:6" ht="31.5" x14ac:dyDescent="0.25">
      <c r="A14" s="203">
        <v>12</v>
      </c>
      <c r="B14" s="204" t="s">
        <v>574</v>
      </c>
      <c r="C14" s="204" t="s">
        <v>576</v>
      </c>
      <c r="D14" s="205" t="s">
        <v>5</v>
      </c>
      <c r="F14" s="206" t="s">
        <v>5</v>
      </c>
    </row>
    <row r="15" spans="1:6" ht="31.5" x14ac:dyDescent="0.25">
      <c r="A15" s="203">
        <v>13</v>
      </c>
      <c r="B15" s="204" t="s">
        <v>577</v>
      </c>
      <c r="C15" s="204" t="s">
        <v>578</v>
      </c>
      <c r="D15" s="205" t="str">
        <f>IF(LEFT('[1]Report View'!$J$3,3)="Jul","July",IF(LEFT('[1]Report View'!$J$3,3)="Oct","October",IF(LEFT('[1]Report View'!$J$3,3)="Jan","January","April")))</f>
        <v>October</v>
      </c>
      <c r="F15" s="206" t="s">
        <v>223</v>
      </c>
    </row>
    <row r="16" spans="1:6" ht="31.5" x14ac:dyDescent="0.25">
      <c r="A16" s="203">
        <v>14</v>
      </c>
      <c r="B16" s="204" t="s">
        <v>577</v>
      </c>
      <c r="C16" s="204" t="s">
        <v>578</v>
      </c>
      <c r="D16" s="205" t="str">
        <f>IF(LEFT('[1]Report View'!$J$3,3)="Jul","August",IF(LEFT('[1]Report View'!$J$3,3)="Oct","November",IF(LEFT('[1]Report View'!$J$3,3)="Jan","February","May")))</f>
        <v>November</v>
      </c>
      <c r="F16" s="206" t="s">
        <v>224</v>
      </c>
    </row>
    <row r="17" spans="1:6" ht="31.5" x14ac:dyDescent="0.25">
      <c r="A17" s="203">
        <v>15</v>
      </c>
      <c r="B17" s="204" t="s">
        <v>577</v>
      </c>
      <c r="C17" s="204" t="s">
        <v>578</v>
      </c>
      <c r="D17" s="205" t="str">
        <f>IF(LEFT('[1]Report View'!$J$3,3)="Jul","September",IF(LEFT('[1]Report View'!$J$3,3)="Oct","December",IF(LEFT('[1]Report View'!$J$3,3)="Jan","March","June")))</f>
        <v>December</v>
      </c>
      <c r="F17" s="206" t="s">
        <v>225</v>
      </c>
    </row>
    <row r="18" spans="1:6" ht="31.5" x14ac:dyDescent="0.25">
      <c r="A18" s="203">
        <v>16</v>
      </c>
      <c r="B18" s="204" t="s">
        <v>577</v>
      </c>
      <c r="C18" s="204" t="s">
        <v>578</v>
      </c>
      <c r="D18" s="205" t="s">
        <v>5</v>
      </c>
      <c r="F18" s="206" t="s">
        <v>5</v>
      </c>
    </row>
    <row r="19" spans="1:6" ht="31.5" x14ac:dyDescent="0.25">
      <c r="A19" s="203">
        <v>17</v>
      </c>
      <c r="B19" s="204" t="s">
        <v>577</v>
      </c>
      <c r="C19" s="204" t="s">
        <v>158</v>
      </c>
      <c r="D19" s="205" t="str">
        <f>IF(LEFT('[1]Report View'!$J$3,3)="Jul","July",IF(LEFT('[1]Report View'!$J$3,3)="Oct","October",IF(LEFT('[1]Report View'!$J$3,3)="Jan","January","April")))</f>
        <v>October</v>
      </c>
      <c r="F19" s="206" t="s">
        <v>223</v>
      </c>
    </row>
    <row r="20" spans="1:6" ht="31.5" x14ac:dyDescent="0.25">
      <c r="A20" s="203">
        <v>18</v>
      </c>
      <c r="B20" s="204" t="s">
        <v>577</v>
      </c>
      <c r="C20" s="204" t="s">
        <v>158</v>
      </c>
      <c r="D20" s="205" t="str">
        <f>IF(LEFT('[1]Report View'!$J$3,3)="Jul","August",IF(LEFT('[1]Report View'!$J$3,3)="Oct","November",IF(LEFT('[1]Report View'!$J$3,3)="Jan","February","May")))</f>
        <v>November</v>
      </c>
      <c r="F20" s="206" t="s">
        <v>224</v>
      </c>
    </row>
    <row r="21" spans="1:6" ht="31.5" x14ac:dyDescent="0.25">
      <c r="A21" s="203">
        <v>19</v>
      </c>
      <c r="B21" s="204" t="s">
        <v>577</v>
      </c>
      <c r="C21" s="204" t="s">
        <v>158</v>
      </c>
      <c r="D21" s="205" t="str">
        <f>IF(LEFT('[1]Report View'!$J$3,3)="Jul","September",IF(LEFT('[1]Report View'!$J$3,3)="Oct","December",IF(LEFT('[1]Report View'!$J$3,3)="Jan","March","June")))</f>
        <v>December</v>
      </c>
      <c r="F21" s="206" t="s">
        <v>225</v>
      </c>
    </row>
    <row r="22" spans="1:6" ht="31.5" x14ac:dyDescent="0.25">
      <c r="A22" s="203">
        <v>20</v>
      </c>
      <c r="B22" s="204" t="s">
        <v>577</v>
      </c>
      <c r="C22" s="204" t="s">
        <v>158</v>
      </c>
      <c r="D22" s="205" t="s">
        <v>5</v>
      </c>
      <c r="F22" s="206" t="s">
        <v>5</v>
      </c>
    </row>
    <row r="23" spans="1:6" ht="31.5" x14ac:dyDescent="0.25">
      <c r="A23" s="203">
        <v>21</v>
      </c>
      <c r="B23" s="204" t="s">
        <v>577</v>
      </c>
      <c r="C23" s="204" t="s">
        <v>159</v>
      </c>
      <c r="D23" s="205" t="str">
        <f>IF(LEFT('[1]Report View'!$J$3,3)="Jul","July",IF(LEFT('[1]Report View'!$J$3,3)="Oct","October",IF(LEFT('[1]Report View'!$J$3,3)="Jan","January","April")))</f>
        <v>October</v>
      </c>
      <c r="F23" s="206" t="s">
        <v>223</v>
      </c>
    </row>
    <row r="24" spans="1:6" ht="31.5" x14ac:dyDescent="0.25">
      <c r="A24" s="203">
        <v>22</v>
      </c>
      <c r="B24" s="204" t="s">
        <v>577</v>
      </c>
      <c r="C24" s="204" t="s">
        <v>159</v>
      </c>
      <c r="D24" s="205" t="str">
        <f>IF(LEFT('[1]Report View'!$J$3,3)="Jul","August",IF(LEFT('[1]Report View'!$J$3,3)="Oct","November",IF(LEFT('[1]Report View'!$J$3,3)="Jan","February","May")))</f>
        <v>November</v>
      </c>
      <c r="F24" s="206" t="s">
        <v>224</v>
      </c>
    </row>
    <row r="25" spans="1:6" ht="31.5" x14ac:dyDescent="0.25">
      <c r="A25" s="203">
        <v>23</v>
      </c>
      <c r="B25" s="204" t="s">
        <v>577</v>
      </c>
      <c r="C25" s="204" t="s">
        <v>159</v>
      </c>
      <c r="D25" s="205" t="str">
        <f>IF(LEFT('[1]Report View'!$J$3,3)="Jul","September",IF(LEFT('[1]Report View'!$J$3,3)="Oct","December",IF(LEFT('[1]Report View'!$J$3,3)="Jan","March","June")))</f>
        <v>December</v>
      </c>
      <c r="F25" s="206" t="s">
        <v>225</v>
      </c>
    </row>
    <row r="26" spans="1:6" ht="31.5" x14ac:dyDescent="0.25">
      <c r="A26" s="207">
        <v>24</v>
      </c>
      <c r="B26" s="204" t="s">
        <v>577</v>
      </c>
      <c r="C26" s="208" t="s">
        <v>159</v>
      </c>
      <c r="D26" s="205" t="s">
        <v>5</v>
      </c>
      <c r="F26" s="206" t="s">
        <v>5</v>
      </c>
    </row>
    <row r="27" spans="1:6" ht="31.5" x14ac:dyDescent="0.25">
      <c r="A27" s="203">
        <v>25</v>
      </c>
      <c r="B27" s="204" t="s">
        <v>579</v>
      </c>
      <c r="C27" s="204" t="s">
        <v>580</v>
      </c>
      <c r="D27" s="205" t="str">
        <f>IF(LEFT('[1]Report View'!$J$3,3)="Jul","July",IF(LEFT('[1]Report View'!$J$3,3)="Oct","October",IF(LEFT('[1]Report View'!$J$3,3)="Jan","January","April")))</f>
        <v>October</v>
      </c>
      <c r="F27" s="206" t="s">
        <v>223</v>
      </c>
    </row>
    <row r="28" spans="1:6" ht="31.5" x14ac:dyDescent="0.25">
      <c r="A28" s="203">
        <v>26</v>
      </c>
      <c r="B28" s="204" t="s">
        <v>579</v>
      </c>
      <c r="C28" s="204" t="s">
        <v>580</v>
      </c>
      <c r="D28" s="205" t="str">
        <f>IF(LEFT('[1]Report View'!$J$3,3)="Jul","August",IF(LEFT('[1]Report View'!$J$3,3)="Oct","November",IF(LEFT('[1]Report View'!$J$3,3)="Jan","February","May")))</f>
        <v>November</v>
      </c>
      <c r="F28" s="206" t="s">
        <v>224</v>
      </c>
    </row>
    <row r="29" spans="1:6" ht="31.5" x14ac:dyDescent="0.25">
      <c r="A29" s="203">
        <v>27</v>
      </c>
      <c r="B29" s="204" t="s">
        <v>579</v>
      </c>
      <c r="C29" s="204" t="s">
        <v>580</v>
      </c>
      <c r="D29" s="205" t="str">
        <f>IF(LEFT('[1]Report View'!$J$3,3)="Jul","September",IF(LEFT('[1]Report View'!$J$3,3)="Oct","December",IF(LEFT('[1]Report View'!$J$3,3)="Jan","March","June")))</f>
        <v>December</v>
      </c>
      <c r="F29" s="206" t="s">
        <v>225</v>
      </c>
    </row>
    <row r="30" spans="1:6" ht="31.5" x14ac:dyDescent="0.25">
      <c r="A30" s="203">
        <v>28</v>
      </c>
      <c r="B30" s="204" t="s">
        <v>579</v>
      </c>
      <c r="C30" s="204" t="s">
        <v>580</v>
      </c>
      <c r="D30" s="205" t="s">
        <v>5</v>
      </c>
      <c r="F30" s="206" t="s">
        <v>5</v>
      </c>
    </row>
    <row r="31" spans="1:6" ht="31.5" x14ac:dyDescent="0.25">
      <c r="A31" s="203">
        <v>29</v>
      </c>
      <c r="B31" s="204" t="s">
        <v>579</v>
      </c>
      <c r="C31" s="204" t="s">
        <v>161</v>
      </c>
      <c r="D31" s="205" t="str">
        <f>IF(LEFT('[1]Report View'!$J$3,3)="Jul","July",IF(LEFT('[1]Report View'!$J$3,3)="Oct","October",IF(LEFT('[1]Report View'!$J$3,3)="Jan","January","April")))</f>
        <v>October</v>
      </c>
      <c r="F31" s="206" t="s">
        <v>223</v>
      </c>
    </row>
    <row r="32" spans="1:6" ht="31.5" x14ac:dyDescent="0.25">
      <c r="A32" s="203">
        <v>30</v>
      </c>
      <c r="B32" s="204" t="s">
        <v>579</v>
      </c>
      <c r="C32" s="204" t="s">
        <v>161</v>
      </c>
      <c r="D32" s="205" t="str">
        <f>IF(LEFT('[1]Report View'!$J$3,3)="Jul","August",IF(LEFT('[1]Report View'!$J$3,3)="Oct","November",IF(LEFT('[1]Report View'!$J$3,3)="Jan","February","May")))</f>
        <v>November</v>
      </c>
      <c r="F32" s="206" t="s">
        <v>224</v>
      </c>
    </row>
    <row r="33" spans="1:6" ht="31.5" x14ac:dyDescent="0.25">
      <c r="A33" s="203">
        <v>31</v>
      </c>
      <c r="B33" s="204" t="s">
        <v>579</v>
      </c>
      <c r="C33" s="204" t="s">
        <v>161</v>
      </c>
      <c r="D33" s="205" t="str">
        <f>IF(LEFT('[1]Report View'!$J$3,3)="Jul","September",IF(LEFT('[1]Report View'!$J$3,3)="Oct","December",IF(LEFT('[1]Report View'!$J$3,3)="Jan","March","June")))</f>
        <v>December</v>
      </c>
      <c r="F33" s="206" t="s">
        <v>225</v>
      </c>
    </row>
    <row r="34" spans="1:6" ht="31.5" x14ac:dyDescent="0.25">
      <c r="A34" s="203">
        <v>32</v>
      </c>
      <c r="B34" s="204" t="s">
        <v>579</v>
      </c>
      <c r="C34" s="204" t="s">
        <v>161</v>
      </c>
      <c r="D34" s="205" t="s">
        <v>5</v>
      </c>
      <c r="F34" s="206" t="s">
        <v>5</v>
      </c>
    </row>
    <row r="35" spans="1:6" ht="31.5" x14ac:dyDescent="0.25">
      <c r="A35" s="203">
        <v>33</v>
      </c>
      <c r="B35" s="204" t="s">
        <v>579</v>
      </c>
      <c r="C35" s="204" t="s">
        <v>162</v>
      </c>
      <c r="D35" s="205" t="str">
        <f>IF(LEFT('[1]Report View'!$J$3,3)="Jul","July",IF(LEFT('[1]Report View'!$J$3,3)="Oct","October",IF(LEFT('[1]Report View'!$J$3,3)="Jan","January","April")))</f>
        <v>October</v>
      </c>
      <c r="F35" s="206" t="s">
        <v>223</v>
      </c>
    </row>
    <row r="36" spans="1:6" ht="31.5" x14ac:dyDescent="0.25">
      <c r="A36" s="203">
        <v>34</v>
      </c>
      <c r="B36" s="204" t="s">
        <v>579</v>
      </c>
      <c r="C36" s="204" t="s">
        <v>162</v>
      </c>
      <c r="D36" s="205" t="str">
        <f>IF(LEFT('[1]Report View'!$J$3,3)="Jul","August",IF(LEFT('[1]Report View'!$J$3,3)="Oct","November",IF(LEFT('[1]Report View'!$J$3,3)="Jan","February","May")))</f>
        <v>November</v>
      </c>
      <c r="F36" s="206" t="s">
        <v>224</v>
      </c>
    </row>
    <row r="37" spans="1:6" ht="31.5" x14ac:dyDescent="0.25">
      <c r="A37" s="203">
        <v>35</v>
      </c>
      <c r="B37" s="204" t="s">
        <v>579</v>
      </c>
      <c r="C37" s="204" t="s">
        <v>162</v>
      </c>
      <c r="D37" s="205" t="str">
        <f>IF(LEFT('[1]Report View'!$J$3,3)="Jul","September",IF(LEFT('[1]Report View'!$J$3,3)="Oct","December",IF(LEFT('[1]Report View'!$J$3,3)="Jan","March","June")))</f>
        <v>December</v>
      </c>
      <c r="F37" s="206" t="s">
        <v>225</v>
      </c>
    </row>
    <row r="38" spans="1:6" ht="31.5" x14ac:dyDescent="0.25">
      <c r="A38" s="203">
        <v>36</v>
      </c>
      <c r="B38" s="204" t="s">
        <v>579</v>
      </c>
      <c r="C38" s="204" t="s">
        <v>162</v>
      </c>
      <c r="D38" s="205" t="s">
        <v>5</v>
      </c>
      <c r="F38" s="206" t="s">
        <v>5</v>
      </c>
    </row>
    <row r="39" spans="1:6" ht="31.5" x14ac:dyDescent="0.25">
      <c r="A39" s="203">
        <v>37</v>
      </c>
      <c r="B39" s="204" t="s">
        <v>579</v>
      </c>
      <c r="C39" s="204" t="s">
        <v>581</v>
      </c>
      <c r="D39" s="205" t="str">
        <f>IF(LEFT('[1]Report View'!$J$3,3)="Jul","July",IF(LEFT('[1]Report View'!$J$3,3)="Oct","October",IF(LEFT('[1]Report View'!$J$3,3)="Jan","January","April")))</f>
        <v>October</v>
      </c>
      <c r="F39" s="206" t="s">
        <v>223</v>
      </c>
    </row>
    <row r="40" spans="1:6" ht="31.5" x14ac:dyDescent="0.25">
      <c r="A40" s="203">
        <v>38</v>
      </c>
      <c r="B40" s="204" t="s">
        <v>579</v>
      </c>
      <c r="C40" s="204" t="s">
        <v>581</v>
      </c>
      <c r="D40" s="205" t="str">
        <f>IF(LEFT('[1]Report View'!$J$3,3)="Jul","August",IF(LEFT('[1]Report View'!$J$3,3)="Oct","November",IF(LEFT('[1]Report View'!$J$3,3)="Jan","February","May")))</f>
        <v>November</v>
      </c>
      <c r="F40" s="206" t="s">
        <v>224</v>
      </c>
    </row>
    <row r="41" spans="1:6" ht="31.5" x14ac:dyDescent="0.25">
      <c r="A41" s="203">
        <v>39</v>
      </c>
      <c r="B41" s="204" t="s">
        <v>579</v>
      </c>
      <c r="C41" s="204" t="s">
        <v>581</v>
      </c>
      <c r="D41" s="205" t="str">
        <f>IF(LEFT('[1]Report View'!$J$3,3)="Jul","September",IF(LEFT('[1]Report View'!$J$3,3)="Oct","December",IF(LEFT('[1]Report View'!$J$3,3)="Jan","March","June")))</f>
        <v>December</v>
      </c>
      <c r="F41" s="206" t="s">
        <v>225</v>
      </c>
    </row>
    <row r="42" spans="1:6" ht="31.5" x14ac:dyDescent="0.25">
      <c r="A42" s="203">
        <v>40</v>
      </c>
      <c r="B42" s="204" t="s">
        <v>579</v>
      </c>
      <c r="C42" s="204" t="s">
        <v>581</v>
      </c>
      <c r="D42" s="205" t="s">
        <v>5</v>
      </c>
      <c r="F42" s="206" t="s">
        <v>5</v>
      </c>
    </row>
    <row r="43" spans="1:6" ht="31.5" x14ac:dyDescent="0.25">
      <c r="A43" s="203">
        <v>41</v>
      </c>
      <c r="B43" s="204" t="s">
        <v>579</v>
      </c>
      <c r="C43" s="204" t="s">
        <v>164</v>
      </c>
      <c r="D43" s="205" t="str">
        <f>IF(LEFT('[1]Report View'!$J$3,3)="Jul","July",IF(LEFT('[1]Report View'!$J$3,3)="Oct","October",IF(LEFT('[1]Report View'!$J$3,3)="Jan","January","April")))</f>
        <v>October</v>
      </c>
      <c r="F43" s="206" t="s">
        <v>223</v>
      </c>
    </row>
    <row r="44" spans="1:6" ht="31.5" x14ac:dyDescent="0.25">
      <c r="A44" s="203">
        <v>42</v>
      </c>
      <c r="B44" s="204" t="s">
        <v>579</v>
      </c>
      <c r="C44" s="204" t="s">
        <v>164</v>
      </c>
      <c r="D44" s="205" t="str">
        <f>IF(LEFT('[1]Report View'!$J$3,3)="Jul","August",IF(LEFT('[1]Report View'!$J$3,3)="Oct","November",IF(LEFT('[1]Report View'!$J$3,3)="Jan","February","May")))</f>
        <v>November</v>
      </c>
      <c r="F44" s="206" t="s">
        <v>224</v>
      </c>
    </row>
    <row r="45" spans="1:6" ht="31.5" x14ac:dyDescent="0.25">
      <c r="A45" s="203">
        <v>43</v>
      </c>
      <c r="B45" s="204" t="s">
        <v>579</v>
      </c>
      <c r="C45" s="204" t="s">
        <v>164</v>
      </c>
      <c r="D45" s="205" t="str">
        <f>IF(LEFT('[1]Report View'!$J$3,3)="Jul","September",IF(LEFT('[1]Report View'!$J$3,3)="Oct","December",IF(LEFT('[1]Report View'!$J$3,3)="Jan","March","June")))</f>
        <v>December</v>
      </c>
      <c r="F45" s="206" t="s">
        <v>225</v>
      </c>
    </row>
    <row r="46" spans="1:6" ht="31.5" x14ac:dyDescent="0.25">
      <c r="A46" s="203">
        <v>44</v>
      </c>
      <c r="B46" s="204" t="s">
        <v>579</v>
      </c>
      <c r="C46" s="204" t="s">
        <v>164</v>
      </c>
      <c r="D46" s="205" t="s">
        <v>5</v>
      </c>
      <c r="F46" s="206" t="s">
        <v>5</v>
      </c>
    </row>
    <row r="47" spans="1:6" ht="31.5" x14ac:dyDescent="0.25">
      <c r="A47" s="203">
        <v>45</v>
      </c>
      <c r="B47" s="204" t="s">
        <v>579</v>
      </c>
      <c r="C47" s="204" t="s">
        <v>165</v>
      </c>
      <c r="D47" s="205" t="str">
        <f>IF(LEFT('[1]Report View'!$J$3,3)="Jul","July",IF(LEFT('[1]Report View'!$J$3,3)="Oct","October",IF(LEFT('[1]Report View'!$J$3,3)="Jan","January","April")))</f>
        <v>October</v>
      </c>
      <c r="F47" s="206" t="s">
        <v>223</v>
      </c>
    </row>
    <row r="48" spans="1:6" ht="31.5" x14ac:dyDescent="0.25">
      <c r="A48" s="203">
        <v>46</v>
      </c>
      <c r="B48" s="204" t="s">
        <v>579</v>
      </c>
      <c r="C48" s="204" t="s">
        <v>165</v>
      </c>
      <c r="D48" s="205" t="str">
        <f>IF(LEFT('[1]Report View'!$J$3,3)="Jul","August",IF(LEFT('[1]Report View'!$J$3,3)="Oct","November",IF(LEFT('[1]Report View'!$J$3,3)="Jan","February","May")))</f>
        <v>November</v>
      </c>
      <c r="F48" s="206" t="s">
        <v>224</v>
      </c>
    </row>
    <row r="49" spans="1:6" ht="31.5" x14ac:dyDescent="0.25">
      <c r="A49" s="203">
        <v>47</v>
      </c>
      <c r="B49" s="204" t="s">
        <v>579</v>
      </c>
      <c r="C49" s="204" t="s">
        <v>165</v>
      </c>
      <c r="D49" s="205" t="str">
        <f>IF(LEFT('[1]Report View'!$J$3,3)="Jul","September",IF(LEFT('[1]Report View'!$J$3,3)="Oct","December",IF(LEFT('[1]Report View'!$J$3,3)="Jan","March","June")))</f>
        <v>December</v>
      </c>
      <c r="F49" s="206" t="s">
        <v>225</v>
      </c>
    </row>
    <row r="50" spans="1:6" ht="31.5" x14ac:dyDescent="0.25">
      <c r="A50" s="203">
        <v>48</v>
      </c>
      <c r="B50" s="204" t="s">
        <v>579</v>
      </c>
      <c r="C50" s="204" t="s">
        <v>165</v>
      </c>
      <c r="D50" s="205" t="s">
        <v>5</v>
      </c>
      <c r="F50" s="206" t="s">
        <v>5</v>
      </c>
    </row>
    <row r="51" spans="1:6" ht="31.5" x14ac:dyDescent="0.25">
      <c r="A51" s="203">
        <v>49</v>
      </c>
      <c r="B51" s="204" t="s">
        <v>579</v>
      </c>
      <c r="C51" s="204" t="s">
        <v>582</v>
      </c>
      <c r="D51" s="205" t="str">
        <f>IF(LEFT('[1]Report View'!$J$3,3)="Jul","July",IF(LEFT('[1]Report View'!$J$3,3)="Oct","October",IF(LEFT('[1]Report View'!$J$3,3)="Jan","January","April")))</f>
        <v>October</v>
      </c>
      <c r="F51" s="206" t="s">
        <v>223</v>
      </c>
    </row>
    <row r="52" spans="1:6" ht="31.5" x14ac:dyDescent="0.25">
      <c r="A52" s="203">
        <v>50</v>
      </c>
      <c r="B52" s="204" t="s">
        <v>579</v>
      </c>
      <c r="C52" s="204" t="s">
        <v>582</v>
      </c>
      <c r="D52" s="205" t="str">
        <f>IF(LEFT('[1]Report View'!$J$3,3)="Jul","August",IF(LEFT('[1]Report View'!$J$3,3)="Oct","November",IF(LEFT('[1]Report View'!$J$3,3)="Jan","February","May")))</f>
        <v>November</v>
      </c>
      <c r="F52" s="206" t="s">
        <v>224</v>
      </c>
    </row>
    <row r="53" spans="1:6" ht="31.5" x14ac:dyDescent="0.25">
      <c r="A53" s="203">
        <v>51</v>
      </c>
      <c r="B53" s="204" t="s">
        <v>579</v>
      </c>
      <c r="C53" s="204" t="s">
        <v>582</v>
      </c>
      <c r="D53" s="205" t="str">
        <f>IF(LEFT('[1]Report View'!$J$3,3)="Jul","September",IF(LEFT('[1]Report View'!$J$3,3)="Oct","December",IF(LEFT('[1]Report View'!$J$3,3)="Jan","March","June")))</f>
        <v>December</v>
      </c>
      <c r="F53" s="206" t="s">
        <v>225</v>
      </c>
    </row>
    <row r="54" spans="1:6" ht="31.5" x14ac:dyDescent="0.25">
      <c r="A54" s="203">
        <v>52</v>
      </c>
      <c r="B54" s="204" t="s">
        <v>579</v>
      </c>
      <c r="C54" s="204" t="s">
        <v>582</v>
      </c>
      <c r="D54" s="205" t="s">
        <v>5</v>
      </c>
      <c r="F54" s="206" t="s">
        <v>5</v>
      </c>
    </row>
    <row r="55" spans="1:6" ht="31.5" x14ac:dyDescent="0.25">
      <c r="A55" s="203">
        <v>53</v>
      </c>
      <c r="B55" s="204" t="s">
        <v>579</v>
      </c>
      <c r="C55" s="204" t="s">
        <v>167</v>
      </c>
      <c r="D55" s="205" t="str">
        <f>IF(LEFT('[1]Report View'!$J$3,3)="Jul","July",IF(LEFT('[1]Report View'!$J$3,3)="Oct","October",IF(LEFT('[1]Report View'!$J$3,3)="Jan","January","April")))</f>
        <v>October</v>
      </c>
      <c r="F55" s="206" t="s">
        <v>223</v>
      </c>
    </row>
    <row r="56" spans="1:6" ht="31.5" x14ac:dyDescent="0.25">
      <c r="A56" s="203">
        <v>54</v>
      </c>
      <c r="B56" s="204" t="s">
        <v>579</v>
      </c>
      <c r="C56" s="204" t="s">
        <v>167</v>
      </c>
      <c r="D56" s="205" t="str">
        <f>IF(LEFT('[1]Report View'!$J$3,3)="Jul","August",IF(LEFT('[1]Report View'!$J$3,3)="Oct","November",IF(LEFT('[1]Report View'!$J$3,3)="Jan","February","May")))</f>
        <v>November</v>
      </c>
      <c r="F56" s="206" t="s">
        <v>224</v>
      </c>
    </row>
    <row r="57" spans="1:6" ht="31.5" x14ac:dyDescent="0.25">
      <c r="A57" s="203">
        <v>55</v>
      </c>
      <c r="B57" s="204" t="s">
        <v>579</v>
      </c>
      <c r="C57" s="204" t="s">
        <v>167</v>
      </c>
      <c r="D57" s="205" t="str">
        <f>IF(LEFT('[1]Report View'!$J$3,3)="Jul","September",IF(LEFT('[1]Report View'!$J$3,3)="Oct","December",IF(LEFT('[1]Report View'!$J$3,3)="Jan","March","June")))</f>
        <v>December</v>
      </c>
      <c r="F57" s="206" t="s">
        <v>225</v>
      </c>
    </row>
    <row r="58" spans="1:6" ht="31.5" x14ac:dyDescent="0.25">
      <c r="A58" s="203">
        <v>56</v>
      </c>
      <c r="B58" s="204" t="s">
        <v>579</v>
      </c>
      <c r="C58" s="204" t="s">
        <v>167</v>
      </c>
      <c r="D58" s="205" t="s">
        <v>5</v>
      </c>
      <c r="F58" s="206" t="s">
        <v>5</v>
      </c>
    </row>
    <row r="59" spans="1:6" ht="31.5" x14ac:dyDescent="0.25">
      <c r="A59" s="203">
        <v>57</v>
      </c>
      <c r="B59" s="204" t="s">
        <v>579</v>
      </c>
      <c r="C59" s="204" t="s">
        <v>168</v>
      </c>
      <c r="D59" s="205" t="str">
        <f>IF(LEFT('[1]Report View'!$J$3,3)="Jul","July",IF(LEFT('[1]Report View'!$J$3,3)="Oct","October",IF(LEFT('[1]Report View'!$J$3,3)="Jan","January","April")))</f>
        <v>October</v>
      </c>
      <c r="F59" s="206" t="s">
        <v>223</v>
      </c>
    </row>
    <row r="60" spans="1:6" ht="31.5" x14ac:dyDescent="0.25">
      <c r="A60" s="203">
        <v>58</v>
      </c>
      <c r="B60" s="204" t="s">
        <v>579</v>
      </c>
      <c r="C60" s="204" t="s">
        <v>168</v>
      </c>
      <c r="D60" s="205" t="str">
        <f>IF(LEFT('[1]Report View'!$J$3,3)="Jul","August",IF(LEFT('[1]Report View'!$J$3,3)="Oct","November",IF(LEFT('[1]Report View'!$J$3,3)="Jan","February","May")))</f>
        <v>November</v>
      </c>
      <c r="F60" s="206" t="s">
        <v>224</v>
      </c>
    </row>
    <row r="61" spans="1:6" ht="31.5" x14ac:dyDescent="0.25">
      <c r="A61" s="203">
        <v>59</v>
      </c>
      <c r="B61" s="204" t="s">
        <v>579</v>
      </c>
      <c r="C61" s="204" t="s">
        <v>168</v>
      </c>
      <c r="D61" s="205" t="str">
        <f>IF(LEFT('[1]Report View'!$J$3,3)="Jul","September",IF(LEFT('[1]Report View'!$J$3,3)="Oct","December",IF(LEFT('[1]Report View'!$J$3,3)="Jan","March","June")))</f>
        <v>December</v>
      </c>
      <c r="F61" s="206" t="s">
        <v>225</v>
      </c>
    </row>
    <row r="62" spans="1:6" ht="31.5" x14ac:dyDescent="0.25">
      <c r="A62" s="203">
        <v>60</v>
      </c>
      <c r="B62" s="204" t="s">
        <v>579</v>
      </c>
      <c r="C62" s="204" t="s">
        <v>168</v>
      </c>
      <c r="D62" s="205" t="s">
        <v>5</v>
      </c>
      <c r="F62" s="206" t="s">
        <v>5</v>
      </c>
    </row>
    <row r="63" spans="1:6" ht="31.5" x14ac:dyDescent="0.25">
      <c r="A63" s="203">
        <v>61</v>
      </c>
      <c r="B63" s="204" t="s">
        <v>579</v>
      </c>
      <c r="C63" s="204" t="s">
        <v>583</v>
      </c>
      <c r="D63" s="205" t="str">
        <f>IF(LEFT('[1]Report View'!$J$3,3)="Jul","July",IF(LEFT('[1]Report View'!$J$3,3)="Oct","October",IF(LEFT('[1]Report View'!$J$3,3)="Jan","January","April")))</f>
        <v>October</v>
      </c>
      <c r="F63" s="206" t="s">
        <v>223</v>
      </c>
    </row>
    <row r="64" spans="1:6" ht="31.5" x14ac:dyDescent="0.25">
      <c r="A64" s="203">
        <v>62</v>
      </c>
      <c r="B64" s="204" t="s">
        <v>579</v>
      </c>
      <c r="C64" s="204" t="s">
        <v>583</v>
      </c>
      <c r="D64" s="205" t="str">
        <f>IF(LEFT('[1]Report View'!$J$3,3)="Jul","August",IF(LEFT('[1]Report View'!$J$3,3)="Oct","November",IF(LEFT('[1]Report View'!$J$3,3)="Jan","February","May")))</f>
        <v>November</v>
      </c>
      <c r="F64" s="206" t="s">
        <v>224</v>
      </c>
    </row>
    <row r="65" spans="1:6" ht="31.5" x14ac:dyDescent="0.25">
      <c r="A65" s="203">
        <v>63</v>
      </c>
      <c r="B65" s="204" t="s">
        <v>579</v>
      </c>
      <c r="C65" s="204" t="s">
        <v>583</v>
      </c>
      <c r="D65" s="205" t="str">
        <f>IF(LEFT('[1]Report View'!$J$3,3)="Jul","September",IF(LEFT('[1]Report View'!$J$3,3)="Oct","December",IF(LEFT('[1]Report View'!$J$3,3)="Jan","March","June")))</f>
        <v>December</v>
      </c>
      <c r="F65" s="206" t="s">
        <v>225</v>
      </c>
    </row>
    <row r="66" spans="1:6" ht="31.5" x14ac:dyDescent="0.25">
      <c r="A66" s="203">
        <v>64</v>
      </c>
      <c r="B66" s="204" t="s">
        <v>579</v>
      </c>
      <c r="C66" s="204" t="s">
        <v>583</v>
      </c>
      <c r="D66" s="205" t="s">
        <v>5</v>
      </c>
      <c r="F66" s="206" t="s">
        <v>5</v>
      </c>
    </row>
    <row r="67" spans="1:6" ht="31.5" x14ac:dyDescent="0.25">
      <c r="A67" s="203">
        <v>65</v>
      </c>
      <c r="B67" s="204" t="s">
        <v>579</v>
      </c>
      <c r="C67" s="204" t="s">
        <v>170</v>
      </c>
      <c r="D67" s="205" t="str">
        <f>IF(LEFT('[1]Report View'!$J$3,3)="Jul","July",IF(LEFT('[1]Report View'!$J$3,3)="Oct","October",IF(LEFT('[1]Report View'!$J$3,3)="Jan","January","April")))</f>
        <v>October</v>
      </c>
      <c r="F67" s="206" t="s">
        <v>223</v>
      </c>
    </row>
    <row r="68" spans="1:6" ht="31.5" x14ac:dyDescent="0.25">
      <c r="A68" s="203">
        <v>66</v>
      </c>
      <c r="B68" s="204" t="s">
        <v>579</v>
      </c>
      <c r="C68" s="204" t="s">
        <v>170</v>
      </c>
      <c r="D68" s="205" t="str">
        <f>IF(LEFT('[1]Report View'!$J$3,3)="Jul","August",IF(LEFT('[1]Report View'!$J$3,3)="Oct","November",IF(LEFT('[1]Report View'!$J$3,3)="Jan","February","May")))</f>
        <v>November</v>
      </c>
      <c r="F68" s="206" t="s">
        <v>224</v>
      </c>
    </row>
    <row r="69" spans="1:6" ht="31.5" x14ac:dyDescent="0.25">
      <c r="A69" s="203">
        <v>67</v>
      </c>
      <c r="B69" s="204" t="s">
        <v>579</v>
      </c>
      <c r="C69" s="204" t="s">
        <v>170</v>
      </c>
      <c r="D69" s="205" t="str">
        <f>IF(LEFT('[1]Report View'!$J$3,3)="Jul","September",IF(LEFT('[1]Report View'!$J$3,3)="Oct","December",IF(LEFT('[1]Report View'!$J$3,3)="Jan","March","June")))</f>
        <v>December</v>
      </c>
      <c r="F69" s="206" t="s">
        <v>225</v>
      </c>
    </row>
    <row r="70" spans="1:6" ht="31.5" x14ac:dyDescent="0.25">
      <c r="A70" s="203">
        <v>68</v>
      </c>
      <c r="B70" s="204" t="s">
        <v>579</v>
      </c>
      <c r="C70" s="204" t="s">
        <v>170</v>
      </c>
      <c r="D70" s="205" t="s">
        <v>5</v>
      </c>
      <c r="F70" s="206" t="s">
        <v>5</v>
      </c>
    </row>
    <row r="71" spans="1:6" ht="31.5" x14ac:dyDescent="0.25">
      <c r="A71" s="203">
        <v>69</v>
      </c>
      <c r="B71" s="204" t="s">
        <v>579</v>
      </c>
      <c r="C71" s="204" t="s">
        <v>171</v>
      </c>
      <c r="D71" s="205" t="str">
        <f>IF(LEFT('[1]Report View'!$J$3,3)="Jul","July",IF(LEFT('[1]Report View'!$J$3,3)="Oct","October",IF(LEFT('[1]Report View'!$J$3,3)="Jan","January","April")))</f>
        <v>October</v>
      </c>
      <c r="F71" s="206" t="s">
        <v>223</v>
      </c>
    </row>
    <row r="72" spans="1:6" ht="31.5" x14ac:dyDescent="0.25">
      <c r="A72" s="203">
        <v>70</v>
      </c>
      <c r="B72" s="204" t="s">
        <v>579</v>
      </c>
      <c r="C72" s="204" t="s">
        <v>171</v>
      </c>
      <c r="D72" s="205" t="str">
        <f>IF(LEFT('[1]Report View'!$J$3,3)="Jul","August",IF(LEFT('[1]Report View'!$J$3,3)="Oct","November",IF(LEFT('[1]Report View'!$J$3,3)="Jan","February","May")))</f>
        <v>November</v>
      </c>
      <c r="F72" s="206" t="s">
        <v>224</v>
      </c>
    </row>
    <row r="73" spans="1:6" ht="31.5" x14ac:dyDescent="0.25">
      <c r="A73" s="203">
        <v>71</v>
      </c>
      <c r="B73" s="204" t="s">
        <v>579</v>
      </c>
      <c r="C73" s="204" t="s">
        <v>171</v>
      </c>
      <c r="D73" s="205" t="str">
        <f>IF(LEFT('[1]Report View'!$J$3,3)="Jul","September",IF(LEFT('[1]Report View'!$J$3,3)="Oct","December",IF(LEFT('[1]Report View'!$J$3,3)="Jan","March","June")))</f>
        <v>December</v>
      </c>
      <c r="F73" s="206" t="s">
        <v>225</v>
      </c>
    </row>
    <row r="74" spans="1:6" ht="31.5" x14ac:dyDescent="0.25">
      <c r="A74" s="203">
        <v>72</v>
      </c>
      <c r="B74" s="204" t="s">
        <v>579</v>
      </c>
      <c r="C74" s="204" t="s">
        <v>171</v>
      </c>
      <c r="D74" s="205" t="s">
        <v>5</v>
      </c>
      <c r="F74" s="206" t="s">
        <v>5</v>
      </c>
    </row>
    <row r="75" spans="1:6" ht="31.5" x14ac:dyDescent="0.25">
      <c r="A75" s="203">
        <v>73</v>
      </c>
      <c r="B75" s="204" t="s">
        <v>579</v>
      </c>
      <c r="C75" s="204" t="s">
        <v>584</v>
      </c>
      <c r="D75" s="205" t="str">
        <f>IF(LEFT('[1]Report View'!$J$3,3)="Jul","July",IF(LEFT('[1]Report View'!$J$3,3)="Oct","October",IF(LEFT('[1]Report View'!$J$3,3)="Jan","January","April")))</f>
        <v>October</v>
      </c>
      <c r="F75" s="206" t="s">
        <v>223</v>
      </c>
    </row>
    <row r="76" spans="1:6" ht="31.5" x14ac:dyDescent="0.25">
      <c r="A76" s="203">
        <v>74</v>
      </c>
      <c r="B76" s="204" t="s">
        <v>579</v>
      </c>
      <c r="C76" s="204" t="s">
        <v>584</v>
      </c>
      <c r="D76" s="205" t="str">
        <f>IF(LEFT('[1]Report View'!$J$3,3)="Jul","August",IF(LEFT('[1]Report View'!$J$3,3)="Oct","November",IF(LEFT('[1]Report View'!$J$3,3)="Jan","February","May")))</f>
        <v>November</v>
      </c>
      <c r="F76" s="206" t="s">
        <v>224</v>
      </c>
    </row>
    <row r="77" spans="1:6" ht="31.5" x14ac:dyDescent="0.25">
      <c r="A77" s="203">
        <v>75</v>
      </c>
      <c r="B77" s="204" t="s">
        <v>579</v>
      </c>
      <c r="C77" s="204" t="s">
        <v>584</v>
      </c>
      <c r="D77" s="205" t="str">
        <f>IF(LEFT('[1]Report View'!$J$3,3)="Jul","September",IF(LEFT('[1]Report View'!$J$3,3)="Oct","December",IF(LEFT('[1]Report View'!$J$3,3)="Jan","March","June")))</f>
        <v>December</v>
      </c>
      <c r="F77" s="206" t="s">
        <v>225</v>
      </c>
    </row>
    <row r="78" spans="1:6" ht="31.5" x14ac:dyDescent="0.25">
      <c r="A78" s="203">
        <v>76</v>
      </c>
      <c r="B78" s="204" t="s">
        <v>579</v>
      </c>
      <c r="C78" s="204" t="s">
        <v>584</v>
      </c>
      <c r="D78" s="205" t="s">
        <v>5</v>
      </c>
      <c r="F78" s="206" t="s">
        <v>5</v>
      </c>
    </row>
    <row r="79" spans="1:6" ht="31.5" x14ac:dyDescent="0.25">
      <c r="A79" s="203">
        <v>77</v>
      </c>
      <c r="B79" s="204" t="s">
        <v>579</v>
      </c>
      <c r="C79" s="204" t="s">
        <v>173</v>
      </c>
      <c r="D79" s="205" t="str">
        <f>IF(LEFT('[1]Report View'!$J$3,3)="Jul","July",IF(LEFT('[1]Report View'!$J$3,3)="Oct","October",IF(LEFT('[1]Report View'!$J$3,3)="Jan","January","April")))</f>
        <v>October</v>
      </c>
      <c r="F79" s="206" t="s">
        <v>223</v>
      </c>
    </row>
    <row r="80" spans="1:6" ht="31.5" x14ac:dyDescent="0.25">
      <c r="A80" s="203">
        <v>78</v>
      </c>
      <c r="B80" s="204" t="s">
        <v>579</v>
      </c>
      <c r="C80" s="204" t="s">
        <v>173</v>
      </c>
      <c r="D80" s="205" t="str">
        <f>IF(LEFT('[1]Report View'!$J$3,3)="Jul","August",IF(LEFT('[1]Report View'!$J$3,3)="Oct","November",IF(LEFT('[1]Report View'!$J$3,3)="Jan","February","May")))</f>
        <v>November</v>
      </c>
      <c r="F80" s="206" t="s">
        <v>224</v>
      </c>
    </row>
    <row r="81" spans="1:6" ht="31.5" x14ac:dyDescent="0.25">
      <c r="A81" s="203">
        <v>79</v>
      </c>
      <c r="B81" s="204" t="s">
        <v>579</v>
      </c>
      <c r="C81" s="204" t="s">
        <v>173</v>
      </c>
      <c r="D81" s="205" t="str">
        <f>IF(LEFT('[1]Report View'!$J$3,3)="Jul","September",IF(LEFT('[1]Report View'!$J$3,3)="Oct","December",IF(LEFT('[1]Report View'!$J$3,3)="Jan","March","June")))</f>
        <v>December</v>
      </c>
      <c r="F81" s="206" t="s">
        <v>225</v>
      </c>
    </row>
    <row r="82" spans="1:6" ht="31.5" x14ac:dyDescent="0.25">
      <c r="A82" s="203">
        <v>80</v>
      </c>
      <c r="B82" s="204" t="s">
        <v>579</v>
      </c>
      <c r="C82" s="204" t="s">
        <v>173</v>
      </c>
      <c r="D82" s="205" t="s">
        <v>5</v>
      </c>
      <c r="F82" s="206" t="s">
        <v>5</v>
      </c>
    </row>
    <row r="83" spans="1:6" ht="31.5" x14ac:dyDescent="0.25">
      <c r="A83" s="203">
        <v>81</v>
      </c>
      <c r="B83" s="204" t="s">
        <v>579</v>
      </c>
      <c r="C83" s="204" t="s">
        <v>174</v>
      </c>
      <c r="D83" s="205" t="str">
        <f>IF(LEFT('[1]Report View'!$J$3,3)="Jul","July",IF(LEFT('[1]Report View'!$J$3,3)="Oct","October",IF(LEFT('[1]Report View'!$J$3,3)="Jan","January","April")))</f>
        <v>October</v>
      </c>
      <c r="F83" s="206" t="s">
        <v>223</v>
      </c>
    </row>
    <row r="84" spans="1:6" ht="31.5" x14ac:dyDescent="0.25">
      <c r="A84" s="203">
        <v>82</v>
      </c>
      <c r="B84" s="204" t="s">
        <v>579</v>
      </c>
      <c r="C84" s="204" t="s">
        <v>174</v>
      </c>
      <c r="D84" s="205" t="str">
        <f>IF(LEFT('[1]Report View'!$J$3,3)="Jul","August",IF(LEFT('[1]Report View'!$J$3,3)="Oct","November",IF(LEFT('[1]Report View'!$J$3,3)="Jan","February","May")))</f>
        <v>November</v>
      </c>
      <c r="F84" s="206" t="s">
        <v>224</v>
      </c>
    </row>
    <row r="85" spans="1:6" ht="31.5" x14ac:dyDescent="0.25">
      <c r="A85" s="203">
        <v>83</v>
      </c>
      <c r="B85" s="204" t="s">
        <v>579</v>
      </c>
      <c r="C85" s="204" t="s">
        <v>174</v>
      </c>
      <c r="D85" s="205" t="str">
        <f>IF(LEFT('[1]Report View'!$J$3,3)="Jul","September",IF(LEFT('[1]Report View'!$J$3,3)="Oct","December",IF(LEFT('[1]Report View'!$J$3,3)="Jan","March","June")))</f>
        <v>December</v>
      </c>
      <c r="F85" s="206" t="s">
        <v>225</v>
      </c>
    </row>
    <row r="86" spans="1:6" ht="31.5" x14ac:dyDescent="0.25">
      <c r="A86" s="203">
        <v>84</v>
      </c>
      <c r="B86" s="204" t="s">
        <v>579</v>
      </c>
      <c r="C86" s="204" t="s">
        <v>174</v>
      </c>
      <c r="D86" s="205" t="s">
        <v>5</v>
      </c>
      <c r="F86" s="206" t="s">
        <v>5</v>
      </c>
    </row>
    <row r="87" spans="1:6" ht="31.5" x14ac:dyDescent="0.25">
      <c r="A87" s="203">
        <v>85</v>
      </c>
      <c r="B87" s="204" t="s">
        <v>579</v>
      </c>
      <c r="C87" s="204" t="s">
        <v>585</v>
      </c>
      <c r="D87" s="205" t="str">
        <f>IF(LEFT('[1]Report View'!$J$3,3)="Jul","July",IF(LEFT('[1]Report View'!$J$3,3)="Oct","October",IF(LEFT('[1]Report View'!$J$3,3)="Jan","January","April")))</f>
        <v>October</v>
      </c>
      <c r="F87" s="206" t="s">
        <v>223</v>
      </c>
    </row>
    <row r="88" spans="1:6" ht="31.5" x14ac:dyDescent="0.25">
      <c r="A88" s="203">
        <v>86</v>
      </c>
      <c r="B88" s="204" t="s">
        <v>579</v>
      </c>
      <c r="C88" s="204" t="s">
        <v>585</v>
      </c>
      <c r="D88" s="205" t="str">
        <f>IF(LEFT('[1]Report View'!$J$3,3)="Jul","August",IF(LEFT('[1]Report View'!$J$3,3)="Oct","November",IF(LEFT('[1]Report View'!$J$3,3)="Jan","February","May")))</f>
        <v>November</v>
      </c>
      <c r="F88" s="206" t="s">
        <v>224</v>
      </c>
    </row>
    <row r="89" spans="1:6" ht="31.5" x14ac:dyDescent="0.25">
      <c r="A89" s="203">
        <v>87</v>
      </c>
      <c r="B89" s="204" t="s">
        <v>579</v>
      </c>
      <c r="C89" s="204" t="s">
        <v>585</v>
      </c>
      <c r="D89" s="205" t="str">
        <f>IF(LEFT('[1]Report View'!$J$3,3)="Jul","September",IF(LEFT('[1]Report View'!$J$3,3)="Oct","December",IF(LEFT('[1]Report View'!$J$3,3)="Jan","March","June")))</f>
        <v>December</v>
      </c>
      <c r="F89" s="206" t="s">
        <v>225</v>
      </c>
    </row>
    <row r="90" spans="1:6" ht="31.5" x14ac:dyDescent="0.25">
      <c r="A90" s="203">
        <v>88</v>
      </c>
      <c r="B90" s="204" t="s">
        <v>579</v>
      </c>
      <c r="C90" s="204" t="s">
        <v>585</v>
      </c>
      <c r="D90" s="205" t="s">
        <v>5</v>
      </c>
      <c r="F90" s="206" t="s">
        <v>5</v>
      </c>
    </row>
    <row r="91" spans="1:6" ht="31.5" x14ac:dyDescent="0.25">
      <c r="A91" s="203">
        <v>89</v>
      </c>
      <c r="B91" s="204" t="s">
        <v>579</v>
      </c>
      <c r="C91" s="204" t="s">
        <v>176</v>
      </c>
      <c r="D91" s="205" t="str">
        <f>IF(LEFT('[1]Report View'!$J$3,3)="Jul","July",IF(LEFT('[1]Report View'!$J$3,3)="Oct","October",IF(LEFT('[1]Report View'!$J$3,3)="Jan","January","April")))</f>
        <v>October</v>
      </c>
      <c r="F91" s="206" t="s">
        <v>223</v>
      </c>
    </row>
    <row r="92" spans="1:6" ht="31.5" x14ac:dyDescent="0.25">
      <c r="A92" s="203">
        <v>90</v>
      </c>
      <c r="B92" s="204" t="s">
        <v>579</v>
      </c>
      <c r="C92" s="204" t="s">
        <v>176</v>
      </c>
      <c r="D92" s="205" t="str">
        <f>IF(LEFT('[1]Report View'!$J$3,3)="Jul","August",IF(LEFT('[1]Report View'!$J$3,3)="Oct","November",IF(LEFT('[1]Report View'!$J$3,3)="Jan","February","May")))</f>
        <v>November</v>
      </c>
      <c r="F92" s="206" t="s">
        <v>224</v>
      </c>
    </row>
    <row r="93" spans="1:6" ht="31.5" x14ac:dyDescent="0.25">
      <c r="A93" s="203">
        <v>91</v>
      </c>
      <c r="B93" s="204" t="s">
        <v>579</v>
      </c>
      <c r="C93" s="204" t="s">
        <v>176</v>
      </c>
      <c r="D93" s="205" t="str">
        <f>IF(LEFT('[1]Report View'!$J$3,3)="Jul","September",IF(LEFT('[1]Report View'!$J$3,3)="Oct","December",IF(LEFT('[1]Report View'!$J$3,3)="Jan","March","June")))</f>
        <v>December</v>
      </c>
      <c r="F93" s="206" t="s">
        <v>225</v>
      </c>
    </row>
    <row r="94" spans="1:6" ht="31.5" x14ac:dyDescent="0.25">
      <c r="A94" s="203">
        <v>92</v>
      </c>
      <c r="B94" s="204" t="s">
        <v>579</v>
      </c>
      <c r="C94" s="204" t="s">
        <v>176</v>
      </c>
      <c r="D94" s="205" t="s">
        <v>5</v>
      </c>
      <c r="F94" s="206" t="s">
        <v>5</v>
      </c>
    </row>
    <row r="95" spans="1:6" ht="31.5" x14ac:dyDescent="0.25">
      <c r="A95" s="203">
        <v>93</v>
      </c>
      <c r="B95" s="204" t="s">
        <v>579</v>
      </c>
      <c r="C95" s="204" t="s">
        <v>177</v>
      </c>
      <c r="D95" s="205" t="str">
        <f>IF(LEFT('[1]Report View'!$J$3,3)="Jul","July",IF(LEFT('[1]Report View'!$J$3,3)="Oct","October",IF(LEFT('[1]Report View'!$J$3,3)="Jan","January","April")))</f>
        <v>October</v>
      </c>
      <c r="F95" s="206" t="s">
        <v>223</v>
      </c>
    </row>
    <row r="96" spans="1:6" ht="31.5" x14ac:dyDescent="0.25">
      <c r="A96" s="203">
        <v>94</v>
      </c>
      <c r="B96" s="204" t="s">
        <v>579</v>
      </c>
      <c r="C96" s="204" t="s">
        <v>177</v>
      </c>
      <c r="D96" s="205" t="str">
        <f>IF(LEFT('[1]Report View'!$J$3,3)="Jul","August",IF(LEFT('[1]Report View'!$J$3,3)="Oct","November",IF(LEFT('[1]Report View'!$J$3,3)="Jan","February","May")))</f>
        <v>November</v>
      </c>
      <c r="F96" s="206" t="s">
        <v>224</v>
      </c>
    </row>
    <row r="97" spans="1:6" ht="31.5" x14ac:dyDescent="0.25">
      <c r="A97" s="203">
        <v>95</v>
      </c>
      <c r="B97" s="204" t="s">
        <v>579</v>
      </c>
      <c r="C97" s="204" t="s">
        <v>177</v>
      </c>
      <c r="D97" s="205" t="str">
        <f>IF(LEFT('[1]Report View'!$J$3,3)="Jul","September",IF(LEFT('[1]Report View'!$J$3,3)="Oct","December",IF(LEFT('[1]Report View'!$J$3,3)="Jan","March","June")))</f>
        <v>December</v>
      </c>
      <c r="F97" s="206" t="s">
        <v>225</v>
      </c>
    </row>
    <row r="98" spans="1:6" ht="31.5" x14ac:dyDescent="0.25">
      <c r="A98" s="203">
        <v>96</v>
      </c>
      <c r="B98" s="204" t="s">
        <v>579</v>
      </c>
      <c r="C98" s="204" t="s">
        <v>177</v>
      </c>
      <c r="D98" s="205" t="s">
        <v>5</v>
      </c>
      <c r="F98" s="206" t="s">
        <v>5</v>
      </c>
    </row>
    <row r="99" spans="1:6" ht="31.5" x14ac:dyDescent="0.25">
      <c r="A99" s="203">
        <v>97</v>
      </c>
      <c r="B99" s="204" t="s">
        <v>579</v>
      </c>
      <c r="C99" s="204" t="s">
        <v>586</v>
      </c>
      <c r="D99" s="205" t="str">
        <f>IF(LEFT('[1]Report View'!$J$3,3)="Jul","July",IF(LEFT('[1]Report View'!$J$3,3)="Oct","October",IF(LEFT('[1]Report View'!$J$3,3)="Jan","January","April")))</f>
        <v>October</v>
      </c>
      <c r="F99" s="206" t="s">
        <v>223</v>
      </c>
    </row>
    <row r="100" spans="1:6" ht="31.5" x14ac:dyDescent="0.25">
      <c r="A100" s="203">
        <v>98</v>
      </c>
      <c r="B100" s="204" t="s">
        <v>579</v>
      </c>
      <c r="C100" s="204" t="s">
        <v>586</v>
      </c>
      <c r="D100" s="205" t="str">
        <f>IF(LEFT('[1]Report View'!$J$3,3)="Jul","August",IF(LEFT('[1]Report View'!$J$3,3)="Oct","November",IF(LEFT('[1]Report View'!$J$3,3)="Jan","February","May")))</f>
        <v>November</v>
      </c>
      <c r="F100" s="206" t="s">
        <v>224</v>
      </c>
    </row>
    <row r="101" spans="1:6" ht="31.5" x14ac:dyDescent="0.25">
      <c r="A101" s="203">
        <v>99</v>
      </c>
      <c r="B101" s="204" t="s">
        <v>579</v>
      </c>
      <c r="C101" s="204" t="s">
        <v>586</v>
      </c>
      <c r="D101" s="205" t="str">
        <f>IF(LEFT('[1]Report View'!$J$3,3)="Jul","September",IF(LEFT('[1]Report View'!$J$3,3)="Oct","December",IF(LEFT('[1]Report View'!$J$3,3)="Jan","March","June")))</f>
        <v>December</v>
      </c>
      <c r="F101" s="206" t="s">
        <v>225</v>
      </c>
    </row>
    <row r="102" spans="1:6" ht="31.5" x14ac:dyDescent="0.25">
      <c r="A102" s="203">
        <v>100</v>
      </c>
      <c r="B102" s="204" t="s">
        <v>579</v>
      </c>
      <c r="C102" s="204" t="s">
        <v>586</v>
      </c>
      <c r="D102" s="205" t="s">
        <v>5</v>
      </c>
      <c r="F102" s="206" t="s">
        <v>5</v>
      </c>
    </row>
    <row r="103" spans="1:6" ht="31.5" x14ac:dyDescent="0.25">
      <c r="A103" s="203">
        <v>101</v>
      </c>
      <c r="B103" s="204" t="s">
        <v>579</v>
      </c>
      <c r="C103" s="204" t="s">
        <v>179</v>
      </c>
      <c r="D103" s="205" t="str">
        <f>IF(LEFT('[1]Report View'!$J$3,3)="Jul","July",IF(LEFT('[1]Report View'!$J$3,3)="Oct","October",IF(LEFT('[1]Report View'!$J$3,3)="Jan","January","April")))</f>
        <v>October</v>
      </c>
      <c r="F103" s="206" t="s">
        <v>223</v>
      </c>
    </row>
    <row r="104" spans="1:6" ht="31.5" x14ac:dyDescent="0.25">
      <c r="A104" s="203">
        <v>102</v>
      </c>
      <c r="B104" s="204" t="s">
        <v>579</v>
      </c>
      <c r="C104" s="204" t="s">
        <v>179</v>
      </c>
      <c r="D104" s="205" t="str">
        <f>IF(LEFT('[1]Report View'!$J$3,3)="Jul","August",IF(LEFT('[1]Report View'!$J$3,3)="Oct","November",IF(LEFT('[1]Report View'!$J$3,3)="Jan","February","May")))</f>
        <v>November</v>
      </c>
      <c r="F104" s="206" t="s">
        <v>224</v>
      </c>
    </row>
    <row r="105" spans="1:6" ht="31.5" x14ac:dyDescent="0.25">
      <c r="A105" s="203">
        <v>103</v>
      </c>
      <c r="B105" s="204" t="s">
        <v>579</v>
      </c>
      <c r="C105" s="204" t="s">
        <v>179</v>
      </c>
      <c r="D105" s="205" t="str">
        <f>IF(LEFT('[1]Report View'!$J$3,3)="Jul","September",IF(LEFT('[1]Report View'!$J$3,3)="Oct","December",IF(LEFT('[1]Report View'!$J$3,3)="Jan","March","June")))</f>
        <v>December</v>
      </c>
      <c r="F105" s="206" t="s">
        <v>225</v>
      </c>
    </row>
    <row r="106" spans="1:6" ht="31.5" x14ac:dyDescent="0.25">
      <c r="A106" s="203">
        <v>104</v>
      </c>
      <c r="B106" s="204" t="s">
        <v>579</v>
      </c>
      <c r="C106" s="204" t="s">
        <v>179</v>
      </c>
      <c r="D106" s="205" t="s">
        <v>5</v>
      </c>
      <c r="F106" s="206" t="s">
        <v>5</v>
      </c>
    </row>
    <row r="107" spans="1:6" ht="31.5" x14ac:dyDescent="0.25">
      <c r="A107" s="203">
        <v>105</v>
      </c>
      <c r="B107" s="204" t="s">
        <v>579</v>
      </c>
      <c r="C107" s="204" t="s">
        <v>180</v>
      </c>
      <c r="D107" s="205" t="str">
        <f>IF(LEFT('[1]Report View'!$J$3,3)="Jul","July",IF(LEFT('[1]Report View'!$J$3,3)="Oct","October",IF(LEFT('[1]Report View'!$J$3,3)="Jan","January","April")))</f>
        <v>October</v>
      </c>
      <c r="F107" s="206" t="s">
        <v>223</v>
      </c>
    </row>
    <row r="108" spans="1:6" ht="31.5" x14ac:dyDescent="0.25">
      <c r="A108" s="203">
        <v>106</v>
      </c>
      <c r="B108" s="204" t="s">
        <v>579</v>
      </c>
      <c r="C108" s="204" t="s">
        <v>180</v>
      </c>
      <c r="D108" s="205" t="str">
        <f>IF(LEFT('[1]Report View'!$J$3,3)="Jul","August",IF(LEFT('[1]Report View'!$J$3,3)="Oct","November",IF(LEFT('[1]Report View'!$J$3,3)="Jan","February","May")))</f>
        <v>November</v>
      </c>
      <c r="F108" s="206" t="s">
        <v>224</v>
      </c>
    </row>
    <row r="109" spans="1:6" ht="31.5" x14ac:dyDescent="0.25">
      <c r="A109" s="203">
        <v>107</v>
      </c>
      <c r="B109" s="204" t="s">
        <v>579</v>
      </c>
      <c r="C109" s="204" t="s">
        <v>180</v>
      </c>
      <c r="D109" s="205" t="str">
        <f>IF(LEFT('[1]Report View'!$J$3,3)="Jul","September",IF(LEFT('[1]Report View'!$J$3,3)="Oct","December",IF(LEFT('[1]Report View'!$J$3,3)="Jan","March","June")))</f>
        <v>December</v>
      </c>
      <c r="F109" s="206" t="s">
        <v>225</v>
      </c>
    </row>
    <row r="110" spans="1:6" ht="31.5" x14ac:dyDescent="0.25">
      <c r="A110" s="203">
        <v>108</v>
      </c>
      <c r="B110" s="204" t="s">
        <v>579</v>
      </c>
      <c r="C110" s="204" t="s">
        <v>180</v>
      </c>
      <c r="D110" s="205" t="s">
        <v>5</v>
      </c>
      <c r="F110" s="206" t="s">
        <v>5</v>
      </c>
    </row>
    <row r="111" spans="1:6" ht="31.5" x14ac:dyDescent="0.25">
      <c r="A111" s="203">
        <v>109</v>
      </c>
      <c r="B111" s="204" t="s">
        <v>579</v>
      </c>
      <c r="C111" s="204" t="s">
        <v>587</v>
      </c>
      <c r="D111" s="205" t="str">
        <f>IF(LEFT('[1]Report View'!$J$3,3)="Jul","July",IF(LEFT('[1]Report View'!$J$3,3)="Oct","October",IF(LEFT('[1]Report View'!$J$3,3)="Jan","January","April")))</f>
        <v>October</v>
      </c>
      <c r="F111" s="206" t="s">
        <v>223</v>
      </c>
    </row>
    <row r="112" spans="1:6" ht="31.5" x14ac:dyDescent="0.25">
      <c r="A112" s="203">
        <v>110</v>
      </c>
      <c r="B112" s="204" t="s">
        <v>579</v>
      </c>
      <c r="C112" s="204" t="s">
        <v>587</v>
      </c>
      <c r="D112" s="205" t="str">
        <f>IF(LEFT('[1]Report View'!$J$3,3)="Jul","August",IF(LEFT('[1]Report View'!$J$3,3)="Oct","November",IF(LEFT('[1]Report View'!$J$3,3)="Jan","February","May")))</f>
        <v>November</v>
      </c>
      <c r="F112" s="206" t="s">
        <v>224</v>
      </c>
    </row>
    <row r="113" spans="1:6" ht="31.5" x14ac:dyDescent="0.25">
      <c r="A113" s="203">
        <v>111</v>
      </c>
      <c r="B113" s="204" t="s">
        <v>579</v>
      </c>
      <c r="C113" s="204" t="s">
        <v>587</v>
      </c>
      <c r="D113" s="205" t="str">
        <f>IF(LEFT('[1]Report View'!$J$3,3)="Jul","September",IF(LEFT('[1]Report View'!$J$3,3)="Oct","December",IF(LEFT('[1]Report View'!$J$3,3)="Jan","March","June")))</f>
        <v>December</v>
      </c>
      <c r="F113" s="206" t="s">
        <v>225</v>
      </c>
    </row>
    <row r="114" spans="1:6" ht="31.5" x14ac:dyDescent="0.25">
      <c r="A114" s="203">
        <v>112</v>
      </c>
      <c r="B114" s="204" t="s">
        <v>579</v>
      </c>
      <c r="C114" s="204" t="s">
        <v>587</v>
      </c>
      <c r="D114" s="205" t="s">
        <v>5</v>
      </c>
      <c r="F114" s="206" t="s">
        <v>5</v>
      </c>
    </row>
    <row r="115" spans="1:6" ht="31.5" x14ac:dyDescent="0.25">
      <c r="A115" s="203">
        <v>113</v>
      </c>
      <c r="B115" s="204" t="s">
        <v>579</v>
      </c>
      <c r="C115" s="204" t="s">
        <v>182</v>
      </c>
      <c r="D115" s="205" t="str">
        <f>IF(LEFT('[1]Report View'!$J$3,3)="Jul","July",IF(LEFT('[1]Report View'!$J$3,3)="Oct","October",IF(LEFT('[1]Report View'!$J$3,3)="Jan","January","April")))</f>
        <v>October</v>
      </c>
      <c r="F115" s="206" t="s">
        <v>223</v>
      </c>
    </row>
    <row r="116" spans="1:6" ht="31.5" x14ac:dyDescent="0.25">
      <c r="A116" s="203">
        <v>114</v>
      </c>
      <c r="B116" s="204" t="s">
        <v>579</v>
      </c>
      <c r="C116" s="204" t="s">
        <v>182</v>
      </c>
      <c r="D116" s="205" t="str">
        <f>IF(LEFT('[1]Report View'!$J$3,3)="Jul","August",IF(LEFT('[1]Report View'!$J$3,3)="Oct","November",IF(LEFT('[1]Report View'!$J$3,3)="Jan","February","May")))</f>
        <v>November</v>
      </c>
      <c r="F116" s="206" t="s">
        <v>224</v>
      </c>
    </row>
    <row r="117" spans="1:6" ht="31.5" x14ac:dyDescent="0.25">
      <c r="A117" s="203">
        <v>115</v>
      </c>
      <c r="B117" s="204" t="s">
        <v>579</v>
      </c>
      <c r="C117" s="204" t="s">
        <v>182</v>
      </c>
      <c r="D117" s="205" t="str">
        <f>IF(LEFT('[1]Report View'!$J$3,3)="Jul","September",IF(LEFT('[1]Report View'!$J$3,3)="Oct","December",IF(LEFT('[1]Report View'!$J$3,3)="Jan","March","June")))</f>
        <v>December</v>
      </c>
      <c r="F117" s="206" t="s">
        <v>225</v>
      </c>
    </row>
    <row r="118" spans="1:6" ht="31.5" x14ac:dyDescent="0.25">
      <c r="A118" s="203">
        <v>116</v>
      </c>
      <c r="B118" s="204" t="s">
        <v>579</v>
      </c>
      <c r="C118" s="204" t="s">
        <v>182</v>
      </c>
      <c r="D118" s="205" t="s">
        <v>5</v>
      </c>
      <c r="F118" s="206" t="s">
        <v>5</v>
      </c>
    </row>
    <row r="119" spans="1:6" ht="31.5" x14ac:dyDescent="0.25">
      <c r="A119" s="203">
        <v>117</v>
      </c>
      <c r="B119" s="204" t="s">
        <v>579</v>
      </c>
      <c r="C119" s="204" t="s">
        <v>183</v>
      </c>
      <c r="D119" s="205" t="str">
        <f>IF(LEFT('[1]Report View'!$J$3,3)="Jul","July",IF(LEFT('[1]Report View'!$J$3,3)="Oct","October",IF(LEFT('[1]Report View'!$J$3,3)="Jan","January","April")))</f>
        <v>October</v>
      </c>
      <c r="F119" s="206" t="s">
        <v>223</v>
      </c>
    </row>
    <row r="120" spans="1:6" ht="31.5" x14ac:dyDescent="0.25">
      <c r="A120" s="203">
        <v>118</v>
      </c>
      <c r="B120" s="204" t="s">
        <v>579</v>
      </c>
      <c r="C120" s="204" t="s">
        <v>183</v>
      </c>
      <c r="D120" s="205" t="str">
        <f>IF(LEFT('[1]Report View'!$J$3,3)="Jul","August",IF(LEFT('[1]Report View'!$J$3,3)="Oct","November",IF(LEFT('[1]Report View'!$J$3,3)="Jan","February","May")))</f>
        <v>November</v>
      </c>
      <c r="F120" s="206" t="s">
        <v>224</v>
      </c>
    </row>
    <row r="121" spans="1:6" ht="31.5" x14ac:dyDescent="0.25">
      <c r="A121" s="203">
        <v>119</v>
      </c>
      <c r="B121" s="204" t="s">
        <v>579</v>
      </c>
      <c r="C121" s="204" t="s">
        <v>183</v>
      </c>
      <c r="D121" s="205" t="str">
        <f>IF(LEFT('[1]Report View'!$J$3,3)="Jul","September",IF(LEFT('[1]Report View'!$J$3,3)="Oct","December",IF(LEFT('[1]Report View'!$J$3,3)="Jan","March","June")))</f>
        <v>December</v>
      </c>
      <c r="F121" s="206" t="s">
        <v>225</v>
      </c>
    </row>
    <row r="122" spans="1:6" ht="31.5" x14ac:dyDescent="0.25">
      <c r="A122" s="203">
        <v>120</v>
      </c>
      <c r="B122" s="204" t="s">
        <v>579</v>
      </c>
      <c r="C122" s="204" t="s">
        <v>183</v>
      </c>
      <c r="D122" s="205" t="s">
        <v>5</v>
      </c>
      <c r="F122" s="206" t="s">
        <v>5</v>
      </c>
    </row>
    <row r="123" spans="1:6" ht="31.5" x14ac:dyDescent="0.25">
      <c r="A123" s="203">
        <v>121</v>
      </c>
      <c r="B123" s="204" t="s">
        <v>579</v>
      </c>
      <c r="C123" s="204" t="s">
        <v>588</v>
      </c>
      <c r="D123" s="205" t="str">
        <f>IF(LEFT('[1]Report View'!$J$3,3)="Jul","July",IF(LEFT('[1]Report View'!$J$3,3)="Oct","October",IF(LEFT('[1]Report View'!$J$3,3)="Jan","January","April")))</f>
        <v>October</v>
      </c>
      <c r="F123" s="206" t="s">
        <v>223</v>
      </c>
    </row>
    <row r="124" spans="1:6" ht="31.5" x14ac:dyDescent="0.25">
      <c r="A124" s="203">
        <v>122</v>
      </c>
      <c r="B124" s="204" t="s">
        <v>579</v>
      </c>
      <c r="C124" s="204" t="s">
        <v>588</v>
      </c>
      <c r="D124" s="205" t="str">
        <f>IF(LEFT('[1]Report View'!$J$3,3)="Jul","August",IF(LEFT('[1]Report View'!$J$3,3)="Oct","November",IF(LEFT('[1]Report View'!$J$3,3)="Jan","February","May")))</f>
        <v>November</v>
      </c>
      <c r="F124" s="206" t="s">
        <v>224</v>
      </c>
    </row>
    <row r="125" spans="1:6" ht="31.5" x14ac:dyDescent="0.25">
      <c r="A125" s="203">
        <v>123</v>
      </c>
      <c r="B125" s="204" t="s">
        <v>579</v>
      </c>
      <c r="C125" s="204" t="s">
        <v>588</v>
      </c>
      <c r="D125" s="205" t="str">
        <f>IF(LEFT('[1]Report View'!$J$3,3)="Jul","September",IF(LEFT('[1]Report View'!$J$3,3)="Oct","December",IF(LEFT('[1]Report View'!$J$3,3)="Jan","March","June")))</f>
        <v>December</v>
      </c>
      <c r="F125" s="206" t="s">
        <v>225</v>
      </c>
    </row>
    <row r="126" spans="1:6" ht="31.5" x14ac:dyDescent="0.25">
      <c r="A126" s="203">
        <v>124</v>
      </c>
      <c r="B126" s="204" t="s">
        <v>579</v>
      </c>
      <c r="C126" s="204" t="s">
        <v>588</v>
      </c>
      <c r="D126" s="205" t="s">
        <v>5</v>
      </c>
      <c r="F126" s="206" t="s">
        <v>5</v>
      </c>
    </row>
    <row r="127" spans="1:6" ht="31.5" x14ac:dyDescent="0.25">
      <c r="A127" s="203">
        <v>125</v>
      </c>
      <c r="B127" s="204" t="s">
        <v>579</v>
      </c>
      <c r="C127" s="204" t="s">
        <v>589</v>
      </c>
      <c r="D127" s="205" t="str">
        <f>IF(LEFT('[1]Report View'!$J$3,3)="Jul","July",IF(LEFT('[1]Report View'!$J$3,3)="Oct","October",IF(LEFT('[1]Report View'!$J$3,3)="Jan","January","April")))</f>
        <v>October</v>
      </c>
      <c r="F127" s="206" t="s">
        <v>223</v>
      </c>
    </row>
    <row r="128" spans="1:6" ht="31.5" x14ac:dyDescent="0.25">
      <c r="A128" s="203">
        <v>126</v>
      </c>
      <c r="B128" s="204" t="s">
        <v>579</v>
      </c>
      <c r="C128" s="204" t="s">
        <v>589</v>
      </c>
      <c r="D128" s="205" t="str">
        <f>IF(LEFT('[1]Report View'!$J$3,3)="Jul","August",IF(LEFT('[1]Report View'!$J$3,3)="Oct","November",IF(LEFT('[1]Report View'!$J$3,3)="Jan","February","May")))</f>
        <v>November</v>
      </c>
      <c r="F128" s="206" t="s">
        <v>224</v>
      </c>
    </row>
    <row r="129" spans="1:6" ht="31.5" x14ac:dyDescent="0.25">
      <c r="A129" s="203">
        <v>127</v>
      </c>
      <c r="B129" s="204" t="s">
        <v>579</v>
      </c>
      <c r="C129" s="204" t="s">
        <v>589</v>
      </c>
      <c r="D129" s="205" t="str">
        <f>IF(LEFT('[1]Report View'!$J$3,3)="Jul","September",IF(LEFT('[1]Report View'!$J$3,3)="Oct","December",IF(LEFT('[1]Report View'!$J$3,3)="Jan","March","June")))</f>
        <v>December</v>
      </c>
      <c r="F129" s="206" t="s">
        <v>225</v>
      </c>
    </row>
    <row r="130" spans="1:6" ht="31.5" x14ac:dyDescent="0.25">
      <c r="A130" s="203">
        <v>128</v>
      </c>
      <c r="B130" s="204" t="s">
        <v>579</v>
      </c>
      <c r="C130" s="204" t="s">
        <v>589</v>
      </c>
      <c r="D130" s="205" t="s">
        <v>5</v>
      </c>
      <c r="F130" s="206" t="s">
        <v>5</v>
      </c>
    </row>
    <row r="131" spans="1:6" ht="31.5" x14ac:dyDescent="0.25">
      <c r="A131" s="203">
        <v>129</v>
      </c>
      <c r="B131" s="204" t="s">
        <v>579</v>
      </c>
      <c r="C131" s="204" t="s">
        <v>590</v>
      </c>
      <c r="D131" s="205" t="str">
        <f>IF(LEFT('[1]Report View'!$J$3,3)="Jul","July",IF(LEFT('[1]Report View'!$J$3,3)="Oct","October",IF(LEFT('[1]Report View'!$J$3,3)="Jan","January","April")))</f>
        <v>October</v>
      </c>
      <c r="F131" s="206" t="s">
        <v>223</v>
      </c>
    </row>
    <row r="132" spans="1:6" ht="31.5" x14ac:dyDescent="0.25">
      <c r="A132" s="203">
        <v>130</v>
      </c>
      <c r="B132" s="204" t="s">
        <v>579</v>
      </c>
      <c r="C132" s="204" t="s">
        <v>590</v>
      </c>
      <c r="D132" s="205" t="str">
        <f>IF(LEFT('[1]Report View'!$J$3,3)="Jul","August",IF(LEFT('[1]Report View'!$J$3,3)="Oct","November",IF(LEFT('[1]Report View'!$J$3,3)="Jan","February","May")))</f>
        <v>November</v>
      </c>
      <c r="F132" s="206" t="s">
        <v>224</v>
      </c>
    </row>
    <row r="133" spans="1:6" ht="31.5" x14ac:dyDescent="0.25">
      <c r="A133" s="203">
        <v>131</v>
      </c>
      <c r="B133" s="204" t="s">
        <v>579</v>
      </c>
      <c r="C133" s="204" t="s">
        <v>590</v>
      </c>
      <c r="D133" s="205" t="str">
        <f>IF(LEFT('[1]Report View'!$J$3,3)="Jul","September",IF(LEFT('[1]Report View'!$J$3,3)="Oct","December",IF(LEFT('[1]Report View'!$J$3,3)="Jan","March","June")))</f>
        <v>December</v>
      </c>
      <c r="F133" s="206" t="s">
        <v>225</v>
      </c>
    </row>
    <row r="134" spans="1:6" ht="31.5" x14ac:dyDescent="0.25">
      <c r="A134" s="203">
        <v>132</v>
      </c>
      <c r="B134" s="204" t="s">
        <v>579</v>
      </c>
      <c r="C134" s="204" t="s">
        <v>590</v>
      </c>
      <c r="D134" s="205" t="s">
        <v>5</v>
      </c>
      <c r="F134" s="206" t="s">
        <v>5</v>
      </c>
    </row>
    <row r="135" spans="1:6" ht="31.5" x14ac:dyDescent="0.25">
      <c r="A135" s="203">
        <v>133</v>
      </c>
      <c r="B135" s="204" t="s">
        <v>579</v>
      </c>
      <c r="C135" s="204" t="s">
        <v>591</v>
      </c>
      <c r="D135" s="205" t="str">
        <f>IF(LEFT('[1]Report View'!$J$3,3)="Jul","July",IF(LEFT('[1]Report View'!$J$3,3)="Oct","October",IF(LEFT('[1]Report View'!$J$3,3)="Jan","January","April")))</f>
        <v>October</v>
      </c>
      <c r="F135" s="206" t="s">
        <v>223</v>
      </c>
    </row>
    <row r="136" spans="1:6" ht="31.5" x14ac:dyDescent="0.25">
      <c r="A136" s="203">
        <v>134</v>
      </c>
      <c r="B136" s="204" t="s">
        <v>579</v>
      </c>
      <c r="C136" s="204" t="s">
        <v>591</v>
      </c>
      <c r="D136" s="205" t="str">
        <f>IF(LEFT('[1]Report View'!$J$3,3)="Jul","August",IF(LEFT('[1]Report View'!$J$3,3)="Oct","November",IF(LEFT('[1]Report View'!$J$3,3)="Jan","February","May")))</f>
        <v>November</v>
      </c>
      <c r="F136" s="206" t="s">
        <v>224</v>
      </c>
    </row>
    <row r="137" spans="1:6" ht="31.5" x14ac:dyDescent="0.25">
      <c r="A137" s="203">
        <v>135</v>
      </c>
      <c r="B137" s="204" t="s">
        <v>579</v>
      </c>
      <c r="C137" s="204" t="s">
        <v>591</v>
      </c>
      <c r="D137" s="205" t="str">
        <f>IF(LEFT('[1]Report View'!$J$3,3)="Jul","September",IF(LEFT('[1]Report View'!$J$3,3)="Oct","December",IF(LEFT('[1]Report View'!$J$3,3)="Jan","March","June")))</f>
        <v>December</v>
      </c>
      <c r="F137" s="206" t="s">
        <v>225</v>
      </c>
    </row>
    <row r="138" spans="1:6" ht="31.5" x14ac:dyDescent="0.25">
      <c r="A138" s="203">
        <v>136</v>
      </c>
      <c r="B138" s="204" t="s">
        <v>579</v>
      </c>
      <c r="C138" s="204" t="s">
        <v>591</v>
      </c>
      <c r="D138" s="205" t="s">
        <v>5</v>
      </c>
      <c r="F138" s="206" t="s">
        <v>5</v>
      </c>
    </row>
    <row r="139" spans="1:6" ht="31.5" x14ac:dyDescent="0.25">
      <c r="A139" s="203">
        <v>137</v>
      </c>
      <c r="B139" s="204" t="s">
        <v>579</v>
      </c>
      <c r="C139" s="204" t="s">
        <v>592</v>
      </c>
      <c r="D139" s="205" t="str">
        <f>IF(LEFT('[1]Report View'!$J$3,3)="Jul","July",IF(LEFT('[1]Report View'!$J$3,3)="Oct","October",IF(LEFT('[1]Report View'!$J$3,3)="Jan","January","April")))</f>
        <v>October</v>
      </c>
      <c r="F139" s="206" t="s">
        <v>223</v>
      </c>
    </row>
    <row r="140" spans="1:6" ht="31.5" x14ac:dyDescent="0.25">
      <c r="A140" s="203">
        <v>138</v>
      </c>
      <c r="B140" s="204" t="s">
        <v>579</v>
      </c>
      <c r="C140" s="204" t="s">
        <v>592</v>
      </c>
      <c r="D140" s="205" t="str">
        <f>IF(LEFT('[1]Report View'!$J$3,3)="Jul","August",IF(LEFT('[1]Report View'!$J$3,3)="Oct","November",IF(LEFT('[1]Report View'!$J$3,3)="Jan","February","May")))</f>
        <v>November</v>
      </c>
      <c r="F140" s="206" t="s">
        <v>224</v>
      </c>
    </row>
    <row r="141" spans="1:6" ht="31.5" x14ac:dyDescent="0.25">
      <c r="A141" s="203">
        <v>139</v>
      </c>
      <c r="B141" s="204" t="s">
        <v>579</v>
      </c>
      <c r="C141" s="204" t="s">
        <v>592</v>
      </c>
      <c r="D141" s="205" t="str">
        <f>IF(LEFT('[1]Report View'!$J$3,3)="Jul","September",IF(LEFT('[1]Report View'!$J$3,3)="Oct","December",IF(LEFT('[1]Report View'!$J$3,3)="Jan","March","June")))</f>
        <v>December</v>
      </c>
      <c r="F141" s="206" t="s">
        <v>225</v>
      </c>
    </row>
    <row r="142" spans="1:6" ht="31.5" x14ac:dyDescent="0.25">
      <c r="A142" s="203">
        <v>140</v>
      </c>
      <c r="B142" s="204" t="s">
        <v>579</v>
      </c>
      <c r="C142" s="204" t="s">
        <v>592</v>
      </c>
      <c r="D142" s="205" t="s">
        <v>5</v>
      </c>
      <c r="F142" s="206" t="s">
        <v>5</v>
      </c>
    </row>
    <row r="143" spans="1:6" ht="31.5" x14ac:dyDescent="0.25">
      <c r="A143" s="203">
        <v>141</v>
      </c>
      <c r="B143" s="204" t="s">
        <v>579</v>
      </c>
      <c r="C143" s="204" t="s">
        <v>593</v>
      </c>
      <c r="D143" s="205" t="str">
        <f>IF(LEFT('[1]Report View'!$J$3,3)="Jul","July",IF(LEFT('[1]Report View'!$J$3,3)="Oct","October",IF(LEFT('[1]Report View'!$J$3,3)="Jan","January","April")))</f>
        <v>October</v>
      </c>
      <c r="F143" s="206" t="s">
        <v>223</v>
      </c>
    </row>
    <row r="144" spans="1:6" ht="31.5" x14ac:dyDescent="0.25">
      <c r="A144" s="203">
        <v>142</v>
      </c>
      <c r="B144" s="204" t="s">
        <v>579</v>
      </c>
      <c r="C144" s="204" t="s">
        <v>593</v>
      </c>
      <c r="D144" s="205" t="str">
        <f>IF(LEFT('[1]Report View'!$J$3,3)="Jul","August",IF(LEFT('[1]Report View'!$J$3,3)="Oct","November",IF(LEFT('[1]Report View'!$J$3,3)="Jan","February","May")))</f>
        <v>November</v>
      </c>
      <c r="F144" s="206" t="s">
        <v>224</v>
      </c>
    </row>
    <row r="145" spans="1:6" ht="31.5" x14ac:dyDescent="0.25">
      <c r="A145" s="203">
        <v>143</v>
      </c>
      <c r="B145" s="204" t="s">
        <v>579</v>
      </c>
      <c r="C145" s="204" t="s">
        <v>593</v>
      </c>
      <c r="D145" s="205" t="str">
        <f>IF(LEFT('[1]Report View'!$J$3,3)="Jul","September",IF(LEFT('[1]Report View'!$J$3,3)="Oct","December",IF(LEFT('[1]Report View'!$J$3,3)="Jan","March","June")))</f>
        <v>December</v>
      </c>
      <c r="F145" s="206" t="s">
        <v>225</v>
      </c>
    </row>
    <row r="146" spans="1:6" ht="31.5" x14ac:dyDescent="0.25">
      <c r="A146" s="203">
        <v>144</v>
      </c>
      <c r="B146" s="204" t="s">
        <v>579</v>
      </c>
      <c r="C146" s="204" t="s">
        <v>593</v>
      </c>
      <c r="D146" s="205" t="s">
        <v>5</v>
      </c>
      <c r="F146" s="206" t="s">
        <v>5</v>
      </c>
    </row>
    <row r="147" spans="1:6" ht="31.5" x14ac:dyDescent="0.25">
      <c r="A147" s="203">
        <v>145</v>
      </c>
      <c r="B147" s="204" t="s">
        <v>594</v>
      </c>
      <c r="C147" s="204" t="s">
        <v>595</v>
      </c>
      <c r="D147" s="205" t="str">
        <f>IF(LEFT('[1]Report View'!$J$3,3)="Jul","July",IF(LEFT('[1]Report View'!$J$3,3)="Oct","October",IF(LEFT('[1]Report View'!$J$3,3)="Jan","January","April")))</f>
        <v>October</v>
      </c>
      <c r="F147" s="206" t="s">
        <v>223</v>
      </c>
    </row>
    <row r="148" spans="1:6" ht="31.5" x14ac:dyDescent="0.25">
      <c r="A148" s="203">
        <v>146</v>
      </c>
      <c r="B148" s="204" t="s">
        <v>594</v>
      </c>
      <c r="C148" s="204" t="s">
        <v>595</v>
      </c>
      <c r="D148" s="205" t="str">
        <f>IF(LEFT('[1]Report View'!$J$3,3)="Jul","August",IF(LEFT('[1]Report View'!$J$3,3)="Oct","November",IF(LEFT('[1]Report View'!$J$3,3)="Jan","February","May")))</f>
        <v>November</v>
      </c>
      <c r="F148" s="206" t="s">
        <v>224</v>
      </c>
    </row>
    <row r="149" spans="1:6" ht="31.5" x14ac:dyDescent="0.25">
      <c r="A149" s="203">
        <v>147</v>
      </c>
      <c r="B149" s="204" t="s">
        <v>594</v>
      </c>
      <c r="C149" s="204" t="s">
        <v>595</v>
      </c>
      <c r="D149" s="205" t="str">
        <f>IF(LEFT('[1]Report View'!$J$3,3)="Jul","September",IF(LEFT('[1]Report View'!$J$3,3)="Oct","December",IF(LEFT('[1]Report View'!$J$3,3)="Jan","March","June")))</f>
        <v>December</v>
      </c>
      <c r="F149" s="206" t="s">
        <v>225</v>
      </c>
    </row>
    <row r="150" spans="1:6" ht="31.5" x14ac:dyDescent="0.25">
      <c r="A150" s="203">
        <v>148</v>
      </c>
      <c r="B150" s="204" t="s">
        <v>594</v>
      </c>
      <c r="C150" s="204" t="s">
        <v>595</v>
      </c>
      <c r="D150" s="205" t="s">
        <v>5</v>
      </c>
      <c r="F150" s="206" t="s">
        <v>5</v>
      </c>
    </row>
    <row r="151" spans="1:6" ht="31.5" x14ac:dyDescent="0.25">
      <c r="A151" s="203">
        <v>149</v>
      </c>
      <c r="B151" s="204" t="s">
        <v>594</v>
      </c>
      <c r="C151" s="204" t="s">
        <v>191</v>
      </c>
      <c r="D151" s="205" t="str">
        <f>IF(LEFT('[1]Report View'!$J$3,3)="Jul","July",IF(LEFT('[1]Report View'!$J$3,3)="Oct","October",IF(LEFT('[1]Report View'!$J$3,3)="Jan","January","April")))</f>
        <v>October</v>
      </c>
      <c r="F151" s="206" t="s">
        <v>223</v>
      </c>
    </row>
    <row r="152" spans="1:6" ht="31.5" x14ac:dyDescent="0.25">
      <c r="A152" s="203">
        <v>150</v>
      </c>
      <c r="B152" s="204" t="s">
        <v>594</v>
      </c>
      <c r="C152" s="204" t="s">
        <v>191</v>
      </c>
      <c r="D152" s="205" t="str">
        <f>IF(LEFT('[1]Report View'!$J$3,3)="Jul","August",IF(LEFT('[1]Report View'!$J$3,3)="Oct","November",IF(LEFT('[1]Report View'!$J$3,3)="Jan","February","May")))</f>
        <v>November</v>
      </c>
      <c r="F152" s="206" t="s">
        <v>224</v>
      </c>
    </row>
    <row r="153" spans="1:6" ht="31.5" x14ac:dyDescent="0.25">
      <c r="A153" s="203">
        <v>151</v>
      </c>
      <c r="B153" s="204" t="s">
        <v>594</v>
      </c>
      <c r="C153" s="204" t="s">
        <v>191</v>
      </c>
      <c r="D153" s="205" t="str">
        <f>IF(LEFT('[1]Report View'!$J$3,3)="Jul","September",IF(LEFT('[1]Report View'!$J$3,3)="Oct","December",IF(LEFT('[1]Report View'!$J$3,3)="Jan","March","June")))</f>
        <v>December</v>
      </c>
      <c r="F153" s="206" t="s">
        <v>225</v>
      </c>
    </row>
    <row r="154" spans="1:6" ht="31.5" x14ac:dyDescent="0.25">
      <c r="A154" s="203">
        <v>152</v>
      </c>
      <c r="B154" s="204" t="s">
        <v>594</v>
      </c>
      <c r="C154" s="204" t="s">
        <v>191</v>
      </c>
      <c r="D154" s="205" t="s">
        <v>5</v>
      </c>
      <c r="F154" s="206" t="s">
        <v>5</v>
      </c>
    </row>
    <row r="155" spans="1:6" ht="31.5" x14ac:dyDescent="0.25">
      <c r="A155" s="203">
        <v>153</v>
      </c>
      <c r="B155" s="204" t="s">
        <v>594</v>
      </c>
      <c r="C155" s="204" t="s">
        <v>192</v>
      </c>
      <c r="D155" s="205" t="str">
        <f>IF(LEFT('[1]Report View'!$J$3,3)="Jul","July",IF(LEFT('[1]Report View'!$J$3,3)="Oct","October",IF(LEFT('[1]Report View'!$J$3,3)="Jan","January","April")))</f>
        <v>October</v>
      </c>
      <c r="F155" s="206" t="s">
        <v>223</v>
      </c>
    </row>
    <row r="156" spans="1:6" ht="31.5" x14ac:dyDescent="0.25">
      <c r="A156" s="203">
        <v>154</v>
      </c>
      <c r="B156" s="204" t="s">
        <v>594</v>
      </c>
      <c r="C156" s="204" t="s">
        <v>192</v>
      </c>
      <c r="D156" s="205" t="str">
        <f>IF(LEFT('[1]Report View'!$J$3,3)="Jul","August",IF(LEFT('[1]Report View'!$J$3,3)="Oct","November",IF(LEFT('[1]Report View'!$J$3,3)="Jan","February","May")))</f>
        <v>November</v>
      </c>
      <c r="F156" s="206" t="s">
        <v>224</v>
      </c>
    </row>
    <row r="157" spans="1:6" ht="31.5" x14ac:dyDescent="0.25">
      <c r="A157" s="203">
        <v>155</v>
      </c>
      <c r="B157" s="204" t="s">
        <v>594</v>
      </c>
      <c r="C157" s="204" t="s">
        <v>192</v>
      </c>
      <c r="D157" s="205" t="str">
        <f>IF(LEFT('[1]Report View'!$J$3,3)="Jul","September",IF(LEFT('[1]Report View'!$J$3,3)="Oct","December",IF(LEFT('[1]Report View'!$J$3,3)="Jan","March","June")))</f>
        <v>December</v>
      </c>
      <c r="F157" s="206" t="s">
        <v>225</v>
      </c>
    </row>
    <row r="158" spans="1:6" ht="31.5" x14ac:dyDescent="0.25">
      <c r="A158" s="203">
        <v>156</v>
      </c>
      <c r="B158" s="204" t="s">
        <v>594</v>
      </c>
      <c r="C158" s="204" t="s">
        <v>192</v>
      </c>
      <c r="D158" s="205" t="s">
        <v>5</v>
      </c>
      <c r="F158" s="206" t="s">
        <v>5</v>
      </c>
    </row>
    <row r="159" spans="1:6" ht="31.5" x14ac:dyDescent="0.25">
      <c r="A159" s="203">
        <v>157</v>
      </c>
      <c r="B159" s="204" t="s">
        <v>594</v>
      </c>
      <c r="C159" s="204" t="s">
        <v>596</v>
      </c>
      <c r="D159" s="205" t="str">
        <f>IF(LEFT('[1]Report View'!$J$3,3)="Jul","July",IF(LEFT('[1]Report View'!$J$3,3)="Oct","October",IF(LEFT('[1]Report View'!$J$3,3)="Jan","January","April")))</f>
        <v>October</v>
      </c>
      <c r="F159" s="206" t="s">
        <v>223</v>
      </c>
    </row>
    <row r="160" spans="1:6" ht="31.5" x14ac:dyDescent="0.25">
      <c r="A160" s="203">
        <v>158</v>
      </c>
      <c r="B160" s="204" t="s">
        <v>594</v>
      </c>
      <c r="C160" s="204" t="s">
        <v>596</v>
      </c>
      <c r="D160" s="205" t="str">
        <f>IF(LEFT('[1]Report View'!$J$3,3)="Jul","August",IF(LEFT('[1]Report View'!$J$3,3)="Oct","November",IF(LEFT('[1]Report View'!$J$3,3)="Jan","February","May")))</f>
        <v>November</v>
      </c>
      <c r="F160" s="206" t="s">
        <v>224</v>
      </c>
    </row>
    <row r="161" spans="1:6" ht="31.5" x14ac:dyDescent="0.25">
      <c r="A161" s="203">
        <v>159</v>
      </c>
      <c r="B161" s="204" t="s">
        <v>594</v>
      </c>
      <c r="C161" s="204" t="s">
        <v>596</v>
      </c>
      <c r="D161" s="205" t="str">
        <f>IF(LEFT('[1]Report View'!$J$3,3)="Jul","September",IF(LEFT('[1]Report View'!$J$3,3)="Oct","December",IF(LEFT('[1]Report View'!$J$3,3)="Jan","March","June")))</f>
        <v>December</v>
      </c>
      <c r="F161" s="206" t="s">
        <v>225</v>
      </c>
    </row>
    <row r="162" spans="1:6" ht="31.5" x14ac:dyDescent="0.25">
      <c r="A162" s="203">
        <v>160</v>
      </c>
      <c r="B162" s="204" t="s">
        <v>594</v>
      </c>
      <c r="C162" s="204" t="s">
        <v>596</v>
      </c>
      <c r="D162" s="205" t="s">
        <v>5</v>
      </c>
      <c r="F162" s="206" t="s">
        <v>5</v>
      </c>
    </row>
    <row r="163" spans="1:6" ht="31.5" x14ac:dyDescent="0.25">
      <c r="A163" s="203">
        <v>161</v>
      </c>
      <c r="B163" s="204" t="s">
        <v>594</v>
      </c>
      <c r="C163" s="204" t="s">
        <v>194</v>
      </c>
      <c r="D163" s="205" t="str">
        <f>IF(LEFT('[1]Report View'!$J$3,3)="Jul","July",IF(LEFT('[1]Report View'!$J$3,3)="Oct","October",IF(LEFT('[1]Report View'!$J$3,3)="Jan","January","April")))</f>
        <v>October</v>
      </c>
      <c r="F163" s="206" t="s">
        <v>223</v>
      </c>
    </row>
    <row r="164" spans="1:6" ht="31.5" x14ac:dyDescent="0.25">
      <c r="A164" s="203">
        <v>162</v>
      </c>
      <c r="B164" s="204" t="s">
        <v>594</v>
      </c>
      <c r="C164" s="204" t="s">
        <v>194</v>
      </c>
      <c r="D164" s="205" t="str">
        <f>IF(LEFT('[1]Report View'!$J$3,3)="Jul","August",IF(LEFT('[1]Report View'!$J$3,3)="Oct","November",IF(LEFT('[1]Report View'!$J$3,3)="Jan","February","May")))</f>
        <v>November</v>
      </c>
      <c r="F164" s="206" t="s">
        <v>224</v>
      </c>
    </row>
    <row r="165" spans="1:6" ht="31.5" x14ac:dyDescent="0.25">
      <c r="A165" s="203">
        <v>163</v>
      </c>
      <c r="B165" s="204" t="s">
        <v>594</v>
      </c>
      <c r="C165" s="204" t="s">
        <v>194</v>
      </c>
      <c r="D165" s="205" t="str">
        <f>IF(LEFT('[1]Report View'!$J$3,3)="Jul","September",IF(LEFT('[1]Report View'!$J$3,3)="Oct","December",IF(LEFT('[1]Report View'!$J$3,3)="Jan","March","June")))</f>
        <v>December</v>
      </c>
      <c r="F165" s="206" t="s">
        <v>225</v>
      </c>
    </row>
    <row r="166" spans="1:6" ht="31.5" x14ac:dyDescent="0.25">
      <c r="A166" s="203">
        <v>164</v>
      </c>
      <c r="B166" s="204" t="s">
        <v>594</v>
      </c>
      <c r="C166" s="204" t="s">
        <v>194</v>
      </c>
      <c r="D166" s="205" t="s">
        <v>5</v>
      </c>
      <c r="F166" s="206" t="s">
        <v>5</v>
      </c>
    </row>
    <row r="167" spans="1:6" ht="31.5" x14ac:dyDescent="0.25">
      <c r="A167" s="203">
        <v>165</v>
      </c>
      <c r="B167" s="204" t="s">
        <v>594</v>
      </c>
      <c r="C167" s="204" t="s">
        <v>195</v>
      </c>
      <c r="D167" s="205" t="str">
        <f>IF(LEFT('[1]Report View'!$J$3,3)="Jul","July",IF(LEFT('[1]Report View'!$J$3,3)="Oct","October",IF(LEFT('[1]Report View'!$J$3,3)="Jan","January","April")))</f>
        <v>October</v>
      </c>
      <c r="F167" s="206" t="s">
        <v>223</v>
      </c>
    </row>
    <row r="168" spans="1:6" ht="31.5" x14ac:dyDescent="0.25">
      <c r="A168" s="203">
        <v>166</v>
      </c>
      <c r="B168" s="204" t="s">
        <v>594</v>
      </c>
      <c r="C168" s="204" t="s">
        <v>195</v>
      </c>
      <c r="D168" s="205" t="str">
        <f>IF(LEFT('[1]Report View'!$J$3,3)="Jul","August",IF(LEFT('[1]Report View'!$J$3,3)="Oct","November",IF(LEFT('[1]Report View'!$J$3,3)="Jan","February","May")))</f>
        <v>November</v>
      </c>
      <c r="F168" s="206" t="s">
        <v>224</v>
      </c>
    </row>
    <row r="169" spans="1:6" ht="31.5" x14ac:dyDescent="0.25">
      <c r="A169" s="203">
        <v>167</v>
      </c>
      <c r="B169" s="204" t="s">
        <v>594</v>
      </c>
      <c r="C169" s="204" t="s">
        <v>195</v>
      </c>
      <c r="D169" s="205" t="str">
        <f>IF(LEFT('[1]Report View'!$J$3,3)="Jul","September",IF(LEFT('[1]Report View'!$J$3,3)="Oct","December",IF(LEFT('[1]Report View'!$J$3,3)="Jan","March","June")))</f>
        <v>December</v>
      </c>
      <c r="F169" s="206" t="s">
        <v>225</v>
      </c>
    </row>
    <row r="170" spans="1:6" ht="31.5" x14ac:dyDescent="0.25">
      <c r="A170" s="203">
        <v>168</v>
      </c>
      <c r="B170" s="204" t="s">
        <v>594</v>
      </c>
      <c r="C170" s="204" t="s">
        <v>195</v>
      </c>
      <c r="D170" s="205" t="s">
        <v>5</v>
      </c>
      <c r="F170" s="206" t="s">
        <v>5</v>
      </c>
    </row>
    <row r="171" spans="1:6" ht="31.5" x14ac:dyDescent="0.25">
      <c r="A171" s="203">
        <v>169</v>
      </c>
      <c r="B171" s="204" t="s">
        <v>594</v>
      </c>
      <c r="C171" s="204" t="s">
        <v>597</v>
      </c>
      <c r="D171" s="205" t="str">
        <f>IF(LEFT('[1]Report View'!$J$3,3)="Jul","July",IF(LEFT('[1]Report View'!$J$3,3)="Oct","October",IF(LEFT('[1]Report View'!$J$3,3)="Jan","January","April")))</f>
        <v>October</v>
      </c>
      <c r="F171" s="206" t="s">
        <v>223</v>
      </c>
    </row>
    <row r="172" spans="1:6" ht="31.5" x14ac:dyDescent="0.25">
      <c r="A172" s="203">
        <v>170</v>
      </c>
      <c r="B172" s="204" t="s">
        <v>594</v>
      </c>
      <c r="C172" s="204" t="s">
        <v>597</v>
      </c>
      <c r="D172" s="205" t="str">
        <f>IF(LEFT('[1]Report View'!$J$3,3)="Jul","August",IF(LEFT('[1]Report View'!$J$3,3)="Oct","November",IF(LEFT('[1]Report View'!$J$3,3)="Jan","February","May")))</f>
        <v>November</v>
      </c>
      <c r="F172" s="206" t="s">
        <v>224</v>
      </c>
    </row>
    <row r="173" spans="1:6" ht="31.5" x14ac:dyDescent="0.25">
      <c r="A173" s="203">
        <v>171</v>
      </c>
      <c r="B173" s="204" t="s">
        <v>594</v>
      </c>
      <c r="C173" s="204" t="s">
        <v>597</v>
      </c>
      <c r="D173" s="205" t="str">
        <f>IF(LEFT('[1]Report View'!$J$3,3)="Jul","September",IF(LEFT('[1]Report View'!$J$3,3)="Oct","December",IF(LEFT('[1]Report View'!$J$3,3)="Jan","March","June")))</f>
        <v>December</v>
      </c>
      <c r="F173" s="206" t="s">
        <v>225</v>
      </c>
    </row>
    <row r="174" spans="1:6" ht="31.5" x14ac:dyDescent="0.25">
      <c r="A174" s="203">
        <v>172</v>
      </c>
      <c r="B174" s="204" t="s">
        <v>594</v>
      </c>
      <c r="C174" s="204" t="s">
        <v>597</v>
      </c>
      <c r="D174" s="205" t="s">
        <v>5</v>
      </c>
      <c r="F174" s="206" t="s">
        <v>5</v>
      </c>
    </row>
    <row r="175" spans="1:6" ht="31.5" x14ac:dyDescent="0.25">
      <c r="A175" s="203">
        <v>173</v>
      </c>
      <c r="B175" s="204" t="s">
        <v>594</v>
      </c>
      <c r="C175" s="204" t="s">
        <v>197</v>
      </c>
      <c r="D175" s="205" t="str">
        <f>IF(LEFT('[1]Report View'!$J$3,3)="Jul","July",IF(LEFT('[1]Report View'!$J$3,3)="Oct","October",IF(LEFT('[1]Report View'!$J$3,3)="Jan","January","April")))</f>
        <v>October</v>
      </c>
      <c r="F175" s="206" t="s">
        <v>223</v>
      </c>
    </row>
    <row r="176" spans="1:6" ht="31.5" x14ac:dyDescent="0.25">
      <c r="A176" s="203">
        <v>174</v>
      </c>
      <c r="B176" s="204" t="s">
        <v>594</v>
      </c>
      <c r="C176" s="204" t="s">
        <v>197</v>
      </c>
      <c r="D176" s="205" t="str">
        <f>IF(LEFT('[1]Report View'!$J$3,3)="Jul","August",IF(LEFT('[1]Report View'!$J$3,3)="Oct","November",IF(LEFT('[1]Report View'!$J$3,3)="Jan","February","May")))</f>
        <v>November</v>
      </c>
      <c r="F176" s="206" t="s">
        <v>224</v>
      </c>
    </row>
    <row r="177" spans="1:6" ht="31.5" x14ac:dyDescent="0.25">
      <c r="A177" s="203">
        <v>175</v>
      </c>
      <c r="B177" s="204" t="s">
        <v>594</v>
      </c>
      <c r="C177" s="204" t="s">
        <v>197</v>
      </c>
      <c r="D177" s="205" t="str">
        <f>IF(LEFT('[1]Report View'!$J$3,3)="Jul","September",IF(LEFT('[1]Report View'!$J$3,3)="Oct","December",IF(LEFT('[1]Report View'!$J$3,3)="Jan","March","June")))</f>
        <v>December</v>
      </c>
      <c r="F177" s="206" t="s">
        <v>225</v>
      </c>
    </row>
    <row r="178" spans="1:6" ht="31.5" x14ac:dyDescent="0.25">
      <c r="A178" s="203">
        <v>176</v>
      </c>
      <c r="B178" s="204" t="s">
        <v>594</v>
      </c>
      <c r="C178" s="204" t="s">
        <v>197</v>
      </c>
      <c r="D178" s="205" t="s">
        <v>5</v>
      </c>
      <c r="F178" s="206" t="s">
        <v>5</v>
      </c>
    </row>
    <row r="179" spans="1:6" ht="31.5" x14ac:dyDescent="0.25">
      <c r="A179" s="203">
        <v>177</v>
      </c>
      <c r="B179" s="204" t="s">
        <v>594</v>
      </c>
      <c r="C179" s="204" t="s">
        <v>198</v>
      </c>
      <c r="D179" s="205" t="str">
        <f>IF(LEFT('[1]Report View'!$J$3,3)="Jul","July",IF(LEFT('[1]Report View'!$J$3,3)="Oct","October",IF(LEFT('[1]Report View'!$J$3,3)="Jan","January","April")))</f>
        <v>October</v>
      </c>
      <c r="F179" s="206" t="s">
        <v>223</v>
      </c>
    </row>
    <row r="180" spans="1:6" ht="31.5" x14ac:dyDescent="0.25">
      <c r="A180" s="203">
        <v>178</v>
      </c>
      <c r="B180" s="204" t="s">
        <v>594</v>
      </c>
      <c r="C180" s="204" t="s">
        <v>198</v>
      </c>
      <c r="D180" s="205" t="str">
        <f>IF(LEFT('[1]Report View'!$J$3,3)="Jul","August",IF(LEFT('[1]Report View'!$J$3,3)="Oct","November",IF(LEFT('[1]Report View'!$J$3,3)="Jan","February","May")))</f>
        <v>November</v>
      </c>
      <c r="F180" s="206" t="s">
        <v>224</v>
      </c>
    </row>
    <row r="181" spans="1:6" ht="31.5" x14ac:dyDescent="0.25">
      <c r="A181" s="203">
        <v>179</v>
      </c>
      <c r="B181" s="204" t="s">
        <v>594</v>
      </c>
      <c r="C181" s="204" t="s">
        <v>198</v>
      </c>
      <c r="D181" s="205" t="str">
        <f>IF(LEFT('[1]Report View'!$J$3,3)="Jul","September",IF(LEFT('[1]Report View'!$J$3,3)="Oct","December",IF(LEFT('[1]Report View'!$J$3,3)="Jan","March","June")))</f>
        <v>December</v>
      </c>
      <c r="F181" s="206" t="s">
        <v>225</v>
      </c>
    </row>
    <row r="182" spans="1:6" ht="31.5" x14ac:dyDescent="0.25">
      <c r="A182" s="203">
        <v>180</v>
      </c>
      <c r="B182" s="204" t="s">
        <v>594</v>
      </c>
      <c r="C182" s="204" t="s">
        <v>198</v>
      </c>
      <c r="D182" s="205" t="s">
        <v>5</v>
      </c>
      <c r="F182" s="206" t="s">
        <v>5</v>
      </c>
    </row>
    <row r="183" spans="1:6" ht="31.5" x14ac:dyDescent="0.25">
      <c r="A183" s="203">
        <v>181</v>
      </c>
      <c r="B183" s="204" t="s">
        <v>594</v>
      </c>
      <c r="C183" s="204" t="s">
        <v>598</v>
      </c>
      <c r="D183" s="205" t="str">
        <f>IF(LEFT('[1]Report View'!$J$3,3)="Jul","July",IF(LEFT('[1]Report View'!$J$3,3)="Oct","October",IF(LEFT('[1]Report View'!$J$3,3)="Jan","January","April")))</f>
        <v>October</v>
      </c>
      <c r="F183" s="206" t="s">
        <v>223</v>
      </c>
    </row>
    <row r="184" spans="1:6" ht="31.5" x14ac:dyDescent="0.25">
      <c r="A184" s="203">
        <v>182</v>
      </c>
      <c r="B184" s="204" t="s">
        <v>594</v>
      </c>
      <c r="C184" s="204" t="s">
        <v>598</v>
      </c>
      <c r="D184" s="205" t="str">
        <f>IF(LEFT('[1]Report View'!$J$3,3)="Jul","August",IF(LEFT('[1]Report View'!$J$3,3)="Oct","November",IF(LEFT('[1]Report View'!$J$3,3)="Jan","February","May")))</f>
        <v>November</v>
      </c>
      <c r="F184" s="206" t="s">
        <v>224</v>
      </c>
    </row>
    <row r="185" spans="1:6" ht="31.5" x14ac:dyDescent="0.25">
      <c r="A185" s="203">
        <v>183</v>
      </c>
      <c r="B185" s="204" t="s">
        <v>594</v>
      </c>
      <c r="C185" s="204" t="s">
        <v>598</v>
      </c>
      <c r="D185" s="205" t="str">
        <f>IF(LEFT('[1]Report View'!$J$3,3)="Jul","September",IF(LEFT('[1]Report View'!$J$3,3)="Oct","December",IF(LEFT('[1]Report View'!$J$3,3)="Jan","March","June")))</f>
        <v>December</v>
      </c>
      <c r="F185" s="206" t="s">
        <v>225</v>
      </c>
    </row>
    <row r="186" spans="1:6" ht="31.5" x14ac:dyDescent="0.25">
      <c r="A186" s="203">
        <v>184</v>
      </c>
      <c r="B186" s="204" t="s">
        <v>594</v>
      </c>
      <c r="C186" s="204" t="s">
        <v>598</v>
      </c>
      <c r="D186" s="205" t="s">
        <v>5</v>
      </c>
      <c r="F186" s="206" t="s">
        <v>5</v>
      </c>
    </row>
    <row r="187" spans="1:6" ht="31.5" x14ac:dyDescent="0.25">
      <c r="A187" s="203">
        <v>185</v>
      </c>
      <c r="B187" s="204" t="s">
        <v>594</v>
      </c>
      <c r="C187" s="204" t="s">
        <v>200</v>
      </c>
      <c r="D187" s="205" t="str">
        <f>IF(LEFT('[1]Report View'!$J$3,3)="Jul","July",IF(LEFT('[1]Report View'!$J$3,3)="Oct","October",IF(LEFT('[1]Report View'!$J$3,3)="Jan","January","April")))</f>
        <v>October</v>
      </c>
      <c r="F187" s="206" t="s">
        <v>223</v>
      </c>
    </row>
    <row r="188" spans="1:6" ht="31.5" x14ac:dyDescent="0.25">
      <c r="A188" s="203">
        <v>186</v>
      </c>
      <c r="B188" s="204" t="s">
        <v>594</v>
      </c>
      <c r="C188" s="204" t="s">
        <v>200</v>
      </c>
      <c r="D188" s="205" t="str">
        <f>IF(LEFT('[1]Report View'!$J$3,3)="Jul","August",IF(LEFT('[1]Report View'!$J$3,3)="Oct","November",IF(LEFT('[1]Report View'!$J$3,3)="Jan","February","May")))</f>
        <v>November</v>
      </c>
      <c r="F188" s="206" t="s">
        <v>224</v>
      </c>
    </row>
    <row r="189" spans="1:6" ht="31.5" x14ac:dyDescent="0.25">
      <c r="A189" s="203">
        <v>187</v>
      </c>
      <c r="B189" s="204" t="s">
        <v>594</v>
      </c>
      <c r="C189" s="204" t="s">
        <v>200</v>
      </c>
      <c r="D189" s="205" t="str">
        <f>IF(LEFT('[1]Report View'!$J$3,3)="Jul","September",IF(LEFT('[1]Report View'!$J$3,3)="Oct","December",IF(LEFT('[1]Report View'!$J$3,3)="Jan","March","June")))</f>
        <v>December</v>
      </c>
      <c r="F189" s="206" t="s">
        <v>225</v>
      </c>
    </row>
    <row r="190" spans="1:6" ht="31.5" x14ac:dyDescent="0.25">
      <c r="A190" s="203">
        <v>188</v>
      </c>
      <c r="B190" s="204" t="s">
        <v>594</v>
      </c>
      <c r="C190" s="204" t="s">
        <v>200</v>
      </c>
      <c r="D190" s="205" t="s">
        <v>5</v>
      </c>
      <c r="F190" s="206" t="s">
        <v>5</v>
      </c>
    </row>
    <row r="191" spans="1:6" ht="31.5" x14ac:dyDescent="0.25">
      <c r="A191" s="203">
        <v>189</v>
      </c>
      <c r="B191" s="204" t="s">
        <v>594</v>
      </c>
      <c r="C191" s="204" t="s">
        <v>201</v>
      </c>
      <c r="D191" s="205" t="str">
        <f>IF(LEFT('[1]Report View'!$J$3,3)="Jul","July",IF(LEFT('[1]Report View'!$J$3,3)="Oct","October",IF(LEFT('[1]Report View'!$J$3,3)="Jan","January","April")))</f>
        <v>October</v>
      </c>
      <c r="F191" s="206" t="s">
        <v>223</v>
      </c>
    </row>
    <row r="192" spans="1:6" ht="31.5" x14ac:dyDescent="0.25">
      <c r="A192" s="203">
        <v>190</v>
      </c>
      <c r="B192" s="204" t="s">
        <v>594</v>
      </c>
      <c r="C192" s="204" t="s">
        <v>201</v>
      </c>
      <c r="D192" s="205" t="str">
        <f>IF(LEFT('[1]Report View'!$J$3,3)="Jul","August",IF(LEFT('[1]Report View'!$J$3,3)="Oct","November",IF(LEFT('[1]Report View'!$J$3,3)="Jan","February","May")))</f>
        <v>November</v>
      </c>
      <c r="F192" s="206" t="s">
        <v>224</v>
      </c>
    </row>
    <row r="193" spans="1:6" ht="31.5" x14ac:dyDescent="0.25">
      <c r="A193" s="203">
        <v>191</v>
      </c>
      <c r="B193" s="204" t="s">
        <v>594</v>
      </c>
      <c r="C193" s="204" t="s">
        <v>201</v>
      </c>
      <c r="D193" s="205" t="str">
        <f>IF(LEFT('[1]Report View'!$J$3,3)="Jul","September",IF(LEFT('[1]Report View'!$J$3,3)="Oct","December",IF(LEFT('[1]Report View'!$J$3,3)="Jan","March","June")))</f>
        <v>December</v>
      </c>
      <c r="F193" s="206" t="s">
        <v>225</v>
      </c>
    </row>
    <row r="194" spans="1:6" ht="31.5" x14ac:dyDescent="0.25">
      <c r="A194" s="203">
        <v>192</v>
      </c>
      <c r="B194" s="204" t="s">
        <v>594</v>
      </c>
      <c r="C194" s="204" t="s">
        <v>201</v>
      </c>
      <c r="D194" s="205" t="s">
        <v>5</v>
      </c>
      <c r="F194" s="206" t="s">
        <v>5</v>
      </c>
    </row>
    <row r="195" spans="1:6" ht="31.5" x14ac:dyDescent="0.25">
      <c r="A195" s="203">
        <v>193</v>
      </c>
      <c r="B195" s="204" t="s">
        <v>594</v>
      </c>
      <c r="C195" s="204" t="s">
        <v>599</v>
      </c>
      <c r="D195" s="205" t="str">
        <f>IF(LEFT('[1]Report View'!$J$3,3)="Jul","July",IF(LEFT('[1]Report View'!$J$3,3)="Oct","October",IF(LEFT('[1]Report View'!$J$3,3)="Jan","January","April")))</f>
        <v>October</v>
      </c>
      <c r="F195" s="206" t="s">
        <v>223</v>
      </c>
    </row>
    <row r="196" spans="1:6" ht="31.5" x14ac:dyDescent="0.25">
      <c r="A196" s="203">
        <v>194</v>
      </c>
      <c r="B196" s="204" t="s">
        <v>594</v>
      </c>
      <c r="C196" s="204" t="s">
        <v>599</v>
      </c>
      <c r="D196" s="205" t="str">
        <f>IF(LEFT('[1]Report View'!$J$3,3)="Jul","August",IF(LEFT('[1]Report View'!$J$3,3)="Oct","November",IF(LEFT('[1]Report View'!$J$3,3)="Jan","February","May")))</f>
        <v>November</v>
      </c>
      <c r="F196" s="206" t="s">
        <v>224</v>
      </c>
    </row>
    <row r="197" spans="1:6" ht="31.5" x14ac:dyDescent="0.25">
      <c r="A197" s="203">
        <v>195</v>
      </c>
      <c r="B197" s="204" t="s">
        <v>594</v>
      </c>
      <c r="C197" s="204" t="s">
        <v>599</v>
      </c>
      <c r="D197" s="205" t="str">
        <f>IF(LEFT('[1]Report View'!$J$3,3)="Jul","September",IF(LEFT('[1]Report View'!$J$3,3)="Oct","December",IF(LEFT('[1]Report View'!$J$3,3)="Jan","March","June")))</f>
        <v>December</v>
      </c>
      <c r="F197" s="206" t="s">
        <v>225</v>
      </c>
    </row>
    <row r="198" spans="1:6" ht="31.5" x14ac:dyDescent="0.25">
      <c r="A198" s="203">
        <v>196</v>
      </c>
      <c r="B198" s="204" t="s">
        <v>594</v>
      </c>
      <c r="C198" s="204" t="s">
        <v>599</v>
      </c>
      <c r="D198" s="205" t="s">
        <v>5</v>
      </c>
      <c r="F198" s="206" t="s">
        <v>5</v>
      </c>
    </row>
    <row r="199" spans="1:6" ht="31.5" x14ac:dyDescent="0.25">
      <c r="A199" s="203">
        <v>197</v>
      </c>
      <c r="B199" s="204" t="s">
        <v>594</v>
      </c>
      <c r="C199" s="204" t="s">
        <v>203</v>
      </c>
      <c r="D199" s="205" t="str">
        <f>IF(LEFT('[1]Report View'!$J$3,3)="Jul","July",IF(LEFT('[1]Report View'!$J$3,3)="Oct","October",IF(LEFT('[1]Report View'!$J$3,3)="Jan","January","April")))</f>
        <v>October</v>
      </c>
      <c r="F199" s="206" t="s">
        <v>223</v>
      </c>
    </row>
    <row r="200" spans="1:6" ht="31.5" x14ac:dyDescent="0.25">
      <c r="A200" s="203">
        <v>198</v>
      </c>
      <c r="B200" s="204" t="s">
        <v>594</v>
      </c>
      <c r="C200" s="204" t="s">
        <v>203</v>
      </c>
      <c r="D200" s="205" t="str">
        <f>IF(LEFT('[1]Report View'!$J$3,3)="Jul","August",IF(LEFT('[1]Report View'!$J$3,3)="Oct","November",IF(LEFT('[1]Report View'!$J$3,3)="Jan","February","May")))</f>
        <v>November</v>
      </c>
      <c r="F200" s="206" t="s">
        <v>224</v>
      </c>
    </row>
    <row r="201" spans="1:6" ht="31.5" x14ac:dyDescent="0.25">
      <c r="A201" s="203">
        <v>199</v>
      </c>
      <c r="B201" s="204" t="s">
        <v>594</v>
      </c>
      <c r="C201" s="204" t="s">
        <v>203</v>
      </c>
      <c r="D201" s="205" t="str">
        <f>IF(LEFT('[1]Report View'!$J$3,3)="Jul","September",IF(LEFT('[1]Report View'!$J$3,3)="Oct","December",IF(LEFT('[1]Report View'!$J$3,3)="Jan","March","June")))</f>
        <v>December</v>
      </c>
      <c r="F201" s="206" t="s">
        <v>225</v>
      </c>
    </row>
    <row r="202" spans="1:6" ht="31.5" x14ac:dyDescent="0.25">
      <c r="A202" s="203">
        <v>200</v>
      </c>
      <c r="B202" s="204" t="s">
        <v>594</v>
      </c>
      <c r="C202" s="204" t="s">
        <v>203</v>
      </c>
      <c r="D202" s="205" t="s">
        <v>5</v>
      </c>
      <c r="F202" s="206" t="s">
        <v>5</v>
      </c>
    </row>
    <row r="203" spans="1:6" ht="31.5" x14ac:dyDescent="0.25">
      <c r="A203" s="203">
        <v>201</v>
      </c>
      <c r="B203" s="204" t="s">
        <v>594</v>
      </c>
      <c r="C203" s="204" t="s">
        <v>204</v>
      </c>
      <c r="D203" s="205" t="str">
        <f>IF(LEFT('[1]Report View'!$J$3,3)="Jul","July",IF(LEFT('[1]Report View'!$J$3,3)="Oct","October",IF(LEFT('[1]Report View'!$J$3,3)="Jan","January","April")))</f>
        <v>October</v>
      </c>
      <c r="F203" s="206" t="s">
        <v>223</v>
      </c>
    </row>
    <row r="204" spans="1:6" ht="31.5" x14ac:dyDescent="0.25">
      <c r="A204" s="203">
        <v>202</v>
      </c>
      <c r="B204" s="204" t="s">
        <v>594</v>
      </c>
      <c r="C204" s="204" t="s">
        <v>204</v>
      </c>
      <c r="D204" s="205" t="str">
        <f>IF(LEFT('[1]Report View'!$J$3,3)="Jul","August",IF(LEFT('[1]Report View'!$J$3,3)="Oct","November",IF(LEFT('[1]Report View'!$J$3,3)="Jan","February","May")))</f>
        <v>November</v>
      </c>
      <c r="F204" s="206" t="s">
        <v>224</v>
      </c>
    </row>
    <row r="205" spans="1:6" ht="31.5" x14ac:dyDescent="0.25">
      <c r="A205" s="203">
        <v>203</v>
      </c>
      <c r="B205" s="204" t="s">
        <v>594</v>
      </c>
      <c r="C205" s="204" t="s">
        <v>204</v>
      </c>
      <c r="D205" s="205" t="str">
        <f>IF(LEFT('[1]Report View'!$J$3,3)="Jul","September",IF(LEFT('[1]Report View'!$J$3,3)="Oct","December",IF(LEFT('[1]Report View'!$J$3,3)="Jan","March","June")))</f>
        <v>December</v>
      </c>
      <c r="F205" s="206" t="s">
        <v>225</v>
      </c>
    </row>
    <row r="206" spans="1:6" ht="31.5" x14ac:dyDescent="0.25">
      <c r="A206" s="203">
        <v>204</v>
      </c>
      <c r="B206" s="204" t="s">
        <v>594</v>
      </c>
      <c r="C206" s="204" t="s">
        <v>204</v>
      </c>
      <c r="D206" s="205" t="s">
        <v>5</v>
      </c>
      <c r="F206" s="206" t="s">
        <v>5</v>
      </c>
    </row>
    <row r="207" spans="1:6" ht="31.5" x14ac:dyDescent="0.25">
      <c r="A207" s="203">
        <v>205</v>
      </c>
      <c r="B207" s="204" t="s">
        <v>594</v>
      </c>
      <c r="C207" s="204" t="s">
        <v>600</v>
      </c>
      <c r="D207" s="205" t="str">
        <f>IF(LEFT('[1]Report View'!$J$3,3)="Jul","July",IF(LEFT('[1]Report View'!$J$3,3)="Oct","October",IF(LEFT('[1]Report View'!$J$3,3)="Jan","January","April")))</f>
        <v>October</v>
      </c>
      <c r="F207" s="206" t="s">
        <v>223</v>
      </c>
    </row>
    <row r="208" spans="1:6" ht="31.5" x14ac:dyDescent="0.25">
      <c r="A208" s="203">
        <v>206</v>
      </c>
      <c r="B208" s="204" t="s">
        <v>594</v>
      </c>
      <c r="C208" s="204" t="s">
        <v>600</v>
      </c>
      <c r="D208" s="205" t="str">
        <f>IF(LEFT('[1]Report View'!$J$3,3)="Jul","August",IF(LEFT('[1]Report View'!$J$3,3)="Oct","November",IF(LEFT('[1]Report View'!$J$3,3)="Jan","February","May")))</f>
        <v>November</v>
      </c>
      <c r="F208" s="206" t="s">
        <v>224</v>
      </c>
    </row>
    <row r="209" spans="1:6" ht="31.5" x14ac:dyDescent="0.25">
      <c r="A209" s="203">
        <v>207</v>
      </c>
      <c r="B209" s="204" t="s">
        <v>594</v>
      </c>
      <c r="C209" s="204" t="s">
        <v>600</v>
      </c>
      <c r="D209" s="205" t="str">
        <f>IF(LEFT('[1]Report View'!$J$3,3)="Jul","September",IF(LEFT('[1]Report View'!$J$3,3)="Oct","December",IF(LEFT('[1]Report View'!$J$3,3)="Jan","March","June")))</f>
        <v>December</v>
      </c>
      <c r="F209" s="206" t="s">
        <v>225</v>
      </c>
    </row>
    <row r="210" spans="1:6" ht="31.5" x14ac:dyDescent="0.25">
      <c r="A210" s="203">
        <v>208</v>
      </c>
      <c r="B210" s="204" t="s">
        <v>594</v>
      </c>
      <c r="C210" s="204" t="s">
        <v>600</v>
      </c>
      <c r="D210" s="205" t="s">
        <v>5</v>
      </c>
      <c r="F210" s="206" t="s">
        <v>5</v>
      </c>
    </row>
    <row r="211" spans="1:6" ht="31.5" x14ac:dyDescent="0.25">
      <c r="A211" s="203">
        <v>209</v>
      </c>
      <c r="B211" s="204" t="s">
        <v>594</v>
      </c>
      <c r="C211" s="204" t="s">
        <v>206</v>
      </c>
      <c r="D211" s="205" t="str">
        <f>IF(LEFT('[1]Report View'!$J$3,3)="Jul","July",IF(LEFT('[1]Report View'!$J$3,3)="Oct","October",IF(LEFT('[1]Report View'!$J$3,3)="Jan","January","April")))</f>
        <v>October</v>
      </c>
      <c r="F211" s="206" t="s">
        <v>223</v>
      </c>
    </row>
    <row r="212" spans="1:6" ht="31.5" x14ac:dyDescent="0.25">
      <c r="A212" s="203">
        <v>210</v>
      </c>
      <c r="B212" s="204" t="s">
        <v>594</v>
      </c>
      <c r="C212" s="204" t="s">
        <v>206</v>
      </c>
      <c r="D212" s="205" t="str">
        <f>IF(LEFT('[1]Report View'!$J$3,3)="Jul","August",IF(LEFT('[1]Report View'!$J$3,3)="Oct","November",IF(LEFT('[1]Report View'!$J$3,3)="Jan","February","May")))</f>
        <v>November</v>
      </c>
      <c r="F212" s="206" t="s">
        <v>224</v>
      </c>
    </row>
    <row r="213" spans="1:6" ht="31.5" x14ac:dyDescent="0.25">
      <c r="A213" s="203">
        <v>211</v>
      </c>
      <c r="B213" s="204" t="s">
        <v>594</v>
      </c>
      <c r="C213" s="204" t="s">
        <v>206</v>
      </c>
      <c r="D213" s="205" t="str">
        <f>IF(LEFT('[1]Report View'!$J$3,3)="Jul","September",IF(LEFT('[1]Report View'!$J$3,3)="Oct","December",IF(LEFT('[1]Report View'!$J$3,3)="Jan","March","June")))</f>
        <v>December</v>
      </c>
      <c r="F213" s="206" t="s">
        <v>225</v>
      </c>
    </row>
    <row r="214" spans="1:6" ht="31.5" x14ac:dyDescent="0.25">
      <c r="A214" s="203">
        <v>212</v>
      </c>
      <c r="B214" s="204" t="s">
        <v>594</v>
      </c>
      <c r="C214" s="204" t="s">
        <v>206</v>
      </c>
      <c r="D214" s="205" t="s">
        <v>5</v>
      </c>
      <c r="F214" s="206" t="s">
        <v>5</v>
      </c>
    </row>
    <row r="215" spans="1:6" ht="31.5" x14ac:dyDescent="0.25">
      <c r="A215" s="203">
        <v>213</v>
      </c>
      <c r="B215" s="204" t="s">
        <v>594</v>
      </c>
      <c r="C215" s="204" t="s">
        <v>207</v>
      </c>
      <c r="D215" s="205" t="str">
        <f>IF(LEFT('[1]Report View'!$J$3,3)="Jul","July",IF(LEFT('[1]Report View'!$J$3,3)="Oct","October",IF(LEFT('[1]Report View'!$J$3,3)="Jan","January","April")))</f>
        <v>October</v>
      </c>
      <c r="F215" s="206" t="s">
        <v>223</v>
      </c>
    </row>
    <row r="216" spans="1:6" ht="31.5" x14ac:dyDescent="0.25">
      <c r="A216" s="203">
        <v>214</v>
      </c>
      <c r="B216" s="204" t="s">
        <v>594</v>
      </c>
      <c r="C216" s="204" t="s">
        <v>207</v>
      </c>
      <c r="D216" s="205" t="str">
        <f>IF(LEFT('[1]Report View'!$J$3,3)="Jul","August",IF(LEFT('[1]Report View'!$J$3,3)="Oct","November",IF(LEFT('[1]Report View'!$J$3,3)="Jan","February","May")))</f>
        <v>November</v>
      </c>
      <c r="F216" s="206" t="s">
        <v>224</v>
      </c>
    </row>
    <row r="217" spans="1:6" ht="31.5" x14ac:dyDescent="0.25">
      <c r="A217" s="203">
        <v>215</v>
      </c>
      <c r="B217" s="204" t="s">
        <v>594</v>
      </c>
      <c r="C217" s="204" t="s">
        <v>207</v>
      </c>
      <c r="D217" s="205" t="str">
        <f>IF(LEFT('[1]Report View'!$J$3,3)="Jul","September",IF(LEFT('[1]Report View'!$J$3,3)="Oct","December",IF(LEFT('[1]Report View'!$J$3,3)="Jan","March","June")))</f>
        <v>December</v>
      </c>
      <c r="F217" s="206" t="s">
        <v>225</v>
      </c>
    </row>
    <row r="218" spans="1:6" ht="31.5" x14ac:dyDescent="0.25">
      <c r="A218" s="203">
        <v>216</v>
      </c>
      <c r="B218" s="204" t="s">
        <v>594</v>
      </c>
      <c r="C218" s="204" t="s">
        <v>207</v>
      </c>
      <c r="D218" s="205" t="s">
        <v>5</v>
      </c>
      <c r="F218" s="206" t="s">
        <v>5</v>
      </c>
    </row>
    <row r="219" spans="1:6" ht="31.5" x14ac:dyDescent="0.25">
      <c r="A219" s="203">
        <v>217</v>
      </c>
      <c r="B219" s="204" t="s">
        <v>594</v>
      </c>
      <c r="C219" s="204" t="s">
        <v>601</v>
      </c>
      <c r="D219" s="205" t="str">
        <f>IF(LEFT('[1]Report View'!$J$3,3)="Jul","July",IF(LEFT('[1]Report View'!$J$3,3)="Oct","October",IF(LEFT('[1]Report View'!$J$3,3)="Jan","January","April")))</f>
        <v>October</v>
      </c>
      <c r="F219" s="206" t="s">
        <v>223</v>
      </c>
    </row>
    <row r="220" spans="1:6" ht="31.5" x14ac:dyDescent="0.25">
      <c r="A220" s="203">
        <v>218</v>
      </c>
      <c r="B220" s="204" t="s">
        <v>594</v>
      </c>
      <c r="C220" s="204" t="s">
        <v>601</v>
      </c>
      <c r="D220" s="205" t="str">
        <f>IF(LEFT('[1]Report View'!$J$3,3)="Jul","August",IF(LEFT('[1]Report View'!$J$3,3)="Oct","November",IF(LEFT('[1]Report View'!$J$3,3)="Jan","February","May")))</f>
        <v>November</v>
      </c>
      <c r="F220" s="206" t="s">
        <v>224</v>
      </c>
    </row>
    <row r="221" spans="1:6" ht="31.5" x14ac:dyDescent="0.25">
      <c r="A221" s="203">
        <v>219</v>
      </c>
      <c r="B221" s="204" t="s">
        <v>594</v>
      </c>
      <c r="C221" s="204" t="s">
        <v>601</v>
      </c>
      <c r="D221" s="205" t="str">
        <f>IF(LEFT('[1]Report View'!$J$3,3)="Jul","September",IF(LEFT('[1]Report View'!$J$3,3)="Oct","December",IF(LEFT('[1]Report View'!$J$3,3)="Jan","March","June")))</f>
        <v>December</v>
      </c>
      <c r="F221" s="206" t="s">
        <v>225</v>
      </c>
    </row>
    <row r="222" spans="1:6" ht="31.5" x14ac:dyDescent="0.25">
      <c r="A222" s="203">
        <v>220</v>
      </c>
      <c r="B222" s="204" t="s">
        <v>594</v>
      </c>
      <c r="C222" s="204" t="s">
        <v>601</v>
      </c>
      <c r="D222" s="205" t="s">
        <v>5</v>
      </c>
      <c r="F222" s="206" t="s">
        <v>5</v>
      </c>
    </row>
    <row r="223" spans="1:6" ht="31.5" x14ac:dyDescent="0.25">
      <c r="A223" s="203">
        <v>221</v>
      </c>
      <c r="B223" s="204" t="s">
        <v>594</v>
      </c>
      <c r="C223" s="204" t="s">
        <v>209</v>
      </c>
      <c r="D223" s="205" t="str">
        <f>IF(LEFT('[1]Report View'!$J$3,3)="Jul","July",IF(LEFT('[1]Report View'!$J$3,3)="Oct","October",IF(LEFT('[1]Report View'!$J$3,3)="Jan","January","April")))</f>
        <v>October</v>
      </c>
      <c r="F223" s="206" t="s">
        <v>223</v>
      </c>
    </row>
    <row r="224" spans="1:6" ht="31.5" x14ac:dyDescent="0.25">
      <c r="A224" s="203">
        <v>222</v>
      </c>
      <c r="B224" s="204" t="s">
        <v>594</v>
      </c>
      <c r="C224" s="204" t="s">
        <v>209</v>
      </c>
      <c r="D224" s="205" t="str">
        <f>IF(LEFT('[1]Report View'!$J$3,3)="Jul","August",IF(LEFT('[1]Report View'!$J$3,3)="Oct","November",IF(LEFT('[1]Report View'!$J$3,3)="Jan","February","May")))</f>
        <v>November</v>
      </c>
      <c r="F224" s="206" t="s">
        <v>224</v>
      </c>
    </row>
    <row r="225" spans="1:6" ht="31.5" x14ac:dyDescent="0.25">
      <c r="A225" s="203">
        <v>223</v>
      </c>
      <c r="B225" s="204" t="s">
        <v>594</v>
      </c>
      <c r="C225" s="204" t="s">
        <v>209</v>
      </c>
      <c r="D225" s="205" t="str">
        <f>IF(LEFT('[1]Report View'!$J$3,3)="Jul","September",IF(LEFT('[1]Report View'!$J$3,3)="Oct","December",IF(LEFT('[1]Report View'!$J$3,3)="Jan","March","June")))</f>
        <v>December</v>
      </c>
      <c r="F225" s="206" t="s">
        <v>225</v>
      </c>
    </row>
    <row r="226" spans="1:6" ht="31.5" x14ac:dyDescent="0.25">
      <c r="A226" s="203">
        <v>224</v>
      </c>
      <c r="B226" s="204" t="s">
        <v>594</v>
      </c>
      <c r="C226" s="204" t="s">
        <v>209</v>
      </c>
      <c r="D226" s="205" t="s">
        <v>5</v>
      </c>
      <c r="F226" s="206" t="s">
        <v>5</v>
      </c>
    </row>
    <row r="227" spans="1:6" ht="31.5" x14ac:dyDescent="0.25">
      <c r="A227" s="203">
        <v>225</v>
      </c>
      <c r="B227" s="204" t="s">
        <v>594</v>
      </c>
      <c r="C227" s="204" t="s">
        <v>210</v>
      </c>
      <c r="D227" s="205" t="str">
        <f>IF(LEFT('[1]Report View'!$J$3,3)="Jul","July",IF(LEFT('[1]Report View'!$J$3,3)="Oct","October",IF(LEFT('[1]Report View'!$J$3,3)="Jan","January","April")))</f>
        <v>October</v>
      </c>
      <c r="F227" s="206" t="s">
        <v>223</v>
      </c>
    </row>
    <row r="228" spans="1:6" ht="31.5" x14ac:dyDescent="0.25">
      <c r="A228" s="203">
        <v>226</v>
      </c>
      <c r="B228" s="204" t="s">
        <v>594</v>
      </c>
      <c r="C228" s="204" t="s">
        <v>210</v>
      </c>
      <c r="D228" s="205" t="str">
        <f>IF(LEFT('[1]Report View'!$J$3,3)="Jul","August",IF(LEFT('[1]Report View'!$J$3,3)="Oct","November",IF(LEFT('[1]Report View'!$J$3,3)="Jan","February","May")))</f>
        <v>November</v>
      </c>
      <c r="F228" s="206" t="s">
        <v>224</v>
      </c>
    </row>
    <row r="229" spans="1:6" ht="31.5" x14ac:dyDescent="0.25">
      <c r="A229" s="203">
        <v>227</v>
      </c>
      <c r="B229" s="204" t="s">
        <v>594</v>
      </c>
      <c r="C229" s="204" t="s">
        <v>210</v>
      </c>
      <c r="D229" s="205" t="str">
        <f>IF(LEFT('[1]Report View'!$J$3,3)="Jul","September",IF(LEFT('[1]Report View'!$J$3,3)="Oct","December",IF(LEFT('[1]Report View'!$J$3,3)="Jan","March","June")))</f>
        <v>December</v>
      </c>
      <c r="F229" s="206" t="s">
        <v>225</v>
      </c>
    </row>
    <row r="230" spans="1:6" ht="31.5" x14ac:dyDescent="0.25">
      <c r="A230" s="203">
        <v>228</v>
      </c>
      <c r="B230" s="204" t="s">
        <v>594</v>
      </c>
      <c r="C230" s="204" t="s">
        <v>210</v>
      </c>
      <c r="D230" s="205" t="s">
        <v>5</v>
      </c>
      <c r="F230" s="206" t="s">
        <v>5</v>
      </c>
    </row>
    <row r="231" spans="1:6" ht="31.5" x14ac:dyDescent="0.25">
      <c r="A231" s="203">
        <v>229</v>
      </c>
      <c r="B231" s="204" t="s">
        <v>594</v>
      </c>
      <c r="C231" s="204" t="s">
        <v>602</v>
      </c>
      <c r="D231" s="205" t="str">
        <f>IF(LEFT('[1]Report View'!$J$3,3)="Jul","July",IF(LEFT('[1]Report View'!$J$3,3)="Oct","October",IF(LEFT('[1]Report View'!$J$3,3)="Jan","January","April")))</f>
        <v>October</v>
      </c>
      <c r="F231" s="206" t="s">
        <v>223</v>
      </c>
    </row>
    <row r="232" spans="1:6" ht="31.5" x14ac:dyDescent="0.25">
      <c r="A232" s="203">
        <v>230</v>
      </c>
      <c r="B232" s="204" t="s">
        <v>594</v>
      </c>
      <c r="C232" s="204" t="s">
        <v>602</v>
      </c>
      <c r="D232" s="205" t="str">
        <f>IF(LEFT('[1]Report View'!$J$3,3)="Jul","August",IF(LEFT('[1]Report View'!$J$3,3)="Oct","November",IF(LEFT('[1]Report View'!$J$3,3)="Jan","February","May")))</f>
        <v>November</v>
      </c>
      <c r="F232" s="206" t="s">
        <v>224</v>
      </c>
    </row>
    <row r="233" spans="1:6" ht="31.5" x14ac:dyDescent="0.25">
      <c r="A233" s="203">
        <v>231</v>
      </c>
      <c r="B233" s="204" t="s">
        <v>594</v>
      </c>
      <c r="C233" s="204" t="s">
        <v>602</v>
      </c>
      <c r="D233" s="205" t="str">
        <f>IF(LEFT('[1]Report View'!$J$3,3)="Jul","September",IF(LEFT('[1]Report View'!$J$3,3)="Oct","December",IF(LEFT('[1]Report View'!$J$3,3)="Jan","March","June")))</f>
        <v>December</v>
      </c>
      <c r="F233" s="206" t="s">
        <v>225</v>
      </c>
    </row>
    <row r="234" spans="1:6" ht="31.5" x14ac:dyDescent="0.25">
      <c r="A234" s="203">
        <v>232</v>
      </c>
      <c r="B234" s="204" t="s">
        <v>594</v>
      </c>
      <c r="C234" s="204" t="s">
        <v>602</v>
      </c>
      <c r="D234" s="205" t="s">
        <v>5</v>
      </c>
      <c r="F234" s="206" t="s">
        <v>5</v>
      </c>
    </row>
    <row r="235" spans="1:6" ht="31.5" x14ac:dyDescent="0.25">
      <c r="A235" s="203">
        <v>233</v>
      </c>
      <c r="B235" s="204" t="s">
        <v>594</v>
      </c>
      <c r="C235" s="204" t="s">
        <v>212</v>
      </c>
      <c r="D235" s="205" t="str">
        <f>IF(LEFT('[1]Report View'!$J$3,3)="Jul","July",IF(LEFT('[1]Report View'!$J$3,3)="Oct","October",IF(LEFT('[1]Report View'!$J$3,3)="Jan","January","April")))</f>
        <v>October</v>
      </c>
      <c r="F235" s="206" t="s">
        <v>223</v>
      </c>
    </row>
    <row r="236" spans="1:6" ht="31.5" x14ac:dyDescent="0.25">
      <c r="A236" s="203">
        <v>234</v>
      </c>
      <c r="B236" s="204" t="s">
        <v>594</v>
      </c>
      <c r="C236" s="204" t="s">
        <v>212</v>
      </c>
      <c r="D236" s="205" t="str">
        <f>IF(LEFT('[1]Report View'!$J$3,3)="Jul","August",IF(LEFT('[1]Report View'!$J$3,3)="Oct","November",IF(LEFT('[1]Report View'!$J$3,3)="Jan","February","May")))</f>
        <v>November</v>
      </c>
      <c r="F236" s="206" t="s">
        <v>224</v>
      </c>
    </row>
    <row r="237" spans="1:6" ht="31.5" x14ac:dyDescent="0.25">
      <c r="A237" s="203">
        <v>235</v>
      </c>
      <c r="B237" s="204" t="s">
        <v>594</v>
      </c>
      <c r="C237" s="204" t="s">
        <v>212</v>
      </c>
      <c r="D237" s="205" t="str">
        <f>IF(LEFT('[1]Report View'!$J$3,3)="Jul","September",IF(LEFT('[1]Report View'!$J$3,3)="Oct","December",IF(LEFT('[1]Report View'!$J$3,3)="Jan","March","June")))</f>
        <v>December</v>
      </c>
      <c r="F237" s="206" t="s">
        <v>225</v>
      </c>
    </row>
    <row r="238" spans="1:6" ht="31.5" x14ac:dyDescent="0.25">
      <c r="A238" s="203">
        <v>236</v>
      </c>
      <c r="B238" s="204" t="s">
        <v>594</v>
      </c>
      <c r="C238" s="204" t="s">
        <v>212</v>
      </c>
      <c r="D238" s="205" t="s">
        <v>5</v>
      </c>
      <c r="F238" s="206" t="s">
        <v>5</v>
      </c>
    </row>
    <row r="239" spans="1:6" ht="31.5" x14ac:dyDescent="0.25">
      <c r="A239" s="203">
        <v>237</v>
      </c>
      <c r="B239" s="204" t="s">
        <v>594</v>
      </c>
      <c r="C239" s="204" t="s">
        <v>213</v>
      </c>
      <c r="D239" s="205" t="str">
        <f>IF(LEFT('[1]Report View'!$J$3,3)="Jul","July",IF(LEFT('[1]Report View'!$J$3,3)="Oct","October",IF(LEFT('[1]Report View'!$J$3,3)="Jan","January","April")))</f>
        <v>October</v>
      </c>
      <c r="F239" s="206" t="s">
        <v>223</v>
      </c>
    </row>
    <row r="240" spans="1:6" ht="31.5" x14ac:dyDescent="0.25">
      <c r="A240" s="203">
        <v>238</v>
      </c>
      <c r="B240" s="204" t="s">
        <v>594</v>
      </c>
      <c r="C240" s="204" t="s">
        <v>213</v>
      </c>
      <c r="D240" s="205" t="str">
        <f>IF(LEFT('[1]Report View'!$J$3,3)="Jul","August",IF(LEFT('[1]Report View'!$J$3,3)="Oct","November",IF(LEFT('[1]Report View'!$J$3,3)="Jan","February","May")))</f>
        <v>November</v>
      </c>
      <c r="F240" s="206" t="s">
        <v>224</v>
      </c>
    </row>
    <row r="241" spans="1:6" ht="31.5" x14ac:dyDescent="0.25">
      <c r="A241" s="203">
        <v>239</v>
      </c>
      <c r="B241" s="204" t="s">
        <v>594</v>
      </c>
      <c r="C241" s="204" t="s">
        <v>213</v>
      </c>
      <c r="D241" s="205" t="str">
        <f>IF(LEFT('[1]Report View'!$J$3,3)="Jul","September",IF(LEFT('[1]Report View'!$J$3,3)="Oct","December",IF(LEFT('[1]Report View'!$J$3,3)="Jan","March","June")))</f>
        <v>December</v>
      </c>
      <c r="F241" s="206" t="s">
        <v>225</v>
      </c>
    </row>
    <row r="242" spans="1:6" ht="31.5" x14ac:dyDescent="0.25">
      <c r="A242" s="203">
        <v>240</v>
      </c>
      <c r="B242" s="204" t="s">
        <v>594</v>
      </c>
      <c r="C242" s="204" t="s">
        <v>213</v>
      </c>
      <c r="D242" s="205" t="s">
        <v>5</v>
      </c>
      <c r="F242" s="206" t="s">
        <v>5</v>
      </c>
    </row>
    <row r="243" spans="1:6" ht="31.5" x14ac:dyDescent="0.25">
      <c r="A243" s="203">
        <v>241</v>
      </c>
      <c r="B243" s="204" t="s">
        <v>594</v>
      </c>
      <c r="C243" s="204" t="s">
        <v>603</v>
      </c>
      <c r="D243" s="205" t="str">
        <f>IF(LEFT('[1]Report View'!$J$3,3)="Jul","July",IF(LEFT('[1]Report View'!$J$3,3)="Oct","October",IF(LEFT('[1]Report View'!$J$3,3)="Jan","January","April")))</f>
        <v>October</v>
      </c>
      <c r="F243" s="206" t="s">
        <v>223</v>
      </c>
    </row>
    <row r="244" spans="1:6" ht="31.5" x14ac:dyDescent="0.25">
      <c r="A244" s="203">
        <v>242</v>
      </c>
      <c r="B244" s="204" t="s">
        <v>594</v>
      </c>
      <c r="C244" s="204" t="s">
        <v>603</v>
      </c>
      <c r="D244" s="205" t="str">
        <f>IF(LEFT('[1]Report View'!$J$3,3)="Jul","August",IF(LEFT('[1]Report View'!$J$3,3)="Oct","November",IF(LEFT('[1]Report View'!$J$3,3)="Jan","February","May")))</f>
        <v>November</v>
      </c>
      <c r="F244" s="206" t="s">
        <v>224</v>
      </c>
    </row>
    <row r="245" spans="1:6" ht="31.5" x14ac:dyDescent="0.25">
      <c r="A245" s="203">
        <v>243</v>
      </c>
      <c r="B245" s="204" t="s">
        <v>594</v>
      </c>
      <c r="C245" s="204" t="s">
        <v>603</v>
      </c>
      <c r="D245" s="205" t="str">
        <f>IF(LEFT('[1]Report View'!$J$3,3)="Jul","September",IF(LEFT('[1]Report View'!$J$3,3)="Oct","December",IF(LEFT('[1]Report View'!$J$3,3)="Jan","March","June")))</f>
        <v>December</v>
      </c>
      <c r="F245" s="206" t="s">
        <v>225</v>
      </c>
    </row>
    <row r="246" spans="1:6" ht="31.5" x14ac:dyDescent="0.25">
      <c r="A246" s="203">
        <v>244</v>
      </c>
      <c r="B246" s="204" t="s">
        <v>594</v>
      </c>
      <c r="C246" s="204" t="s">
        <v>603</v>
      </c>
      <c r="D246" s="205" t="s">
        <v>5</v>
      </c>
      <c r="F246" s="206" t="s">
        <v>5</v>
      </c>
    </row>
    <row r="247" spans="1:6" ht="31.5" x14ac:dyDescent="0.25">
      <c r="A247" s="203">
        <v>245</v>
      </c>
      <c r="B247" s="204" t="s">
        <v>594</v>
      </c>
      <c r="C247" s="204" t="s">
        <v>604</v>
      </c>
      <c r="D247" s="205" t="str">
        <f>IF(LEFT('[1]Report View'!$J$3,3)="Jul","July",IF(LEFT('[1]Report View'!$J$3,3)="Oct","October",IF(LEFT('[1]Report View'!$J$3,3)="Jan","January","April")))</f>
        <v>October</v>
      </c>
      <c r="F247" s="206" t="s">
        <v>223</v>
      </c>
    </row>
    <row r="248" spans="1:6" ht="31.5" x14ac:dyDescent="0.25">
      <c r="A248" s="203">
        <v>246</v>
      </c>
      <c r="B248" s="204" t="s">
        <v>594</v>
      </c>
      <c r="C248" s="204" t="s">
        <v>604</v>
      </c>
      <c r="D248" s="205" t="str">
        <f>IF(LEFT('[1]Report View'!$J$3,3)="Jul","August",IF(LEFT('[1]Report View'!$J$3,3)="Oct","November",IF(LEFT('[1]Report View'!$J$3,3)="Jan","February","May")))</f>
        <v>November</v>
      </c>
      <c r="F248" s="206" t="s">
        <v>224</v>
      </c>
    </row>
    <row r="249" spans="1:6" ht="31.5" x14ac:dyDescent="0.25">
      <c r="A249" s="203">
        <v>247</v>
      </c>
      <c r="B249" s="204" t="s">
        <v>594</v>
      </c>
      <c r="C249" s="204" t="s">
        <v>604</v>
      </c>
      <c r="D249" s="205" t="str">
        <f>IF(LEFT('[1]Report View'!$J$3,3)="Jul","September",IF(LEFT('[1]Report View'!$J$3,3)="Oct","December",IF(LEFT('[1]Report View'!$J$3,3)="Jan","March","June")))</f>
        <v>December</v>
      </c>
      <c r="F249" s="206" t="s">
        <v>225</v>
      </c>
    </row>
    <row r="250" spans="1:6" ht="31.5" x14ac:dyDescent="0.25">
      <c r="A250" s="203">
        <v>248</v>
      </c>
      <c r="B250" s="204" t="s">
        <v>594</v>
      </c>
      <c r="C250" s="204" t="s">
        <v>604</v>
      </c>
      <c r="D250" s="205" t="s">
        <v>5</v>
      </c>
      <c r="F250" s="206" t="s">
        <v>5</v>
      </c>
    </row>
    <row r="251" spans="1:6" ht="31.5" x14ac:dyDescent="0.25">
      <c r="A251" s="203">
        <v>249</v>
      </c>
      <c r="B251" s="204" t="s">
        <v>594</v>
      </c>
      <c r="C251" s="204" t="s">
        <v>605</v>
      </c>
      <c r="D251" s="205" t="str">
        <f>IF(LEFT('[1]Report View'!$J$3,3)="Jul","July",IF(LEFT('[1]Report View'!$J$3,3)="Oct","October",IF(LEFT('[1]Report View'!$J$3,3)="Jan","January","April")))</f>
        <v>October</v>
      </c>
      <c r="F251" s="206" t="s">
        <v>223</v>
      </c>
    </row>
    <row r="252" spans="1:6" ht="31.5" x14ac:dyDescent="0.25">
      <c r="A252" s="203">
        <v>250</v>
      </c>
      <c r="B252" s="204" t="s">
        <v>594</v>
      </c>
      <c r="C252" s="204" t="s">
        <v>605</v>
      </c>
      <c r="D252" s="205" t="str">
        <f>IF(LEFT('[1]Report View'!$J$3,3)="Jul","August",IF(LEFT('[1]Report View'!$J$3,3)="Oct","November",IF(LEFT('[1]Report View'!$J$3,3)="Jan","February","May")))</f>
        <v>November</v>
      </c>
      <c r="F252" s="206" t="s">
        <v>224</v>
      </c>
    </row>
    <row r="253" spans="1:6" ht="31.5" x14ac:dyDescent="0.25">
      <c r="A253" s="203">
        <v>251</v>
      </c>
      <c r="B253" s="204" t="s">
        <v>594</v>
      </c>
      <c r="C253" s="204" t="s">
        <v>605</v>
      </c>
      <c r="D253" s="205" t="str">
        <f>IF(LEFT('[1]Report View'!$J$3,3)="Jul","September",IF(LEFT('[1]Report View'!$J$3,3)="Oct","December",IF(LEFT('[1]Report View'!$J$3,3)="Jan","March","June")))</f>
        <v>December</v>
      </c>
      <c r="F253" s="206" t="s">
        <v>225</v>
      </c>
    </row>
    <row r="254" spans="1:6" ht="31.5" x14ac:dyDescent="0.25">
      <c r="A254" s="203">
        <v>252</v>
      </c>
      <c r="B254" s="204" t="s">
        <v>594</v>
      </c>
      <c r="C254" s="204" t="s">
        <v>605</v>
      </c>
      <c r="D254" s="205" t="s">
        <v>5</v>
      </c>
      <c r="F254" s="206" t="s">
        <v>5</v>
      </c>
    </row>
    <row r="255" spans="1:6" ht="31.5" x14ac:dyDescent="0.25">
      <c r="A255" s="203">
        <v>253</v>
      </c>
      <c r="B255" s="204" t="s">
        <v>606</v>
      </c>
      <c r="C255" s="204" t="s">
        <v>607</v>
      </c>
      <c r="D255" s="205" t="str">
        <f>IF(LEFT('[1]Report View'!$J$3,3)="Jul","July",IF(LEFT('[1]Report View'!$J$3,3)="Oct","October",IF(LEFT('[1]Report View'!$J$3,3)="Jan","January","April")))</f>
        <v>October</v>
      </c>
      <c r="F255" s="206" t="s">
        <v>223</v>
      </c>
    </row>
    <row r="256" spans="1:6" ht="31.5" x14ac:dyDescent="0.25">
      <c r="A256" s="203">
        <v>254</v>
      </c>
      <c r="B256" s="204" t="s">
        <v>606</v>
      </c>
      <c r="C256" s="204" t="s">
        <v>607</v>
      </c>
      <c r="D256" s="205" t="str">
        <f>IF(LEFT('[1]Report View'!$J$3,3)="Jul","August",IF(LEFT('[1]Report View'!$J$3,3)="Oct","November",IF(LEFT('[1]Report View'!$J$3,3)="Jan","February","May")))</f>
        <v>November</v>
      </c>
      <c r="F256" s="206" t="s">
        <v>224</v>
      </c>
    </row>
    <row r="257" spans="1:6" ht="31.5" x14ac:dyDescent="0.25">
      <c r="A257" s="203">
        <v>255</v>
      </c>
      <c r="B257" s="204" t="s">
        <v>606</v>
      </c>
      <c r="C257" s="204" t="s">
        <v>607</v>
      </c>
      <c r="D257" s="205" t="str">
        <f>IF(LEFT('[1]Report View'!$J$3,3)="Jul","September",IF(LEFT('[1]Report View'!$J$3,3)="Oct","December",IF(LEFT('[1]Report View'!$J$3,3)="Jan","March","June")))</f>
        <v>December</v>
      </c>
      <c r="F257" s="206" t="s">
        <v>225</v>
      </c>
    </row>
    <row r="258" spans="1:6" ht="31.5" x14ac:dyDescent="0.25">
      <c r="A258" s="203">
        <v>256</v>
      </c>
      <c r="B258" s="204" t="s">
        <v>606</v>
      </c>
      <c r="C258" s="204" t="s">
        <v>607</v>
      </c>
      <c r="D258" s="205" t="s">
        <v>5</v>
      </c>
      <c r="F258" s="206" t="s">
        <v>5</v>
      </c>
    </row>
    <row r="259" spans="1:6" ht="31.5" x14ac:dyDescent="0.25">
      <c r="A259" s="203">
        <v>257</v>
      </c>
      <c r="B259" s="204" t="s">
        <v>606</v>
      </c>
      <c r="C259" s="204" t="s">
        <v>608</v>
      </c>
      <c r="D259" s="205" t="str">
        <f>IF(LEFT('[1]Report View'!$J$3,3)="Jul","July",IF(LEFT('[1]Report View'!$J$3,3)="Oct","October",IF(LEFT('[1]Report View'!$J$3,3)="Jan","January","April")))</f>
        <v>October</v>
      </c>
      <c r="F259" s="206" t="s">
        <v>223</v>
      </c>
    </row>
    <row r="260" spans="1:6" ht="31.5" x14ac:dyDescent="0.25">
      <c r="A260" s="203">
        <v>258</v>
      </c>
      <c r="B260" s="204" t="s">
        <v>606</v>
      </c>
      <c r="C260" s="204" t="s">
        <v>608</v>
      </c>
      <c r="D260" s="205" t="str">
        <f>IF(LEFT('[1]Report View'!$J$3,3)="Jul","August",IF(LEFT('[1]Report View'!$J$3,3)="Oct","November",IF(LEFT('[1]Report View'!$J$3,3)="Jan","February","May")))</f>
        <v>November</v>
      </c>
      <c r="F260" s="206" t="s">
        <v>224</v>
      </c>
    </row>
    <row r="261" spans="1:6" ht="31.5" x14ac:dyDescent="0.25">
      <c r="A261" s="203">
        <v>259</v>
      </c>
      <c r="B261" s="204" t="s">
        <v>606</v>
      </c>
      <c r="C261" s="204" t="s">
        <v>608</v>
      </c>
      <c r="D261" s="205" t="str">
        <f>IF(LEFT('[1]Report View'!$J$3,3)="Jul","September",IF(LEFT('[1]Report View'!$J$3,3)="Oct","December",IF(LEFT('[1]Report View'!$J$3,3)="Jan","March","June")))</f>
        <v>December</v>
      </c>
      <c r="F261" s="206" t="s">
        <v>225</v>
      </c>
    </row>
    <row r="262" spans="1:6" ht="31.5" x14ac:dyDescent="0.25">
      <c r="A262" s="203">
        <v>260</v>
      </c>
      <c r="B262" s="204" t="s">
        <v>606</v>
      </c>
      <c r="C262" s="204" t="s">
        <v>608</v>
      </c>
      <c r="D262" s="205" t="s">
        <v>5</v>
      </c>
      <c r="F262" s="206" t="s">
        <v>5</v>
      </c>
    </row>
    <row r="263" spans="1:6" ht="31.5" x14ac:dyDescent="0.25">
      <c r="A263" s="203">
        <v>261</v>
      </c>
      <c r="B263" s="204" t="s">
        <v>606</v>
      </c>
      <c r="C263" s="204" t="s">
        <v>609</v>
      </c>
      <c r="D263" s="205" t="str">
        <f>IF(LEFT('[1]Report View'!$J$3,3)="Jul","July",IF(LEFT('[1]Report View'!$J$3,3)="Oct","October",IF(LEFT('[1]Report View'!$J$3,3)="Jan","January","April")))</f>
        <v>October</v>
      </c>
      <c r="F263" s="206" t="s">
        <v>223</v>
      </c>
    </row>
    <row r="264" spans="1:6" ht="31.5" x14ac:dyDescent="0.25">
      <c r="A264" s="203">
        <v>262</v>
      </c>
      <c r="B264" s="204" t="s">
        <v>606</v>
      </c>
      <c r="C264" s="204" t="s">
        <v>609</v>
      </c>
      <c r="D264" s="205" t="str">
        <f>IF(LEFT('[1]Report View'!$J$3,3)="Jul","August",IF(LEFT('[1]Report View'!$J$3,3)="Oct","November",IF(LEFT('[1]Report View'!$J$3,3)="Jan","February","May")))</f>
        <v>November</v>
      </c>
      <c r="F264" s="206" t="s">
        <v>224</v>
      </c>
    </row>
    <row r="265" spans="1:6" ht="31.5" x14ac:dyDescent="0.25">
      <c r="A265" s="203">
        <v>263</v>
      </c>
      <c r="B265" s="204" t="s">
        <v>606</v>
      </c>
      <c r="C265" s="204" t="s">
        <v>609</v>
      </c>
      <c r="D265" s="205" t="str">
        <f>IF(LEFT('[1]Report View'!$J$3,3)="Jul","September",IF(LEFT('[1]Report View'!$J$3,3)="Oct","December",IF(LEFT('[1]Report View'!$J$3,3)="Jan","March","June")))</f>
        <v>December</v>
      </c>
      <c r="F265" s="206" t="s">
        <v>225</v>
      </c>
    </row>
    <row r="266" spans="1:6" ht="31.5" x14ac:dyDescent="0.25">
      <c r="A266" s="203">
        <v>264</v>
      </c>
      <c r="B266" s="204" t="s">
        <v>606</v>
      </c>
      <c r="C266" s="204" t="s">
        <v>609</v>
      </c>
      <c r="D266" s="205" t="s">
        <v>5</v>
      </c>
      <c r="F266" s="206" t="s">
        <v>5</v>
      </c>
    </row>
    <row r="267" spans="1:6" ht="31.5" x14ac:dyDescent="0.25">
      <c r="A267" s="203">
        <v>265</v>
      </c>
      <c r="B267" s="204" t="s">
        <v>606</v>
      </c>
      <c r="C267" s="204" t="s">
        <v>610</v>
      </c>
      <c r="D267" s="205" t="str">
        <f>IF(LEFT('[1]Report View'!$J$3,3)="Jul","July",IF(LEFT('[1]Report View'!$J$3,3)="Oct","October",IF(LEFT('[1]Report View'!$J$3,3)="Jan","January","April")))</f>
        <v>October</v>
      </c>
      <c r="F267" s="206" t="s">
        <v>223</v>
      </c>
    </row>
    <row r="268" spans="1:6" ht="31.5" x14ac:dyDescent="0.25">
      <c r="A268" s="203">
        <v>266</v>
      </c>
      <c r="B268" s="204" t="s">
        <v>606</v>
      </c>
      <c r="C268" s="204" t="s">
        <v>610</v>
      </c>
      <c r="D268" s="205" t="str">
        <f>IF(LEFT('[1]Report View'!$J$3,3)="Jul","August",IF(LEFT('[1]Report View'!$J$3,3)="Oct","November",IF(LEFT('[1]Report View'!$J$3,3)="Jan","February","May")))</f>
        <v>November</v>
      </c>
      <c r="F268" s="206" t="s">
        <v>224</v>
      </c>
    </row>
    <row r="269" spans="1:6" ht="31.5" x14ac:dyDescent="0.25">
      <c r="A269" s="203">
        <v>267</v>
      </c>
      <c r="B269" s="204" t="s">
        <v>606</v>
      </c>
      <c r="C269" s="204" t="s">
        <v>610</v>
      </c>
      <c r="D269" s="205" t="str">
        <f>IF(LEFT('[1]Report View'!$J$3,3)="Jul","September",IF(LEFT('[1]Report View'!$J$3,3)="Oct","December",IF(LEFT('[1]Report View'!$J$3,3)="Jan","March","June")))</f>
        <v>December</v>
      </c>
      <c r="F269" s="206" t="s">
        <v>225</v>
      </c>
    </row>
    <row r="270" spans="1:6" ht="31.5" x14ac:dyDescent="0.25">
      <c r="A270" s="203">
        <v>268</v>
      </c>
      <c r="B270" s="204" t="s">
        <v>606</v>
      </c>
      <c r="C270" s="204" t="s">
        <v>610</v>
      </c>
      <c r="D270" s="205" t="s">
        <v>5</v>
      </c>
      <c r="F270" s="206" t="s">
        <v>5</v>
      </c>
    </row>
    <row r="271" spans="1:6" ht="31.5" x14ac:dyDescent="0.25">
      <c r="A271" s="203">
        <v>269</v>
      </c>
      <c r="B271" s="204" t="s">
        <v>611</v>
      </c>
      <c r="C271" s="204" t="s">
        <v>221</v>
      </c>
      <c r="D271" s="205" t="s">
        <v>5</v>
      </c>
      <c r="F271" s="206" t="s">
        <v>5</v>
      </c>
    </row>
    <row r="272" spans="1:6" ht="31.5" x14ac:dyDescent="0.25">
      <c r="A272" s="203">
        <v>270</v>
      </c>
      <c r="B272" s="204" t="s">
        <v>611</v>
      </c>
      <c r="C272" s="204" t="s">
        <v>612</v>
      </c>
      <c r="D272" s="205" t="s">
        <v>5</v>
      </c>
      <c r="F272" s="206" t="s">
        <v>5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CCA1-F0CE-4437-BF66-26BB336EE6EF}">
  <sheetPr codeName="Sheet70"/>
  <dimension ref="A1:Q100"/>
  <sheetViews>
    <sheetView showRowColHeaders="0" topLeftCell="C1" zoomScaleNormal="100" workbookViewId="0"/>
  </sheetViews>
  <sheetFormatPr defaultColWidth="7.85546875" defaultRowHeight="30" customHeight="1" x14ac:dyDescent="0.2"/>
  <cols>
    <col min="1" max="1" width="24" style="5" hidden="1" customWidth="1"/>
    <col min="2" max="2" width="26.5703125" style="5" hidden="1" customWidth="1"/>
    <col min="3" max="3" width="4.140625" style="4" customWidth="1"/>
    <col min="4" max="4" width="2.5703125" style="4" bestFit="1" customWidth="1"/>
    <col min="5" max="5" width="1.7109375" style="4" customWidth="1"/>
    <col min="6" max="6" width="19.5703125" style="4" customWidth="1"/>
    <col min="7" max="7" width="8.140625" style="4" customWidth="1"/>
    <col min="8" max="8" width="13.85546875" style="4" customWidth="1"/>
    <col min="9" max="9" width="25.85546875" style="4" customWidth="1"/>
    <col min="10" max="10" width="3.140625" style="4" bestFit="1" customWidth="1"/>
    <col min="11" max="11" width="9.28515625" style="4" customWidth="1"/>
    <col min="12" max="12" width="3.140625" style="4" bestFit="1" customWidth="1"/>
    <col min="13" max="13" width="9.28515625" style="4" customWidth="1"/>
    <col min="14" max="14" width="3.140625" style="4" bestFit="1" customWidth="1"/>
    <col min="15" max="15" width="9.28515625" style="4" customWidth="1"/>
    <col min="16" max="16" width="3.28515625" style="4" bestFit="1" customWidth="1"/>
    <col min="17" max="17" width="9.28515625" style="4" customWidth="1"/>
    <col min="18" max="18" width="1.140625" style="4" customWidth="1"/>
    <col min="19" max="19" width="7.85546875" style="4" customWidth="1"/>
    <col min="20" max="254" width="7.85546875" style="4"/>
    <col min="255" max="266" width="7.85546875" style="4" customWidth="1"/>
    <col min="267" max="510" width="7.85546875" style="4"/>
    <col min="511" max="522" width="7.85546875" style="4" customWidth="1"/>
    <col min="523" max="766" width="7.85546875" style="4"/>
    <col min="767" max="778" width="7.85546875" style="4" customWidth="1"/>
    <col min="779" max="1022" width="7.85546875" style="4"/>
    <col min="1023" max="1034" width="7.85546875" style="4" customWidth="1"/>
    <col min="1035" max="1278" width="7.85546875" style="4"/>
    <col min="1279" max="1290" width="7.85546875" style="4" customWidth="1"/>
    <col min="1291" max="1534" width="7.85546875" style="4"/>
    <col min="1535" max="1546" width="7.85546875" style="4" customWidth="1"/>
    <col min="1547" max="1790" width="7.85546875" style="4"/>
    <col min="1791" max="1802" width="7.85546875" style="4" customWidth="1"/>
    <col min="1803" max="2046" width="7.85546875" style="4"/>
    <col min="2047" max="2058" width="7.85546875" style="4" customWidth="1"/>
    <col min="2059" max="2302" width="7.85546875" style="4"/>
    <col min="2303" max="2314" width="7.85546875" style="4" customWidth="1"/>
    <col min="2315" max="2558" width="7.85546875" style="4"/>
    <col min="2559" max="2570" width="7.85546875" style="4" customWidth="1"/>
    <col min="2571" max="2814" width="7.85546875" style="4"/>
    <col min="2815" max="2826" width="7.85546875" style="4" customWidth="1"/>
    <col min="2827" max="3070" width="7.85546875" style="4"/>
    <col min="3071" max="3082" width="7.85546875" style="4" customWidth="1"/>
    <col min="3083" max="3326" width="7.85546875" style="4"/>
    <col min="3327" max="3338" width="7.85546875" style="4" customWidth="1"/>
    <col min="3339" max="3582" width="7.85546875" style="4"/>
    <col min="3583" max="3594" width="7.85546875" style="4" customWidth="1"/>
    <col min="3595" max="3838" width="7.85546875" style="4"/>
    <col min="3839" max="3850" width="7.85546875" style="4" customWidth="1"/>
    <col min="3851" max="4094" width="7.85546875" style="4"/>
    <col min="4095" max="4106" width="7.85546875" style="4" customWidth="1"/>
    <col min="4107" max="4350" width="7.85546875" style="4"/>
    <col min="4351" max="4362" width="7.85546875" style="4" customWidth="1"/>
    <col min="4363" max="4606" width="7.85546875" style="4"/>
    <col min="4607" max="4618" width="7.85546875" style="4" customWidth="1"/>
    <col min="4619" max="4862" width="7.85546875" style="4"/>
    <col min="4863" max="4874" width="7.85546875" style="4" customWidth="1"/>
    <col min="4875" max="5118" width="7.85546875" style="4"/>
    <col min="5119" max="5130" width="7.85546875" style="4" customWidth="1"/>
    <col min="5131" max="5374" width="7.85546875" style="4"/>
    <col min="5375" max="5386" width="7.85546875" style="4" customWidth="1"/>
    <col min="5387" max="5630" width="7.85546875" style="4"/>
    <col min="5631" max="5642" width="7.85546875" style="4" customWidth="1"/>
    <col min="5643" max="5886" width="7.85546875" style="4"/>
    <col min="5887" max="5898" width="7.85546875" style="4" customWidth="1"/>
    <col min="5899" max="6142" width="7.85546875" style="4"/>
    <col min="6143" max="6154" width="7.85546875" style="4" customWidth="1"/>
    <col min="6155" max="6398" width="7.85546875" style="4"/>
    <col min="6399" max="6410" width="7.85546875" style="4" customWidth="1"/>
    <col min="6411" max="6654" width="7.85546875" style="4"/>
    <col min="6655" max="6666" width="7.85546875" style="4" customWidth="1"/>
    <col min="6667" max="6910" width="7.85546875" style="4"/>
    <col min="6911" max="6922" width="7.85546875" style="4" customWidth="1"/>
    <col min="6923" max="7166" width="7.85546875" style="4"/>
    <col min="7167" max="7178" width="7.85546875" style="4" customWidth="1"/>
    <col min="7179" max="7422" width="7.85546875" style="4"/>
    <col min="7423" max="7434" width="7.85546875" style="4" customWidth="1"/>
    <col min="7435" max="7678" width="7.85546875" style="4"/>
    <col min="7679" max="7690" width="7.85546875" style="4" customWidth="1"/>
    <col min="7691" max="7934" width="7.85546875" style="4"/>
    <col min="7935" max="7946" width="7.85546875" style="4" customWidth="1"/>
    <col min="7947" max="8190" width="7.85546875" style="4"/>
    <col min="8191" max="8202" width="7.85546875" style="4" customWidth="1"/>
    <col min="8203" max="8446" width="7.85546875" style="4"/>
    <col min="8447" max="8458" width="7.85546875" style="4" customWidth="1"/>
    <col min="8459" max="8702" width="7.85546875" style="4"/>
    <col min="8703" max="8714" width="7.85546875" style="4" customWidth="1"/>
    <col min="8715" max="8958" width="7.85546875" style="4"/>
    <col min="8959" max="8970" width="7.85546875" style="4" customWidth="1"/>
    <col min="8971" max="9214" width="7.85546875" style="4"/>
    <col min="9215" max="9226" width="7.85546875" style="4" customWidth="1"/>
    <col min="9227" max="9470" width="7.85546875" style="4"/>
    <col min="9471" max="9482" width="7.85546875" style="4" customWidth="1"/>
    <col min="9483" max="9726" width="7.85546875" style="4"/>
    <col min="9727" max="9738" width="7.85546875" style="4" customWidth="1"/>
    <col min="9739" max="9982" width="7.85546875" style="4"/>
    <col min="9983" max="9994" width="7.85546875" style="4" customWidth="1"/>
    <col min="9995" max="10238" width="7.85546875" style="4"/>
    <col min="10239" max="10250" width="7.85546875" style="4" customWidth="1"/>
    <col min="10251" max="10494" width="7.85546875" style="4"/>
    <col min="10495" max="10506" width="7.85546875" style="4" customWidth="1"/>
    <col min="10507" max="10750" width="7.85546875" style="4"/>
    <col min="10751" max="10762" width="7.85546875" style="4" customWidth="1"/>
    <col min="10763" max="11006" width="7.85546875" style="4"/>
    <col min="11007" max="11018" width="7.85546875" style="4" customWidth="1"/>
    <col min="11019" max="11262" width="7.85546875" style="4"/>
    <col min="11263" max="11274" width="7.85546875" style="4" customWidth="1"/>
    <col min="11275" max="11518" width="7.85546875" style="4"/>
    <col min="11519" max="11530" width="7.85546875" style="4" customWidth="1"/>
    <col min="11531" max="11774" width="7.85546875" style="4"/>
    <col min="11775" max="11786" width="7.85546875" style="4" customWidth="1"/>
    <col min="11787" max="12030" width="7.85546875" style="4"/>
    <col min="12031" max="12042" width="7.85546875" style="4" customWidth="1"/>
    <col min="12043" max="12286" width="7.85546875" style="4"/>
    <col min="12287" max="12298" width="7.85546875" style="4" customWidth="1"/>
    <col min="12299" max="12542" width="7.85546875" style="4"/>
    <col min="12543" max="12554" width="7.85546875" style="4" customWidth="1"/>
    <col min="12555" max="12798" width="7.85546875" style="4"/>
    <col min="12799" max="12810" width="7.85546875" style="4" customWidth="1"/>
    <col min="12811" max="13054" width="7.85546875" style="4"/>
    <col min="13055" max="13066" width="7.85546875" style="4" customWidth="1"/>
    <col min="13067" max="13310" width="7.85546875" style="4"/>
    <col min="13311" max="13322" width="7.85546875" style="4" customWidth="1"/>
    <col min="13323" max="13566" width="7.85546875" style="4"/>
    <col min="13567" max="13578" width="7.85546875" style="4" customWidth="1"/>
    <col min="13579" max="13822" width="7.85546875" style="4"/>
    <col min="13823" max="13834" width="7.85546875" style="4" customWidth="1"/>
    <col min="13835" max="14078" width="7.85546875" style="4"/>
    <col min="14079" max="14090" width="7.85546875" style="4" customWidth="1"/>
    <col min="14091" max="14334" width="7.85546875" style="4"/>
    <col min="14335" max="14346" width="7.85546875" style="4" customWidth="1"/>
    <col min="14347" max="14590" width="7.85546875" style="4"/>
    <col min="14591" max="14602" width="7.85546875" style="4" customWidth="1"/>
    <col min="14603" max="14846" width="7.85546875" style="4"/>
    <col min="14847" max="14858" width="7.85546875" style="4" customWidth="1"/>
    <col min="14859" max="15102" width="7.85546875" style="4"/>
    <col min="15103" max="15114" width="7.85546875" style="4" customWidth="1"/>
    <col min="15115" max="15358" width="7.85546875" style="4"/>
    <col min="15359" max="15370" width="7.85546875" style="4" customWidth="1"/>
    <col min="15371" max="15614" width="7.85546875" style="4"/>
    <col min="15615" max="15626" width="7.85546875" style="4" customWidth="1"/>
    <col min="15627" max="15870" width="7.85546875" style="4"/>
    <col min="15871" max="15882" width="7.85546875" style="4" customWidth="1"/>
    <col min="15883" max="16126" width="7.85546875" style="4"/>
    <col min="16127" max="16138" width="7.85546875" style="4" customWidth="1"/>
    <col min="16139" max="16384" width="7.85546875" style="4"/>
  </cols>
  <sheetData>
    <row r="1" spans="1:17" ht="12.75" customHeight="1" x14ac:dyDescent="0.2">
      <c r="A1" s="1"/>
      <c r="B1" s="1"/>
      <c r="C1" s="2" t="s">
        <v>618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16.25" customHeight="1" x14ac:dyDescent="0.2"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3.25" x14ac:dyDescent="0.2">
      <c r="A3" s="7" t="s">
        <v>1</v>
      </c>
      <c r="B3" s="8" t="s">
        <v>2</v>
      </c>
      <c r="C3" s="9" t="s">
        <v>1</v>
      </c>
      <c r="D3" s="10"/>
      <c r="E3" s="10"/>
      <c r="F3" s="10"/>
      <c r="G3" s="10"/>
      <c r="H3" s="10"/>
      <c r="I3" s="10"/>
      <c r="J3" s="11" t="s">
        <v>2</v>
      </c>
      <c r="K3" s="12"/>
      <c r="L3" s="12"/>
      <c r="M3" s="12"/>
      <c r="N3" s="12"/>
      <c r="O3" s="12"/>
      <c r="P3" s="12"/>
      <c r="Q3" s="13"/>
    </row>
    <row r="4" spans="1:17" ht="27" customHeight="1" x14ac:dyDescent="0.2">
      <c r="A4" s="5" t="s">
        <v>3</v>
      </c>
      <c r="B4" s="8" t="s">
        <v>502</v>
      </c>
      <c r="C4" s="14" t="s">
        <v>4</v>
      </c>
      <c r="D4" s="15"/>
      <c r="E4" s="15"/>
      <c r="F4" s="15"/>
      <c r="G4" s="15"/>
      <c r="H4" s="15"/>
      <c r="I4" s="16"/>
      <c r="J4" s="17" t="str">
        <f>IF(LEFT($J$3,3)="Jul","July",IF(LEFT($J$3,3)="Oct","October",IF(LEFT($J$3,3)="Jan","January","April")))</f>
        <v>October</v>
      </c>
      <c r="K4" s="18" t="str">
        <f>IF(LEFT($K$6,3)="Jul","August",IF(LEFT($K$6,3)="Oct","November",IF(LEFT($K$6,3)="Jan","February","May")))</f>
        <v>May</v>
      </c>
      <c r="L4" s="17" t="str">
        <f>IF(LEFT($J$3,3)="Jul","August",IF(LEFT($J$3,3)="Oct","November",IF(LEFT($J$3,3)="Jan","February","May")))</f>
        <v>November</v>
      </c>
      <c r="M4" s="18" t="str">
        <f>IF(LEFT($K$6,3)="Jul","August",IF(LEFT($K$6,3)="Oct","November",IF(LEFT($K$6,3)="Jan","February","May")))</f>
        <v>May</v>
      </c>
      <c r="N4" s="17" t="str">
        <f>IF(LEFT($J$3,3)="Jul","September",IF(LEFT($J$3,3)="Oct","December",IF(LEFT($J$3,3)="Jan","March","June")))</f>
        <v>December</v>
      </c>
      <c r="O4" s="18" t="str">
        <f>IF(LEFT($K$6,3)="Jul","September",IF(LEFT($K$6,3)="Oct","December",IF(LEFT($K$6,3)="Jan","March","June")))</f>
        <v>June</v>
      </c>
      <c r="P4" s="19" t="s">
        <v>5</v>
      </c>
      <c r="Q4" s="20"/>
    </row>
    <row r="5" spans="1:17" ht="21" customHeight="1" x14ac:dyDescent="0.2">
      <c r="A5" s="5" t="s">
        <v>6</v>
      </c>
      <c r="B5" s="8" t="s">
        <v>502</v>
      </c>
      <c r="C5" s="21"/>
      <c r="D5" s="22"/>
      <c r="E5" s="22"/>
      <c r="F5" s="22"/>
      <c r="G5" s="22"/>
      <c r="H5" s="22"/>
      <c r="I5" s="23"/>
      <c r="J5" s="24" t="s">
        <v>7</v>
      </c>
      <c r="K5" s="25"/>
      <c r="L5" s="24" t="s">
        <v>8</v>
      </c>
      <c r="M5" s="25"/>
      <c r="N5" s="24" t="s">
        <v>9</v>
      </c>
      <c r="O5" s="25"/>
      <c r="P5" s="26" t="s">
        <v>10</v>
      </c>
      <c r="Q5" s="27"/>
    </row>
    <row r="6" spans="1:17" ht="22.5" customHeight="1" x14ac:dyDescent="0.2">
      <c r="A6" s="5" t="s">
        <v>11</v>
      </c>
      <c r="B6" s="8" t="s">
        <v>502</v>
      </c>
      <c r="C6" s="28" t="s">
        <v>1</v>
      </c>
      <c r="D6" s="29" t="s">
        <v>12</v>
      </c>
      <c r="E6" s="30"/>
      <c r="F6" s="30"/>
      <c r="G6" s="30"/>
      <c r="H6" s="30"/>
      <c r="I6" s="30"/>
      <c r="J6" s="31">
        <v>1</v>
      </c>
      <c r="K6" s="32">
        <f t="array" ref="K6">INDEX(Data!$H$7:$JQ$65,MATCH($B$16&amp;$C$3,Data!$G$7:$G$65&amp;Data!$B$7:$B$65,0),MATCH(CONCATENATE("Cell ",J6),Data!$H$6:$JQ$6,0))</f>
        <v>83217</v>
      </c>
      <c r="L6" s="33">
        <v>2</v>
      </c>
      <c r="M6" s="32">
        <f t="array" ref="M6">INDEX(Data!$H$7:$JQ$65,MATCH($B$16&amp;$C$3,Data!$G$7:$G$65&amp;Data!$B$7:$B$65,0),MATCH(CONCATENATE("Cell ",L6),Data!$H$6:$JQ$6,0))</f>
        <v>68758</v>
      </c>
      <c r="N6" s="34">
        <v>3</v>
      </c>
      <c r="O6" s="32">
        <f t="array" ref="O6">INDEX(Data!$H$7:$JQ$65,MATCH($B$16&amp;$C$3,Data!$G$7:$G$65&amp;Data!$B$7:$B$65,0),MATCH(CONCATENATE("Cell ",N6),Data!$H$6:$JQ$6,0))</f>
        <v>58398</v>
      </c>
      <c r="P6" s="33">
        <v>4</v>
      </c>
      <c r="Q6" s="32">
        <f t="array" ref="Q6">INDEX(Data!$H$7:$JQ$65,MATCH($B$16&amp;$C$3,Data!$G$7:$G$65&amp;Data!$B$7:$B$65,0),MATCH(CONCATENATE("Cell ",P6),Data!$H$6:$JQ$6,0))</f>
        <v>210373</v>
      </c>
    </row>
    <row r="7" spans="1:17" ht="22.5" customHeight="1" x14ac:dyDescent="0.2">
      <c r="A7" s="5" t="s">
        <v>13</v>
      </c>
      <c r="B7" s="8" t="s">
        <v>502</v>
      </c>
      <c r="C7" s="35">
        <v>2</v>
      </c>
      <c r="D7" s="29" t="s">
        <v>14</v>
      </c>
      <c r="E7" s="30"/>
      <c r="F7" s="30"/>
      <c r="G7" s="30"/>
      <c r="H7" s="30"/>
      <c r="I7" s="36"/>
      <c r="J7" s="31">
        <v>5</v>
      </c>
      <c r="K7" s="32">
        <f t="array" ref="K7">INDEX(Data!$H$7:$JQ$65,MATCH($B$16&amp;$C$3,Data!$G$7:$G$65&amp;Data!$B$7:$B$65,0),MATCH(CONCATENATE("Cell ",J7),Data!$H$6:$JQ$6,0))</f>
        <v>42659</v>
      </c>
      <c r="L7" s="37">
        <v>6</v>
      </c>
      <c r="M7" s="32">
        <f t="array" ref="M7">INDEX(Data!$H$7:$JQ$65,MATCH($B$16&amp;$C$3,Data!$G$7:$G$65&amp;Data!$B$7:$B$65,0),MATCH(CONCATENATE("Cell ",L7),Data!$H$6:$JQ$6,0))</f>
        <v>35243</v>
      </c>
      <c r="N7" s="34">
        <v>7</v>
      </c>
      <c r="O7" s="32">
        <f t="array" ref="O7">INDEX(Data!$H$7:$JQ$65,MATCH($B$16&amp;$C$3,Data!$G$7:$G$65&amp;Data!$B$7:$B$65,0),MATCH(CONCATENATE("Cell ",N7),Data!$H$6:$JQ$6,0))</f>
        <v>33923</v>
      </c>
      <c r="P7" s="33">
        <v>8</v>
      </c>
      <c r="Q7" s="32">
        <f t="array" ref="Q7">INDEX(Data!$H$7:$JQ$65,MATCH($B$16&amp;$C$3,Data!$G$7:$G$65&amp;Data!$B$7:$B$65,0),MATCH(CONCATENATE("Cell ",P7),Data!$H$6:$JQ$6,0))</f>
        <v>111825</v>
      </c>
    </row>
    <row r="8" spans="1:17" ht="22.5" customHeight="1" x14ac:dyDescent="0.2">
      <c r="A8" s="5" t="s">
        <v>15</v>
      </c>
      <c r="B8" s="8" t="s">
        <v>502</v>
      </c>
      <c r="C8" s="35">
        <v>3</v>
      </c>
      <c r="D8" s="38" t="s">
        <v>16</v>
      </c>
      <c r="E8" s="39"/>
      <c r="F8" s="39"/>
      <c r="G8" s="39"/>
      <c r="H8" s="39"/>
      <c r="I8" s="40"/>
      <c r="J8" s="31">
        <v>9</v>
      </c>
      <c r="K8" s="41">
        <f t="array" ref="K8">INDEX(Data!$H$7:$JQ$65,MATCH($B$16&amp;$C$3,Data!$G$7:$G$65&amp;Data!$B$7:$B$65,0),MATCH(CONCATENATE("Cell ",J8),Data!$H$6:$JQ$6,0))</f>
        <v>0</v>
      </c>
      <c r="L8" s="31">
        <v>10</v>
      </c>
      <c r="M8" s="41">
        <f t="array" ref="M8">INDEX(Data!$H$7:$JQ$65,MATCH($B$16&amp;$C$3,Data!$G$7:$G$65&amp;Data!$B$7:$B$65,0),MATCH(CONCATENATE("Cell ",L8),Data!$H$6:$JQ$6,0))</f>
        <v>0</v>
      </c>
      <c r="N8" s="31">
        <v>11</v>
      </c>
      <c r="O8" s="41">
        <f t="array" ref="O8">INDEX(Data!$H$7:$JQ$65,MATCH($B$16&amp;$C$3,Data!$G$7:$G$65&amp;Data!$B$7:$B$65,0),MATCH(CONCATENATE("Cell ",N8),Data!$H$6:$JQ$6,0))</f>
        <v>0</v>
      </c>
      <c r="P8" s="31">
        <v>12</v>
      </c>
      <c r="Q8" s="41">
        <f t="array" ref="Q8">INDEX(Data!$H$7:$JQ$65,MATCH($B$16&amp;$C$3,Data!$G$7:$G$65&amp;Data!$B$7:$B$65,0),MATCH(CONCATENATE("Cell ",P8),Data!$H$6:$JQ$6,0))</f>
        <v>0</v>
      </c>
    </row>
    <row r="9" spans="1:17" ht="27" customHeight="1" x14ac:dyDescent="0.2">
      <c r="A9" s="5" t="s">
        <v>17</v>
      </c>
      <c r="B9" s="8" t="s">
        <v>502</v>
      </c>
      <c r="C9" s="42" t="s">
        <v>18</v>
      </c>
      <c r="D9" s="43"/>
      <c r="E9" s="43"/>
      <c r="F9" s="43"/>
      <c r="G9" s="43"/>
      <c r="H9" s="43"/>
      <c r="I9" s="44"/>
      <c r="J9" s="17" t="str">
        <f>IF(LEFT($J$3,3)="Jul","July",IF(LEFT($J$3,3)="Oct","October",IF(LEFT($J$3,3)="Jan","January","April")))</f>
        <v>October</v>
      </c>
      <c r="K9" s="18" t="str">
        <f>IF(LEFT($K$6,3)="Jul","August",IF(LEFT($K$6,3)="Oct","November",IF(LEFT($K$6,3)="Jan","February","May")))</f>
        <v>May</v>
      </c>
      <c r="L9" s="17" t="str">
        <f>IF(LEFT($J$3,3)="Jul","August",IF(LEFT($J$3,3)="Oct","November",IF(LEFT($J$3,3)="Jan","February","May")))</f>
        <v>November</v>
      </c>
      <c r="M9" s="18" t="str">
        <f>IF(LEFT($K$6,3)="Jul","August",IF(LEFT($K$6,3)="Oct","November",IF(LEFT($K$6,3)="Jan","February","May")))</f>
        <v>May</v>
      </c>
      <c r="N9" s="17" t="str">
        <f>IF(LEFT($J$3,3)="Jul","September",IF(LEFT($J$3,3)="Oct","December",IF(LEFT($J$3,3)="Jan","March","June")))</f>
        <v>December</v>
      </c>
      <c r="O9" s="18" t="str">
        <f>IF(LEFT($K$6,3)="Jul","September",IF(LEFT($K$6,3)="Oct","December",IF(LEFT($K$6,3)="Jan","March","June")))</f>
        <v>June</v>
      </c>
      <c r="P9" s="19" t="s">
        <v>5</v>
      </c>
      <c r="Q9" s="20"/>
    </row>
    <row r="10" spans="1:17" ht="22.5" customHeight="1" x14ac:dyDescent="0.2">
      <c r="A10" s="5" t="s">
        <v>19</v>
      </c>
      <c r="B10" s="8" t="s">
        <v>502</v>
      </c>
      <c r="C10" s="45"/>
      <c r="D10" s="46"/>
      <c r="E10" s="46"/>
      <c r="F10" s="46"/>
      <c r="G10" s="46"/>
      <c r="H10" s="46"/>
      <c r="I10" s="47"/>
      <c r="J10" s="24" t="s">
        <v>7</v>
      </c>
      <c r="K10" s="25"/>
      <c r="L10" s="24" t="s">
        <v>8</v>
      </c>
      <c r="M10" s="25"/>
      <c r="N10" s="24" t="s">
        <v>9</v>
      </c>
      <c r="O10" s="25"/>
      <c r="P10" s="26" t="s">
        <v>10</v>
      </c>
      <c r="Q10" s="27"/>
    </row>
    <row r="11" spans="1:17" ht="22.5" customHeight="1" x14ac:dyDescent="0.2">
      <c r="A11" s="5" t="s">
        <v>20</v>
      </c>
      <c r="B11" s="8" t="s">
        <v>502</v>
      </c>
      <c r="C11" s="48">
        <v>4</v>
      </c>
      <c r="D11" s="49" t="s">
        <v>21</v>
      </c>
      <c r="E11" s="50"/>
      <c r="F11" s="50"/>
      <c r="G11" s="50"/>
      <c r="H11" s="50"/>
      <c r="I11" s="50"/>
      <c r="J11" s="31">
        <v>13</v>
      </c>
      <c r="K11" s="32">
        <f t="array" ref="K11">INDEX(Data!$H$7:$JQ$65,MATCH($B$16&amp;$C$3,Data!$G$7:$G$65&amp;Data!$B$7:$B$65,0),MATCH(CONCATENATE("Cell ",J11),Data!$H$6:$JQ$6,0))</f>
        <v>7358</v>
      </c>
      <c r="L11" s="31">
        <v>14</v>
      </c>
      <c r="M11" s="32">
        <f t="array" ref="M11">INDEX(Data!$H$7:$JQ$65,MATCH($B$16&amp;$C$3,Data!$G$7:$G$65&amp;Data!$B$7:$B$65,0),MATCH(CONCATENATE("Cell ",L11),Data!$H$6:$JQ$6,0))</f>
        <v>5605</v>
      </c>
      <c r="N11" s="34">
        <v>15</v>
      </c>
      <c r="O11" s="32">
        <f t="array" ref="O11">INDEX(Data!$H$7:$JQ$65,MATCH($B$16&amp;$C$3,Data!$G$7:$G$65&amp;Data!$B$7:$B$65,0),MATCH(CONCATENATE("Cell ",N11),Data!$H$6:$JQ$6,0))</f>
        <v>6012</v>
      </c>
      <c r="P11" s="34">
        <v>16</v>
      </c>
      <c r="Q11" s="32">
        <f t="array" ref="Q11">INDEX(Data!$H$7:$JQ$65,MATCH($B$16&amp;$C$3,Data!$G$7:$G$65&amp;Data!$B$7:$B$65,0),MATCH(CONCATENATE("Cell ",P11),Data!$H$6:$JQ$6,0))</f>
        <v>18975</v>
      </c>
    </row>
    <row r="12" spans="1:17" ht="22.5" customHeight="1" x14ac:dyDescent="0.2">
      <c r="A12" s="5" t="s">
        <v>22</v>
      </c>
      <c r="B12" s="8" t="s">
        <v>502</v>
      </c>
      <c r="C12" s="51" t="s">
        <v>23</v>
      </c>
      <c r="D12" s="52" t="s">
        <v>24</v>
      </c>
      <c r="E12" s="53" t="s">
        <v>25</v>
      </c>
      <c r="F12" s="54"/>
      <c r="G12" s="54"/>
      <c r="H12" s="54"/>
      <c r="I12" s="55"/>
      <c r="J12" s="31">
        <v>17</v>
      </c>
      <c r="K12" s="32">
        <f t="array" ref="K12">INDEX(Data!$H$7:$JQ$65,MATCH($B$16&amp;$C$3,Data!$G$7:$G$65&amp;Data!$B$7:$B$65,0),MATCH(CONCATENATE("Cell ",J12),Data!$H$6:$JQ$6,0))</f>
        <v>3355</v>
      </c>
      <c r="L12" s="33">
        <v>18</v>
      </c>
      <c r="M12" s="32">
        <f t="array" ref="M12">INDEX(Data!$H$7:$JQ$65,MATCH($B$16&amp;$C$3,Data!$G$7:$G$65&amp;Data!$B$7:$B$65,0),MATCH(CONCATENATE("Cell ",L12),Data!$H$6:$JQ$6,0))</f>
        <v>2534</v>
      </c>
      <c r="N12" s="34">
        <v>19</v>
      </c>
      <c r="O12" s="32">
        <f t="array" ref="O12">INDEX(Data!$H$7:$JQ$65,MATCH($B$16&amp;$C$3,Data!$G$7:$G$65&amp;Data!$B$7:$B$65,0),MATCH(CONCATENATE("Cell ",N12),Data!$H$6:$JQ$6,0))</f>
        <v>2909</v>
      </c>
      <c r="P12" s="34">
        <v>20</v>
      </c>
      <c r="Q12" s="32">
        <f t="array" ref="Q12">INDEX(Data!$H$7:$JQ$65,MATCH($B$16&amp;$C$3,Data!$G$7:$G$65&amp;Data!$B$7:$B$65,0),MATCH(CONCATENATE("Cell ",P12),Data!$H$6:$JQ$6,0))</f>
        <v>8798</v>
      </c>
    </row>
    <row r="13" spans="1:17" ht="22.5" customHeight="1" x14ac:dyDescent="0.2">
      <c r="A13" s="5" t="s">
        <v>26</v>
      </c>
      <c r="B13" s="8" t="s">
        <v>502</v>
      </c>
      <c r="C13" s="35"/>
      <c r="D13" s="56" t="s">
        <v>27</v>
      </c>
      <c r="E13" s="39" t="s">
        <v>28</v>
      </c>
      <c r="F13" s="57"/>
      <c r="G13" s="57"/>
      <c r="H13" s="57"/>
      <c r="I13" s="58"/>
      <c r="J13" s="31">
        <v>21</v>
      </c>
      <c r="K13" s="41">
        <f t="array" ref="K13">INDEX(Data!$H$7:$JQ$65,MATCH($B$16&amp;$C$3,Data!$G$7:$G$65&amp;Data!$B$7:$B$65,0),MATCH(CONCATENATE("Cell ",J13),Data!$H$6:$JQ$6,0))</f>
        <v>4003</v>
      </c>
      <c r="L13" s="31">
        <v>22</v>
      </c>
      <c r="M13" s="41">
        <f t="array" ref="M13">INDEX(Data!$H$7:$JQ$65,MATCH($B$16&amp;$C$3,Data!$G$7:$G$65&amp;Data!$B$7:$B$65,0),MATCH(CONCATENATE("Cell ",L13),Data!$H$6:$JQ$6,0))</f>
        <v>3071</v>
      </c>
      <c r="N13" s="34">
        <v>23</v>
      </c>
      <c r="O13" s="41">
        <f t="array" ref="O13">INDEX(Data!$H$7:$JQ$65,MATCH($B$16&amp;$C$3,Data!$G$7:$G$65&amp;Data!$B$7:$B$65,0),MATCH(CONCATENATE("Cell ",N13),Data!$H$6:$JQ$6,0))</f>
        <v>3103</v>
      </c>
      <c r="P13" s="34">
        <v>24</v>
      </c>
      <c r="Q13" s="41">
        <f t="array" ref="Q13">INDEX(Data!$H$7:$JQ$65,MATCH($B$16&amp;$C$3,Data!$G$7:$G$65&amp;Data!$B$7:$B$65,0),MATCH(CONCATENATE("Cell ",P13),Data!$H$6:$JQ$6,0))</f>
        <v>10177</v>
      </c>
    </row>
    <row r="14" spans="1:17" ht="27" customHeight="1" x14ac:dyDescent="0.2">
      <c r="A14" s="5" t="s">
        <v>29</v>
      </c>
      <c r="B14" s="8" t="s">
        <v>502</v>
      </c>
      <c r="C14" s="59" t="s">
        <v>30</v>
      </c>
      <c r="D14" s="60"/>
      <c r="E14" s="60"/>
      <c r="F14" s="60"/>
      <c r="G14" s="60"/>
      <c r="H14" s="60"/>
      <c r="I14" s="61"/>
      <c r="J14" s="17" t="str">
        <f>IF(LEFT($J$3,3)="Jul","July",IF(LEFT($J$3,3)="Oct","October",IF(LEFT($J$3,3)="Jan","January","April")))</f>
        <v>October</v>
      </c>
      <c r="K14" s="18" t="str">
        <f>IF(LEFT($K$6,3)="Jul","August",IF(LEFT($K$6,3)="Oct","November",IF(LEFT($K$6,3)="Jan","February","May")))</f>
        <v>May</v>
      </c>
      <c r="L14" s="17" t="str">
        <f>IF(LEFT($J$3,3)="Jul","August",IF(LEFT($J$3,3)="Oct","November",IF(LEFT($J$3,3)="Jan","February","May")))</f>
        <v>November</v>
      </c>
      <c r="M14" s="18" t="str">
        <f>IF(LEFT($K$6,3)="Jul","August",IF(LEFT($K$6,3)="Oct","November",IF(LEFT($K$6,3)="Jan","February","May")))</f>
        <v>May</v>
      </c>
      <c r="N14" s="17" t="str">
        <f>IF(LEFT($J$3,3)="Jul","September",IF(LEFT($J$3,3)="Oct","December",IF(LEFT($J$3,3)="Jan","March","June")))</f>
        <v>December</v>
      </c>
      <c r="O14" s="18" t="str">
        <f>IF(LEFT($K$6,3)="Jul","September",IF(LEFT($K$6,3)="Oct","December",IF(LEFT($K$6,3)="Jan","March","June")))</f>
        <v>June</v>
      </c>
      <c r="P14" s="19" t="s">
        <v>5</v>
      </c>
      <c r="Q14" s="20"/>
    </row>
    <row r="15" spans="1:17" ht="22.5" customHeight="1" x14ac:dyDescent="0.2">
      <c r="A15" s="5" t="s">
        <v>31</v>
      </c>
      <c r="C15" s="62"/>
      <c r="D15" s="63"/>
      <c r="E15" s="63"/>
      <c r="F15" s="63"/>
      <c r="G15" s="63"/>
      <c r="H15" s="63"/>
      <c r="I15" s="64"/>
      <c r="J15" s="24" t="s">
        <v>7</v>
      </c>
      <c r="K15" s="25"/>
      <c r="L15" s="24" t="s">
        <v>8</v>
      </c>
      <c r="M15" s="25"/>
      <c r="N15" s="24" t="s">
        <v>9</v>
      </c>
      <c r="O15" s="25"/>
      <c r="P15" s="26" t="s">
        <v>10</v>
      </c>
      <c r="Q15" s="27"/>
    </row>
    <row r="16" spans="1:17" ht="22.5" customHeight="1" x14ac:dyDescent="0.2">
      <c r="A16" s="5" t="s">
        <v>32</v>
      </c>
      <c r="B16" s="5" t="str">
        <f>CONCATENATE(LEFT($J$3,3),"-",MID($J$3,FIND("-",$J$3)+2,3)," ",RIGHT($J$3,4))</f>
        <v>Oct-Dec 2016</v>
      </c>
      <c r="C16" s="35">
        <v>5</v>
      </c>
      <c r="D16" s="65" t="s">
        <v>33</v>
      </c>
      <c r="E16" s="65"/>
      <c r="F16" s="65"/>
      <c r="G16" s="65"/>
      <c r="H16" s="65"/>
      <c r="I16" s="66"/>
      <c r="J16" s="67">
        <v>25</v>
      </c>
      <c r="K16" s="32">
        <f t="array" ref="K16">INDEX(Data!$H$7:$JQ$65,MATCH($B$16&amp;$C$3,Data!$G$7:$G$65&amp;Data!$B$7:$B$65,0),MATCH(CONCATENATE("Cell ",J16),Data!$H$6:$JQ$6,0))</f>
        <v>3774</v>
      </c>
      <c r="L16" s="31">
        <v>26</v>
      </c>
      <c r="M16" s="32">
        <f t="array" ref="M16">INDEX(Data!$H$7:$JQ$65,MATCH($B$16&amp;$C$3,Data!$G$7:$G$65&amp;Data!$B$7:$B$65,0),MATCH(CONCATENATE("Cell ",L16),Data!$H$6:$JQ$6,0))</f>
        <v>2698</v>
      </c>
      <c r="N16" s="68">
        <v>27</v>
      </c>
      <c r="O16" s="32">
        <f t="array" ref="O16">INDEX(Data!$H$7:$JQ$65,MATCH($B$16&amp;$C$3,Data!$G$7:$G$65&amp;Data!$B$7:$B$65,0),MATCH(CONCATENATE("Cell ",N16),Data!$H$6:$JQ$6,0))</f>
        <v>2899</v>
      </c>
      <c r="P16" s="68">
        <v>28</v>
      </c>
      <c r="Q16" s="32">
        <f t="array" ref="Q16">INDEX(Data!$H$7:$JQ$65,MATCH($B$16&amp;$C$3,Data!$G$7:$G$65&amp;Data!$B$7:$B$65,0),MATCH(CONCATENATE("Cell ",P16),Data!$H$6:$JQ$6,0))</f>
        <v>9371</v>
      </c>
    </row>
    <row r="17" spans="1:17" ht="22.5" customHeight="1" x14ac:dyDescent="0.2">
      <c r="A17" s="5" t="s">
        <v>34</v>
      </c>
      <c r="C17" s="35"/>
      <c r="D17" s="69" t="s">
        <v>24</v>
      </c>
      <c r="E17" s="70" t="s">
        <v>35</v>
      </c>
      <c r="F17" s="53"/>
      <c r="G17" s="53"/>
      <c r="H17" s="53"/>
      <c r="I17" s="71"/>
      <c r="J17" s="31">
        <v>29</v>
      </c>
      <c r="K17" s="32">
        <f t="array" ref="K17">INDEX(Data!$H$7:$JQ$65,MATCH($B$16&amp;$C$3,Data!$G$7:$G$65&amp;Data!$B$7:$B$65,0),MATCH(CONCATENATE("Cell ",J17),Data!$H$6:$JQ$6,0))</f>
        <v>1597</v>
      </c>
      <c r="L17" s="31">
        <v>30</v>
      </c>
      <c r="M17" s="32">
        <f t="array" ref="M17">INDEX(Data!$H$7:$JQ$65,MATCH($B$16&amp;$C$3,Data!$G$7:$G$65&amp;Data!$B$7:$B$65,0),MATCH(CONCATENATE("Cell ",L17),Data!$H$6:$JQ$6,0))</f>
        <v>1148</v>
      </c>
      <c r="N17" s="34">
        <v>31</v>
      </c>
      <c r="O17" s="32">
        <f t="array" ref="O17">INDEX(Data!$H$7:$JQ$65,MATCH($B$16&amp;$C$3,Data!$G$7:$G$65&amp;Data!$B$7:$B$65,0),MATCH(CONCATENATE("Cell ",N17),Data!$H$6:$JQ$6,0))</f>
        <v>1179</v>
      </c>
      <c r="P17" s="34">
        <v>32</v>
      </c>
      <c r="Q17" s="32">
        <f t="array" ref="Q17">INDEX(Data!$H$7:$JQ$65,MATCH($B$16&amp;$C$3,Data!$G$7:$G$65&amp;Data!$B$7:$B$65,0),MATCH(CONCATENATE("Cell ",P17),Data!$H$6:$JQ$6,0))</f>
        <v>3924</v>
      </c>
    </row>
    <row r="18" spans="1:17" ht="22.5" customHeight="1" x14ac:dyDescent="0.2">
      <c r="A18" s="5" t="s">
        <v>36</v>
      </c>
      <c r="C18" s="35"/>
      <c r="D18" s="69" t="s">
        <v>27</v>
      </c>
      <c r="E18" s="70" t="s">
        <v>37</v>
      </c>
      <c r="F18" s="53"/>
      <c r="G18" s="53"/>
      <c r="H18" s="53"/>
      <c r="I18" s="71"/>
      <c r="J18" s="31">
        <v>33</v>
      </c>
      <c r="K18" s="32">
        <f t="array" ref="K18">INDEX(Data!$H$7:$JQ$65,MATCH($B$16&amp;$C$3,Data!$G$7:$G$65&amp;Data!$B$7:$B$65,0),MATCH(CONCATENATE("Cell ",J18),Data!$H$6:$JQ$6,0))</f>
        <v>2177</v>
      </c>
      <c r="L18" s="31">
        <v>34</v>
      </c>
      <c r="M18" s="32">
        <f t="array" ref="M18">INDEX(Data!$H$7:$JQ$65,MATCH($B$16&amp;$C$3,Data!$G$7:$G$65&amp;Data!$B$7:$B$65,0),MATCH(CONCATENATE("Cell ",L18),Data!$H$6:$JQ$6,0))</f>
        <v>1550</v>
      </c>
      <c r="N18" s="34">
        <v>35</v>
      </c>
      <c r="O18" s="32">
        <f t="array" ref="O18">INDEX(Data!$H$7:$JQ$65,MATCH($B$16&amp;$C$3,Data!$G$7:$G$65&amp;Data!$B$7:$B$65,0),MATCH(CONCATENATE("Cell ",N18),Data!$H$6:$JQ$6,0))</f>
        <v>1720</v>
      </c>
      <c r="P18" s="34">
        <v>36</v>
      </c>
      <c r="Q18" s="32">
        <f t="array" ref="Q18">INDEX(Data!$H$7:$JQ$65,MATCH($B$16&amp;$C$3,Data!$G$7:$G$65&amp;Data!$B$7:$B$65,0),MATCH(CONCATENATE("Cell ",P18),Data!$H$6:$JQ$6,0))</f>
        <v>5447</v>
      </c>
    </row>
    <row r="19" spans="1:17" ht="22.5" customHeight="1" x14ac:dyDescent="0.2">
      <c r="A19" s="5" t="s">
        <v>38</v>
      </c>
      <c r="C19" s="35">
        <v>61</v>
      </c>
      <c r="D19" s="70" t="s">
        <v>39</v>
      </c>
      <c r="E19" s="53"/>
      <c r="F19" s="53"/>
      <c r="G19" s="53"/>
      <c r="H19" s="53"/>
      <c r="I19" s="71"/>
      <c r="J19" s="67">
        <v>37</v>
      </c>
      <c r="K19" s="32">
        <f t="array" ref="K19">INDEX(Data!$H$7:$JQ$65,MATCH($B$16&amp;$C$3,Data!$G$7:$G$65&amp;Data!$B$7:$B$65,0),MATCH(CONCATENATE("Cell ",J19),Data!$H$6:$JQ$6,0))</f>
        <v>1750</v>
      </c>
      <c r="L19" s="72">
        <v>38</v>
      </c>
      <c r="M19" s="32">
        <f t="array" ref="M19">INDEX(Data!$H$7:$JQ$65,MATCH($B$16&amp;$C$3,Data!$G$7:$G$65&amp;Data!$B$7:$B$65,0),MATCH(CONCATENATE("Cell ",L19),Data!$H$6:$JQ$6,0))</f>
        <v>1691</v>
      </c>
      <c r="N19" s="68">
        <v>39</v>
      </c>
      <c r="O19" s="32">
        <f t="array" ref="O19">INDEX(Data!$H$7:$JQ$65,MATCH($B$16&amp;$C$3,Data!$G$7:$G$65&amp;Data!$B$7:$B$65,0),MATCH(CONCATENATE("Cell ",N19),Data!$H$6:$JQ$6,0))</f>
        <v>1779</v>
      </c>
      <c r="P19" s="68">
        <v>40</v>
      </c>
      <c r="Q19" s="32">
        <f t="array" ref="Q19">INDEX(Data!$H$7:$JQ$65,MATCH($B$16&amp;$C$3,Data!$G$7:$G$65&amp;Data!$B$7:$B$65,0),MATCH(CONCATENATE("Cell ",P19),Data!$H$6:$JQ$6,0))</f>
        <v>5220</v>
      </c>
    </row>
    <row r="20" spans="1:17" ht="22.5" customHeight="1" x14ac:dyDescent="0.2">
      <c r="A20" s="5" t="s">
        <v>40</v>
      </c>
      <c r="C20" s="35"/>
      <c r="D20" s="69" t="s">
        <v>24</v>
      </c>
      <c r="E20" s="70" t="s">
        <v>41</v>
      </c>
      <c r="F20" s="53"/>
      <c r="G20" s="53"/>
      <c r="H20" s="53"/>
      <c r="I20" s="71"/>
      <c r="J20" s="31">
        <v>41</v>
      </c>
      <c r="K20" s="32">
        <f t="array" ref="K20">INDEX(Data!$H$7:$JQ$65,MATCH($B$16&amp;$C$3,Data!$G$7:$G$65&amp;Data!$B$7:$B$65,0),MATCH(CONCATENATE("Cell ",J20),Data!$H$6:$JQ$6,0))</f>
        <v>478</v>
      </c>
      <c r="L20" s="33">
        <v>42</v>
      </c>
      <c r="M20" s="32">
        <f t="array" ref="M20">INDEX(Data!$H$7:$JQ$65,MATCH($B$16&amp;$C$3,Data!$G$7:$G$65&amp;Data!$B$7:$B$65,0),MATCH(CONCATENATE("Cell ",L20),Data!$H$6:$JQ$6,0))</f>
        <v>375</v>
      </c>
      <c r="N20" s="34">
        <v>43</v>
      </c>
      <c r="O20" s="32">
        <f t="array" ref="O20">INDEX(Data!$H$7:$JQ$65,MATCH($B$16&amp;$C$3,Data!$G$7:$G$65&amp;Data!$B$7:$B$65,0),MATCH(CONCATENATE("Cell ",N20),Data!$H$6:$JQ$6,0))</f>
        <v>428</v>
      </c>
      <c r="P20" s="34">
        <v>44</v>
      </c>
      <c r="Q20" s="32">
        <f t="array" ref="Q20">INDEX(Data!$H$7:$JQ$65,MATCH($B$16&amp;$C$3,Data!$G$7:$G$65&amp;Data!$B$7:$B$65,0),MATCH(CONCATENATE("Cell ",P20),Data!$H$6:$JQ$6,0))</f>
        <v>1281</v>
      </c>
    </row>
    <row r="21" spans="1:17" ht="22.5" customHeight="1" x14ac:dyDescent="0.2">
      <c r="A21" s="5" t="s">
        <v>42</v>
      </c>
      <c r="C21" s="35"/>
      <c r="D21" s="69" t="s">
        <v>27</v>
      </c>
      <c r="E21" s="70" t="s">
        <v>43</v>
      </c>
      <c r="F21" s="53"/>
      <c r="G21" s="53"/>
      <c r="H21" s="53"/>
      <c r="I21" s="71"/>
      <c r="J21" s="31">
        <v>45</v>
      </c>
      <c r="K21" s="32">
        <f t="array" ref="K21">INDEX(Data!$H$7:$JQ$65,MATCH($B$16&amp;$C$3,Data!$G$7:$G$65&amp;Data!$B$7:$B$65,0),MATCH(CONCATENATE("Cell ",J21),Data!$H$6:$JQ$6,0))</f>
        <v>1272</v>
      </c>
      <c r="L21" s="31">
        <v>46</v>
      </c>
      <c r="M21" s="32">
        <f t="array" ref="M21">INDEX(Data!$H$7:$JQ$65,MATCH($B$16&amp;$C$3,Data!$G$7:$G$65&amp;Data!$B$7:$B$65,0),MATCH(CONCATENATE("Cell ",L21),Data!$H$6:$JQ$6,0))</f>
        <v>1316</v>
      </c>
      <c r="N21" s="34">
        <v>47</v>
      </c>
      <c r="O21" s="32">
        <f t="array" ref="O21">INDEX(Data!$H$7:$JQ$65,MATCH($B$16&amp;$C$3,Data!$G$7:$G$65&amp;Data!$B$7:$B$65,0),MATCH(CONCATENATE("Cell ",N21),Data!$H$6:$JQ$6,0))</f>
        <v>1351</v>
      </c>
      <c r="P21" s="34">
        <v>48</v>
      </c>
      <c r="Q21" s="32">
        <f t="array" ref="Q21">INDEX(Data!$H$7:$JQ$65,MATCH($B$16&amp;$C$3,Data!$G$7:$G$65&amp;Data!$B$7:$B$65,0),MATCH(CONCATENATE("Cell ",P21),Data!$H$6:$JQ$6,0))</f>
        <v>3939</v>
      </c>
    </row>
    <row r="22" spans="1:17" ht="22.5" customHeight="1" x14ac:dyDescent="0.2">
      <c r="A22" s="5" t="s">
        <v>44</v>
      </c>
      <c r="C22" s="28">
        <v>7</v>
      </c>
      <c r="D22" s="70" t="s">
        <v>45</v>
      </c>
      <c r="E22" s="30"/>
      <c r="F22" s="30"/>
      <c r="G22" s="30"/>
      <c r="H22" s="30"/>
      <c r="I22" s="36"/>
      <c r="J22" s="67">
        <v>49</v>
      </c>
      <c r="K22" s="32">
        <f t="array" ref="K22">INDEX(Data!$H$7:$JQ$65,MATCH($B$16&amp;$C$3,Data!$G$7:$G$65&amp;Data!$B$7:$B$65,0),MATCH(CONCATENATE("Cell ",J22),Data!$H$6:$JQ$6,0))</f>
        <v>1790</v>
      </c>
      <c r="L22" s="72">
        <v>50</v>
      </c>
      <c r="M22" s="32">
        <f t="array" ref="M22">INDEX(Data!$H$7:$JQ$65,MATCH($B$16&amp;$C$3,Data!$G$7:$G$65&amp;Data!$B$7:$B$65,0),MATCH(CONCATENATE("Cell ",L22),Data!$H$6:$JQ$6,0))</f>
        <v>1477</v>
      </c>
      <c r="N22" s="68">
        <v>51</v>
      </c>
      <c r="O22" s="32">
        <f t="array" ref="O22">INDEX(Data!$H$7:$JQ$65,MATCH($B$16&amp;$C$3,Data!$G$7:$G$65&amp;Data!$B$7:$B$65,0),MATCH(CONCATENATE("Cell ",N22),Data!$H$6:$JQ$6,0))</f>
        <v>1719</v>
      </c>
      <c r="P22" s="68">
        <v>52</v>
      </c>
      <c r="Q22" s="32">
        <f t="array" ref="Q22">INDEX(Data!$H$7:$JQ$65,MATCH($B$16&amp;$C$3,Data!$G$7:$G$65&amp;Data!$B$7:$B$65,0),MATCH(CONCATENATE("Cell ",P22),Data!$H$6:$JQ$6,0))</f>
        <v>4986</v>
      </c>
    </row>
    <row r="23" spans="1:17" ht="22.5" customHeight="1" x14ac:dyDescent="0.2">
      <c r="A23" s="5" t="s">
        <v>46</v>
      </c>
      <c r="C23" s="28"/>
      <c r="D23" s="69" t="s">
        <v>24</v>
      </c>
      <c r="E23" s="70" t="s">
        <v>47</v>
      </c>
      <c r="F23" s="30"/>
      <c r="G23" s="30"/>
      <c r="H23" s="30"/>
      <c r="I23" s="36"/>
      <c r="J23" s="31">
        <v>53</v>
      </c>
      <c r="K23" s="32">
        <f t="array" ref="K23">INDEX(Data!$H$7:$JQ$65,MATCH($B$16&amp;$C$3,Data!$G$7:$G$65&amp;Data!$B$7:$B$65,0),MATCH(CONCATENATE("Cell ",J23),Data!$H$6:$JQ$6,0))</f>
        <v>1332</v>
      </c>
      <c r="L23" s="33">
        <v>54</v>
      </c>
      <c r="M23" s="32">
        <f t="array" ref="M23">INDEX(Data!$H$7:$JQ$65,MATCH($B$16&amp;$C$3,Data!$G$7:$G$65&amp;Data!$B$7:$B$65,0),MATCH(CONCATENATE("Cell ",L23),Data!$H$6:$JQ$6,0))</f>
        <v>1224</v>
      </c>
      <c r="N23" s="34">
        <v>55</v>
      </c>
      <c r="O23" s="32">
        <f t="array" ref="O23">INDEX(Data!$H$7:$JQ$65,MATCH($B$16&amp;$C$3,Data!$G$7:$G$65&amp;Data!$B$7:$B$65,0),MATCH(CONCATENATE("Cell ",N23),Data!$H$6:$JQ$6,0))</f>
        <v>1432</v>
      </c>
      <c r="P23" s="34">
        <v>56</v>
      </c>
      <c r="Q23" s="32">
        <f t="array" ref="Q23">INDEX(Data!$H$7:$JQ$65,MATCH($B$16&amp;$C$3,Data!$G$7:$G$65&amp;Data!$B$7:$B$65,0),MATCH(CONCATENATE("Cell ",P23),Data!$H$6:$JQ$6,0))</f>
        <v>3988</v>
      </c>
    </row>
    <row r="24" spans="1:17" ht="22.5" customHeight="1" x14ac:dyDescent="0.2">
      <c r="A24" s="5" t="s">
        <v>48</v>
      </c>
      <c r="C24" s="28"/>
      <c r="D24" s="69" t="s">
        <v>27</v>
      </c>
      <c r="E24" s="70" t="s">
        <v>49</v>
      </c>
      <c r="F24" s="30"/>
      <c r="G24" s="30"/>
      <c r="H24" s="30"/>
      <c r="I24" s="36"/>
      <c r="J24" s="31">
        <v>57</v>
      </c>
      <c r="K24" s="32">
        <f t="array" ref="K24">INDEX(Data!$H$7:$JQ$65,MATCH($B$16&amp;$C$3,Data!$G$7:$G$65&amp;Data!$B$7:$B$65,0),MATCH(CONCATENATE("Cell ",J24),Data!$H$6:$JQ$6,0))</f>
        <v>458</v>
      </c>
      <c r="L24" s="31">
        <v>58</v>
      </c>
      <c r="M24" s="32">
        <f t="array" ref="M24">INDEX(Data!$H$7:$JQ$65,MATCH($B$16&amp;$C$3,Data!$G$7:$G$65&amp;Data!$B$7:$B$65,0),MATCH(CONCATENATE("Cell ",L24),Data!$H$6:$JQ$6,0))</f>
        <v>253</v>
      </c>
      <c r="N24" s="34">
        <v>59</v>
      </c>
      <c r="O24" s="32">
        <f t="array" ref="O24">INDEX(Data!$H$7:$JQ$65,MATCH($B$16&amp;$C$3,Data!$G$7:$G$65&amp;Data!$B$7:$B$65,0),MATCH(CONCATENATE("Cell ",N24),Data!$H$6:$JQ$6,0))</f>
        <v>287</v>
      </c>
      <c r="P24" s="34">
        <v>60</v>
      </c>
      <c r="Q24" s="32">
        <f t="array" ref="Q24">INDEX(Data!$H$7:$JQ$65,MATCH($B$16&amp;$C$3,Data!$G$7:$G$65&amp;Data!$B$7:$B$65,0),MATCH(CONCATENATE("Cell ",P24),Data!$H$6:$JQ$6,0))</f>
        <v>998</v>
      </c>
    </row>
    <row r="25" spans="1:17" ht="22.5" customHeight="1" x14ac:dyDescent="0.2">
      <c r="A25" s="5" t="s">
        <v>50</v>
      </c>
      <c r="C25" s="73">
        <v>8</v>
      </c>
      <c r="D25" s="74" t="s">
        <v>51</v>
      </c>
      <c r="E25" s="75"/>
      <c r="F25" s="75"/>
      <c r="G25" s="75"/>
      <c r="H25" s="75"/>
      <c r="I25" s="76"/>
      <c r="J25" s="68">
        <v>61</v>
      </c>
      <c r="K25" s="32">
        <f t="array" ref="K25">INDEX(Data!$H$7:$JQ$65,MATCH($B$16&amp;$C$3,Data!$G$7:$G$65&amp;Data!$B$7:$B$65,0),MATCH(CONCATENATE("Cell ",J25),Data!$H$6:$JQ$6,0))</f>
        <v>10</v>
      </c>
      <c r="L25" s="72">
        <v>62</v>
      </c>
      <c r="M25" s="32">
        <f t="array" ref="M25">INDEX(Data!$H$7:$JQ$65,MATCH($B$16&amp;$C$3,Data!$G$7:$G$65&amp;Data!$B$7:$B$65,0),MATCH(CONCATENATE("Cell ",L25),Data!$H$6:$JQ$6,0))</f>
        <v>14</v>
      </c>
      <c r="N25" s="68">
        <v>63</v>
      </c>
      <c r="O25" s="32">
        <f t="array" ref="O25">INDEX(Data!$H$7:$JQ$65,MATCH($B$16&amp;$C$3,Data!$G$7:$G$65&amp;Data!$B$7:$B$65,0),MATCH(CONCATENATE("Cell ",N25),Data!$H$6:$JQ$6,0))</f>
        <v>8</v>
      </c>
      <c r="P25" s="68">
        <v>64</v>
      </c>
      <c r="Q25" s="32">
        <f t="array" ref="Q25">INDEX(Data!$H$7:$JQ$65,MATCH($B$16&amp;$C$3,Data!$G$7:$G$65&amp;Data!$B$7:$B$65,0),MATCH(CONCATENATE("Cell ",P25),Data!$H$6:$JQ$6,0))</f>
        <v>32</v>
      </c>
    </row>
    <row r="26" spans="1:17" ht="22.5" customHeight="1" x14ac:dyDescent="0.2">
      <c r="A26" s="5" t="s">
        <v>52</v>
      </c>
      <c r="C26" s="28"/>
      <c r="D26" s="69" t="s">
        <v>24</v>
      </c>
      <c r="E26" s="70" t="s">
        <v>53</v>
      </c>
      <c r="F26" s="30"/>
      <c r="G26" s="30"/>
      <c r="H26" s="30"/>
      <c r="I26" s="36"/>
      <c r="J26" s="34">
        <v>65</v>
      </c>
      <c r="K26" s="32">
        <f t="array" ref="K26">INDEX(Data!$H$7:$JQ$65,MATCH($B$16&amp;$C$3,Data!$G$7:$G$65&amp;Data!$B$7:$B$65,0),MATCH(CONCATENATE("Cell ",J26),Data!$H$6:$JQ$6,0))</f>
        <v>7</v>
      </c>
      <c r="L26" s="33">
        <v>66</v>
      </c>
      <c r="M26" s="32">
        <f t="array" ref="M26">INDEX(Data!$H$7:$JQ$65,MATCH($B$16&amp;$C$3,Data!$G$7:$G$65&amp;Data!$B$7:$B$65,0),MATCH(CONCATENATE("Cell ",L26),Data!$H$6:$JQ$6,0))</f>
        <v>10</v>
      </c>
      <c r="N26" s="34">
        <v>67</v>
      </c>
      <c r="O26" s="32">
        <f t="array" ref="O26">INDEX(Data!$H$7:$JQ$65,MATCH($B$16&amp;$C$3,Data!$G$7:$G$65&amp;Data!$B$7:$B$65,0),MATCH(CONCATENATE("Cell ",N26),Data!$H$6:$JQ$6,0))</f>
        <v>7</v>
      </c>
      <c r="P26" s="34">
        <v>68</v>
      </c>
      <c r="Q26" s="32">
        <f t="array" ref="Q26">INDEX(Data!$H$7:$JQ$65,MATCH($B$16&amp;$C$3,Data!$G$7:$G$65&amp;Data!$B$7:$B$65,0),MATCH(CONCATENATE("Cell ",P26),Data!$H$6:$JQ$6,0))</f>
        <v>24</v>
      </c>
    </row>
    <row r="27" spans="1:17" ht="22.5" customHeight="1" x14ac:dyDescent="0.2">
      <c r="A27" s="5" t="s">
        <v>54</v>
      </c>
      <c r="C27" s="28"/>
      <c r="D27" s="69" t="s">
        <v>27</v>
      </c>
      <c r="E27" s="70" t="s">
        <v>55</v>
      </c>
      <c r="F27" s="30"/>
      <c r="G27" s="30"/>
      <c r="H27" s="30"/>
      <c r="I27" s="36"/>
      <c r="J27" s="34">
        <v>69</v>
      </c>
      <c r="K27" s="32">
        <f t="array" ref="K27">INDEX(Data!$H$7:$JQ$65,MATCH($B$16&amp;$C$3,Data!$G$7:$G$65&amp;Data!$B$7:$B$65,0),MATCH(CONCATENATE("Cell ",J27),Data!$H$6:$JQ$6,0))</f>
        <v>3</v>
      </c>
      <c r="L27" s="31">
        <v>70</v>
      </c>
      <c r="M27" s="32">
        <f t="array" ref="M27">INDEX(Data!$H$7:$JQ$65,MATCH($B$16&amp;$C$3,Data!$G$7:$G$65&amp;Data!$B$7:$B$65,0),MATCH(CONCATENATE("Cell ",L27),Data!$H$6:$JQ$6,0))</f>
        <v>4</v>
      </c>
      <c r="N27" s="34">
        <v>71</v>
      </c>
      <c r="O27" s="32">
        <f t="array" ref="O27">INDEX(Data!$H$7:$JQ$65,MATCH($B$16&amp;$C$3,Data!$G$7:$G$65&amp;Data!$B$7:$B$65,0),MATCH(CONCATENATE("Cell ",N27),Data!$H$6:$JQ$6,0))</f>
        <v>1</v>
      </c>
      <c r="P27" s="34">
        <v>72</v>
      </c>
      <c r="Q27" s="32">
        <f t="array" ref="Q27">INDEX(Data!$H$7:$JQ$65,MATCH($B$16&amp;$C$3,Data!$G$7:$G$65&amp;Data!$B$7:$B$65,0),MATCH(CONCATENATE("Cell ",P27),Data!$H$6:$JQ$6,0))</f>
        <v>8</v>
      </c>
    </row>
    <row r="28" spans="1:17" ht="14.25" x14ac:dyDescent="0.2">
      <c r="A28" s="5" t="s">
        <v>56</v>
      </c>
      <c r="C28" s="73">
        <v>9</v>
      </c>
      <c r="D28" s="74" t="s">
        <v>57</v>
      </c>
      <c r="E28" s="75"/>
      <c r="F28" s="75"/>
      <c r="G28" s="75"/>
      <c r="H28" s="75"/>
      <c r="I28" s="76"/>
      <c r="J28" s="77">
        <v>73</v>
      </c>
      <c r="K28" s="32"/>
      <c r="L28" s="77">
        <v>74</v>
      </c>
      <c r="M28" s="32"/>
      <c r="N28" s="78">
        <v>75</v>
      </c>
      <c r="O28" s="32"/>
      <c r="P28" s="78">
        <v>76</v>
      </c>
      <c r="Q28" s="32"/>
    </row>
    <row r="29" spans="1:17" ht="14.25" x14ac:dyDescent="0.2">
      <c r="A29" s="5" t="s">
        <v>58</v>
      </c>
      <c r="C29" s="28"/>
      <c r="D29" s="79" t="s">
        <v>59</v>
      </c>
      <c r="E29" s="79"/>
      <c r="F29" s="79"/>
      <c r="G29" s="79"/>
      <c r="H29" s="79"/>
      <c r="I29" s="80"/>
      <c r="J29" s="81">
        <v>73</v>
      </c>
      <c r="K29" s="82">
        <f t="array" ref="K29">INDEX(Data!$H$7:$JQ$65,MATCH($B$16&amp;$C$3,Data!$G$7:$G$65&amp;Data!$B$7:$B$65,0),MATCH(CONCATENATE("Cell ",J29),Data!$H$6:$JQ$6,0))</f>
        <v>28</v>
      </c>
      <c r="L29" s="81">
        <v>74</v>
      </c>
      <c r="M29" s="83">
        <f t="array" ref="M29">INDEX(Data!$H$7:$JQ$65,MATCH($B$16&amp;$C$3,Data!$G$7:$G$65&amp;Data!$B$7:$B$65,0),MATCH(CONCATENATE("Cell ",L29),Data!$H$6:$JQ$6,0))</f>
        <v>14</v>
      </c>
      <c r="N29" s="84">
        <v>75</v>
      </c>
      <c r="O29" s="83">
        <f t="array" ref="O29">INDEX(Data!$H$7:$JQ$65,MATCH($B$16&amp;$C$3,Data!$G$7:$G$65&amp;Data!$B$7:$B$65,0),MATCH(CONCATENATE("Cell ",N29),Data!$H$6:$JQ$6,0))</f>
        <v>20</v>
      </c>
      <c r="P29" s="84">
        <v>76</v>
      </c>
      <c r="Q29" s="83">
        <f t="array" ref="Q29">INDEX(Data!$H$7:$JQ$65,MATCH($B$16&amp;$C$3,Data!$G$7:$G$65&amp;Data!$B$7:$B$65,0),MATCH(CONCATENATE("Cell ",P29),Data!$H$6:$JQ$6,0))</f>
        <v>62</v>
      </c>
    </row>
    <row r="30" spans="1:17" ht="22.5" customHeight="1" x14ac:dyDescent="0.2">
      <c r="A30" s="5" t="s">
        <v>60</v>
      </c>
      <c r="C30" s="28"/>
      <c r="D30" s="69" t="s">
        <v>24</v>
      </c>
      <c r="E30" s="70" t="s">
        <v>61</v>
      </c>
      <c r="F30" s="30"/>
      <c r="G30" s="30"/>
      <c r="H30" s="30"/>
      <c r="I30" s="36"/>
      <c r="J30" s="31">
        <v>77</v>
      </c>
      <c r="K30" s="32">
        <f t="array" ref="K30">INDEX(Data!$H$7:$JQ$65,MATCH($B$16&amp;$C$3,Data!$G$7:$G$65&amp;Data!$B$7:$B$65,0),MATCH(CONCATENATE("Cell ",J30),Data!$H$6:$JQ$6,0))</f>
        <v>14</v>
      </c>
      <c r="L30" s="33">
        <v>78</v>
      </c>
      <c r="M30" s="32">
        <f t="array" ref="M30">INDEX(Data!$H$7:$JQ$65,MATCH($B$16&amp;$C$3,Data!$G$7:$G$65&amp;Data!$B$7:$B$65,0),MATCH(CONCATENATE("Cell ",L30),Data!$H$6:$JQ$6,0))</f>
        <v>6</v>
      </c>
      <c r="N30" s="34">
        <v>79</v>
      </c>
      <c r="O30" s="32">
        <f t="array" ref="O30">INDEX(Data!$H$7:$JQ$65,MATCH($B$16&amp;$C$3,Data!$G$7:$G$65&amp;Data!$B$7:$B$65,0),MATCH(CONCATENATE("Cell ",N30),Data!$H$6:$JQ$6,0))</f>
        <v>12</v>
      </c>
      <c r="P30" s="34">
        <v>80</v>
      </c>
      <c r="Q30" s="32">
        <f t="array" ref="Q30">INDEX(Data!$H$7:$JQ$65,MATCH($B$16&amp;$C$3,Data!$G$7:$G$65&amp;Data!$B$7:$B$65,0),MATCH(CONCATENATE("Cell ",P30),Data!$H$6:$JQ$6,0))</f>
        <v>32</v>
      </c>
    </row>
    <row r="31" spans="1:17" ht="22.5" customHeight="1" x14ac:dyDescent="0.2">
      <c r="A31" s="5" t="s">
        <v>62</v>
      </c>
      <c r="C31" s="85"/>
      <c r="D31" s="86" t="s">
        <v>27</v>
      </c>
      <c r="E31" s="87" t="s">
        <v>63</v>
      </c>
      <c r="F31" s="88"/>
      <c r="G31" s="88"/>
      <c r="H31" s="88"/>
      <c r="I31" s="89"/>
      <c r="J31" s="31">
        <v>81</v>
      </c>
      <c r="K31" s="41">
        <f t="array" ref="K31">INDEX(Data!$H$7:$JQ$65,MATCH($B$16&amp;$C$3,Data!$G$7:$G$65&amp;Data!$B$7:$B$65,0),MATCH(CONCATENATE("Cell ",J31),Data!$H$6:$JQ$6,0))</f>
        <v>14</v>
      </c>
      <c r="L31" s="31">
        <v>82</v>
      </c>
      <c r="M31" s="41">
        <f t="array" ref="M31">INDEX(Data!$H$7:$JQ$65,MATCH($B$16&amp;$C$3,Data!$G$7:$G$65&amp;Data!$B$7:$B$65,0),MATCH(CONCATENATE("Cell ",L31),Data!$H$6:$JQ$6,0))</f>
        <v>8</v>
      </c>
      <c r="N31" s="34">
        <v>83</v>
      </c>
      <c r="O31" s="41">
        <f t="array" ref="O31">INDEX(Data!$H$7:$JQ$65,MATCH($B$16&amp;$C$3,Data!$G$7:$G$65&amp;Data!$B$7:$B$65,0),MATCH(CONCATENATE("Cell ",N31),Data!$H$6:$JQ$6,0))</f>
        <v>8</v>
      </c>
      <c r="P31" s="31">
        <v>84</v>
      </c>
      <c r="Q31" s="41">
        <f t="array" ref="Q31">INDEX(Data!$H$7:$JQ$65,MATCH($B$16&amp;$C$3,Data!$G$7:$G$65&amp;Data!$B$7:$B$65,0),MATCH(CONCATENATE("Cell ",P31),Data!$H$6:$JQ$6,0))</f>
        <v>30</v>
      </c>
    </row>
    <row r="32" spans="1:17" ht="27" customHeight="1" x14ac:dyDescent="0.2">
      <c r="A32" s="5" t="s">
        <v>64</v>
      </c>
      <c r="C32" s="59" t="s">
        <v>65</v>
      </c>
      <c r="D32" s="90"/>
      <c r="E32" s="90"/>
      <c r="F32" s="90"/>
      <c r="G32" s="90"/>
      <c r="H32" s="90"/>
      <c r="I32" s="91"/>
      <c r="J32" s="17" t="str">
        <f>IF(LEFT($J$3,3)="Jul","July",IF(LEFT($J$3,3)="Oct","October",IF(LEFT($J$3,3)="Jan","January","April")))</f>
        <v>October</v>
      </c>
      <c r="K32" s="18" t="str">
        <f>IF(LEFT($K$6,3)="Jul","August",IF(LEFT($K$6,3)="Oct","November",IF(LEFT($K$6,3)="Jan","February","May")))</f>
        <v>May</v>
      </c>
      <c r="L32" s="17" t="str">
        <f>IF(LEFT($J$3,3)="Jul","August",IF(LEFT($J$3,3)="Oct","November",IF(LEFT($J$3,3)="Jan","February","May")))</f>
        <v>November</v>
      </c>
      <c r="M32" s="18" t="str">
        <f>IF(LEFT($K$6,3)="Jul","August",IF(LEFT($K$6,3)="Oct","November",IF(LEFT($K$6,3)="Jan","February","May")))</f>
        <v>May</v>
      </c>
      <c r="N32" s="17" t="str">
        <f>IF(LEFT($J$3,3)="Jul","September",IF(LEFT($J$3,3)="Oct","December",IF(LEFT($J$3,3)="Jan","March","June")))</f>
        <v>December</v>
      </c>
      <c r="O32" s="18" t="str">
        <f>IF(LEFT($K$6,3)="Jul","September",IF(LEFT($K$6,3)="Oct","December",IF(LEFT($K$6,3)="Jan","March","June")))</f>
        <v>June</v>
      </c>
      <c r="P32" s="19" t="s">
        <v>5</v>
      </c>
      <c r="Q32" s="20"/>
    </row>
    <row r="33" spans="1:17" ht="22.5" customHeight="1" x14ac:dyDescent="0.2">
      <c r="A33" s="5" t="s">
        <v>66</v>
      </c>
      <c r="C33" s="92"/>
      <c r="D33" s="93"/>
      <c r="E33" s="93"/>
      <c r="F33" s="93"/>
      <c r="G33" s="93"/>
      <c r="H33" s="93"/>
      <c r="I33" s="94"/>
      <c r="J33" s="24" t="s">
        <v>7</v>
      </c>
      <c r="K33" s="25"/>
      <c r="L33" s="24" t="s">
        <v>8</v>
      </c>
      <c r="M33" s="25"/>
      <c r="N33" s="24" t="s">
        <v>9</v>
      </c>
      <c r="O33" s="25"/>
      <c r="P33" s="26" t="s">
        <v>10</v>
      </c>
      <c r="Q33" s="27"/>
    </row>
    <row r="34" spans="1:17" ht="22.5" customHeight="1" x14ac:dyDescent="0.2">
      <c r="A34" s="5" t="s">
        <v>67</v>
      </c>
      <c r="C34" s="95">
        <v>10</v>
      </c>
      <c r="D34" s="96" t="s">
        <v>68</v>
      </c>
      <c r="E34" s="97"/>
      <c r="F34" s="97"/>
      <c r="G34" s="97"/>
      <c r="H34" s="97"/>
      <c r="I34" s="98"/>
      <c r="J34" s="67">
        <v>85</v>
      </c>
      <c r="K34" s="32">
        <f t="array" ref="K34">INDEX(Data!$H$7:$JQ$65,MATCH($B$16&amp;$C$3,Data!$G$7:$G$65&amp;Data!$B$7:$B$65,0),MATCH(CONCATENATE("Cell ",J34),Data!$H$6:$JQ$6,0))</f>
        <v>232</v>
      </c>
      <c r="L34" s="72">
        <v>86</v>
      </c>
      <c r="M34" s="32">
        <f t="array" ref="M34">INDEX(Data!$H$7:$JQ$65,MATCH($B$16&amp;$C$3,Data!$G$7:$G$65&amp;Data!$B$7:$B$65,0),MATCH(CONCATENATE("Cell ",L34),Data!$H$6:$JQ$6,0))</f>
        <v>208</v>
      </c>
      <c r="N34" s="68">
        <v>87</v>
      </c>
      <c r="O34" s="32">
        <f t="array" ref="O34">INDEX(Data!$H$7:$JQ$65,MATCH($B$16&amp;$C$3,Data!$G$7:$G$65&amp;Data!$B$7:$B$65,0),MATCH(CONCATENATE("Cell ",N34),Data!$H$6:$JQ$6,0))</f>
        <v>235</v>
      </c>
      <c r="P34" s="68">
        <v>88</v>
      </c>
      <c r="Q34" s="32">
        <f t="array" ref="Q34">INDEX(Data!$H$7:$JQ$65,MATCH($B$16&amp;$C$3,Data!$G$7:$G$65&amp;Data!$B$7:$B$65,0),MATCH(CONCATENATE("Cell ",P34),Data!$H$6:$JQ$6,0))</f>
        <v>675</v>
      </c>
    </row>
    <row r="35" spans="1:17" ht="22.5" customHeight="1" x14ac:dyDescent="0.2">
      <c r="A35" s="5" t="s">
        <v>69</v>
      </c>
      <c r="C35" s="99"/>
      <c r="D35" s="69" t="s">
        <v>24</v>
      </c>
      <c r="E35" s="70" t="s">
        <v>70</v>
      </c>
      <c r="F35" s="30"/>
      <c r="G35" s="30"/>
      <c r="H35" s="30"/>
      <c r="I35" s="36"/>
      <c r="J35" s="67">
        <v>89</v>
      </c>
      <c r="K35" s="32">
        <f t="array" ref="K35">INDEX(Data!$H$7:$JQ$65,MATCH($B$16&amp;$C$3,Data!$G$7:$G$65&amp;Data!$B$7:$B$65,0),MATCH(CONCATENATE("Cell ",J35),Data!$H$6:$JQ$6,0))</f>
        <v>60</v>
      </c>
      <c r="L35" s="33">
        <v>90</v>
      </c>
      <c r="M35" s="32">
        <f t="array" ref="M35">INDEX(Data!$H$7:$JQ$65,MATCH($B$16&amp;$C$3,Data!$G$7:$G$65&amp;Data!$B$7:$B$65,0),MATCH(CONCATENATE("Cell ",L35),Data!$H$6:$JQ$6,0))</f>
        <v>36</v>
      </c>
      <c r="N35" s="34">
        <v>91</v>
      </c>
      <c r="O35" s="32">
        <f t="array" ref="O35">INDEX(Data!$H$7:$JQ$65,MATCH($B$16&amp;$C$3,Data!$G$7:$G$65&amp;Data!$B$7:$B$65,0),MATCH(CONCATENATE("Cell ",N35),Data!$H$6:$JQ$6,0))</f>
        <v>57</v>
      </c>
      <c r="P35" s="31">
        <v>92</v>
      </c>
      <c r="Q35" s="32">
        <f t="array" ref="Q35">INDEX(Data!$H$7:$JQ$65,MATCH($B$16&amp;$C$3,Data!$G$7:$G$65&amp;Data!$B$7:$B$65,0),MATCH(CONCATENATE("Cell ",P35),Data!$H$6:$JQ$6,0))</f>
        <v>153</v>
      </c>
    </row>
    <row r="36" spans="1:17" ht="22.5" customHeight="1" x14ac:dyDescent="0.2">
      <c r="A36" s="5" t="s">
        <v>71</v>
      </c>
      <c r="C36" s="99"/>
      <c r="D36" s="69" t="s">
        <v>27</v>
      </c>
      <c r="E36" s="70" t="s">
        <v>72</v>
      </c>
      <c r="F36" s="30"/>
      <c r="G36" s="30"/>
      <c r="H36" s="30"/>
      <c r="I36" s="36"/>
      <c r="J36" s="67">
        <v>93</v>
      </c>
      <c r="K36" s="32">
        <f t="array" ref="K36">INDEX(Data!$H$7:$JQ$65,MATCH($B$16&amp;$C$3,Data!$G$7:$G$65&amp;Data!$B$7:$B$65,0),MATCH(CONCATENATE("Cell ",J36),Data!$H$6:$JQ$6,0))</f>
        <v>172</v>
      </c>
      <c r="L36" s="31">
        <v>94</v>
      </c>
      <c r="M36" s="32">
        <f t="array" ref="M36">INDEX(Data!$H$7:$JQ$65,MATCH($B$16&amp;$C$3,Data!$G$7:$G$65&amp;Data!$B$7:$B$65,0),MATCH(CONCATENATE("Cell ",L36),Data!$H$6:$JQ$6,0))</f>
        <v>172</v>
      </c>
      <c r="N36" s="34">
        <v>95</v>
      </c>
      <c r="O36" s="32">
        <f t="array" ref="O36">INDEX(Data!$H$7:$JQ$65,MATCH($B$16&amp;$C$3,Data!$G$7:$G$65&amp;Data!$B$7:$B$65,0),MATCH(CONCATENATE("Cell ",N36),Data!$H$6:$JQ$6,0))</f>
        <v>178</v>
      </c>
      <c r="P36" s="31">
        <v>96</v>
      </c>
      <c r="Q36" s="32">
        <f t="array" ref="Q36">INDEX(Data!$H$7:$JQ$65,MATCH($B$16&amp;$C$3,Data!$G$7:$G$65&amp;Data!$B$7:$B$65,0),MATCH(CONCATENATE("Cell ",P36),Data!$H$6:$JQ$6,0))</f>
        <v>522</v>
      </c>
    </row>
    <row r="37" spans="1:17" ht="22.5" customHeight="1" x14ac:dyDescent="0.2">
      <c r="A37" s="5" t="s">
        <v>73</v>
      </c>
      <c r="C37" s="28">
        <v>11</v>
      </c>
      <c r="D37" s="70" t="s">
        <v>74</v>
      </c>
      <c r="E37" s="30"/>
      <c r="F37" s="30"/>
      <c r="G37" s="30"/>
      <c r="H37" s="30"/>
      <c r="I37" s="36"/>
      <c r="J37" s="67">
        <v>97</v>
      </c>
      <c r="K37" s="32">
        <f t="array" ref="K37">INDEX(Data!$H$7:$JQ$65,MATCH($B$16&amp;$C$3,Data!$G$7:$G$65&amp;Data!$B$7:$B$65,0),MATCH(CONCATENATE("Cell ",J37),Data!$H$6:$JQ$6,0))</f>
        <v>134</v>
      </c>
      <c r="L37" s="72">
        <v>98</v>
      </c>
      <c r="M37" s="32">
        <f t="array" ref="M37">INDEX(Data!$H$7:$JQ$65,MATCH($B$16&amp;$C$3,Data!$G$7:$G$65&amp;Data!$B$7:$B$65,0),MATCH(CONCATENATE("Cell ",L37),Data!$H$6:$JQ$6,0))</f>
        <v>191</v>
      </c>
      <c r="N37" s="68">
        <v>99</v>
      </c>
      <c r="O37" s="32">
        <f t="array" ref="O37">INDEX(Data!$H$7:$JQ$65,MATCH($B$16&amp;$C$3,Data!$G$7:$G$65&amp;Data!$B$7:$B$65,0),MATCH(CONCATENATE("Cell ",N37),Data!$H$6:$JQ$6,0))</f>
        <v>238</v>
      </c>
      <c r="P37" s="31">
        <v>100</v>
      </c>
      <c r="Q37" s="32">
        <f t="array" ref="Q37">INDEX(Data!$H$7:$JQ$65,MATCH($B$16&amp;$C$3,Data!$G$7:$G$65&amp;Data!$B$7:$B$65,0),MATCH(CONCATENATE("Cell ",P37),Data!$H$6:$JQ$6,0))</f>
        <v>563</v>
      </c>
    </row>
    <row r="38" spans="1:17" ht="22.5" customHeight="1" x14ac:dyDescent="0.2">
      <c r="A38" s="5" t="s">
        <v>75</v>
      </c>
      <c r="C38" s="28"/>
      <c r="D38" s="69" t="s">
        <v>24</v>
      </c>
      <c r="E38" s="70" t="s">
        <v>70</v>
      </c>
      <c r="F38" s="30"/>
      <c r="G38" s="30"/>
      <c r="H38" s="30"/>
      <c r="I38" s="36"/>
      <c r="J38" s="31">
        <v>101</v>
      </c>
      <c r="K38" s="32">
        <f t="array" ref="K38">INDEX(Data!$H$7:$JQ$65,MATCH($B$16&amp;$C$3,Data!$G$7:$G$65&amp;Data!$B$7:$B$65,0),MATCH(CONCATENATE("Cell ",J38),Data!$H$6:$JQ$6,0))</f>
        <v>46</v>
      </c>
      <c r="L38" s="33">
        <v>102</v>
      </c>
      <c r="M38" s="32">
        <f t="array" ref="M38">INDEX(Data!$H$7:$JQ$65,MATCH($B$16&amp;$C$3,Data!$G$7:$G$65&amp;Data!$B$7:$B$65,0),MATCH(CONCATENATE("Cell ",L38),Data!$H$6:$JQ$6,0))</f>
        <v>61</v>
      </c>
      <c r="N38" s="34">
        <v>103</v>
      </c>
      <c r="O38" s="32">
        <f t="array" ref="O38">INDEX(Data!$H$7:$JQ$65,MATCH($B$16&amp;$C$3,Data!$G$7:$G$65&amp;Data!$B$7:$B$65,0),MATCH(CONCATENATE("Cell ",N38),Data!$H$6:$JQ$6,0))</f>
        <v>77</v>
      </c>
      <c r="P38" s="34">
        <v>104</v>
      </c>
      <c r="Q38" s="32">
        <f t="array" ref="Q38">INDEX(Data!$H$7:$JQ$65,MATCH($B$16&amp;$C$3,Data!$G$7:$G$65&amp;Data!$B$7:$B$65,0),MATCH(CONCATENATE("Cell ",P38),Data!$H$6:$JQ$6,0))</f>
        <v>184</v>
      </c>
    </row>
    <row r="39" spans="1:17" ht="22.5" customHeight="1" x14ac:dyDescent="0.2">
      <c r="A39" s="5" t="s">
        <v>76</v>
      </c>
      <c r="C39" s="28"/>
      <c r="D39" s="69" t="s">
        <v>27</v>
      </c>
      <c r="E39" s="70" t="s">
        <v>72</v>
      </c>
      <c r="F39" s="30"/>
      <c r="G39" s="30"/>
      <c r="H39" s="30"/>
      <c r="I39" s="36"/>
      <c r="J39" s="31">
        <v>105</v>
      </c>
      <c r="K39" s="32">
        <f t="array" ref="K39">INDEX(Data!$H$7:$JQ$65,MATCH($B$16&amp;$C$3,Data!$G$7:$G$65&amp;Data!$B$7:$B$65,0),MATCH(CONCATENATE("Cell ",J39),Data!$H$6:$JQ$6,0))</f>
        <v>88</v>
      </c>
      <c r="L39" s="31">
        <v>106</v>
      </c>
      <c r="M39" s="32">
        <f t="array" ref="M39">INDEX(Data!$H$7:$JQ$65,MATCH($B$16&amp;$C$3,Data!$G$7:$G$65&amp;Data!$B$7:$B$65,0),MATCH(CONCATENATE("Cell ",L39),Data!$H$6:$JQ$6,0))</f>
        <v>130</v>
      </c>
      <c r="N39" s="34">
        <v>107</v>
      </c>
      <c r="O39" s="32">
        <f t="array" ref="O39">INDEX(Data!$H$7:$JQ$65,MATCH($B$16&amp;$C$3,Data!$G$7:$G$65&amp;Data!$B$7:$B$65,0),MATCH(CONCATENATE("Cell ",N39),Data!$H$6:$JQ$6,0))</f>
        <v>161</v>
      </c>
      <c r="P39" s="34">
        <v>108</v>
      </c>
      <c r="Q39" s="32">
        <f t="array" ref="Q39">INDEX(Data!$H$7:$JQ$65,MATCH($B$16&amp;$C$3,Data!$G$7:$G$65&amp;Data!$B$7:$B$65,0),MATCH(CONCATENATE("Cell ",P39),Data!$H$6:$JQ$6,0))</f>
        <v>379</v>
      </c>
    </row>
    <row r="40" spans="1:17" ht="22.5" customHeight="1" x14ac:dyDescent="0.2">
      <c r="A40" s="5" t="s">
        <v>77</v>
      </c>
      <c r="C40" s="73">
        <v>12</v>
      </c>
      <c r="D40" s="74" t="s">
        <v>78</v>
      </c>
      <c r="E40" s="75"/>
      <c r="F40" s="75"/>
      <c r="G40" s="75"/>
      <c r="H40" s="75"/>
      <c r="I40" s="76"/>
      <c r="J40" s="67">
        <v>109</v>
      </c>
      <c r="K40" s="32">
        <f t="array" ref="K40">INDEX(Data!$H$7:$JQ$65,MATCH($B$16&amp;$C$3,Data!$G$7:$G$65&amp;Data!$B$7:$B$65,0),MATCH(CONCATENATE("Cell ",J40),Data!$H$6:$JQ$6,0))</f>
        <v>21</v>
      </c>
      <c r="L40" s="72">
        <v>110</v>
      </c>
      <c r="M40" s="32">
        <f t="array" ref="M40">INDEX(Data!$H$7:$JQ$65,MATCH($B$16&amp;$C$3,Data!$G$7:$G$65&amp;Data!$B$7:$B$65,0),MATCH(CONCATENATE("Cell ",L40),Data!$H$6:$JQ$6,0))</f>
        <v>33</v>
      </c>
      <c r="N40" s="68">
        <v>111</v>
      </c>
      <c r="O40" s="32">
        <f t="array" ref="O40">INDEX(Data!$H$7:$JQ$65,MATCH($B$16&amp;$C$3,Data!$G$7:$G$65&amp;Data!$B$7:$B$65,0),MATCH(CONCATENATE("Cell ",N40),Data!$H$6:$JQ$6,0))</f>
        <v>8</v>
      </c>
      <c r="P40" s="68">
        <v>112</v>
      </c>
      <c r="Q40" s="32">
        <f t="array" ref="Q40">INDEX(Data!$H$7:$JQ$65,MATCH($B$16&amp;$C$3,Data!$G$7:$G$65&amp;Data!$B$7:$B$65,0),MATCH(CONCATENATE("Cell ",P40),Data!$H$6:$JQ$6,0))</f>
        <v>62</v>
      </c>
    </row>
    <row r="41" spans="1:17" ht="22.5" customHeight="1" x14ac:dyDescent="0.2">
      <c r="A41" s="5" t="s">
        <v>79</v>
      </c>
      <c r="C41" s="28"/>
      <c r="D41" s="69" t="s">
        <v>24</v>
      </c>
      <c r="E41" s="70" t="s">
        <v>70</v>
      </c>
      <c r="F41" s="30"/>
      <c r="G41" s="30"/>
      <c r="H41" s="30"/>
      <c r="I41" s="36"/>
      <c r="J41" s="31">
        <v>113</v>
      </c>
      <c r="K41" s="32">
        <f t="array" ref="K41">INDEX(Data!$H$7:$JQ$65,MATCH($B$16&amp;$C$3,Data!$G$7:$G$65&amp;Data!$B$7:$B$65,0),MATCH(CONCATENATE("Cell ",J41),Data!$H$6:$JQ$6,0))</f>
        <v>5</v>
      </c>
      <c r="L41" s="33">
        <v>114</v>
      </c>
      <c r="M41" s="32">
        <f t="array" ref="M41">INDEX(Data!$H$7:$JQ$65,MATCH($B$16&amp;$C$3,Data!$G$7:$G$65&amp;Data!$B$7:$B$65,0),MATCH(CONCATENATE("Cell ",L41),Data!$H$6:$JQ$6,0))</f>
        <v>13</v>
      </c>
      <c r="N41" s="34">
        <v>115</v>
      </c>
      <c r="O41" s="32">
        <f t="array" ref="O41">INDEX(Data!$H$7:$JQ$65,MATCH($B$16&amp;$C$3,Data!$G$7:$G$65&amp;Data!$B$7:$B$65,0),MATCH(CONCATENATE("Cell ",N41),Data!$H$6:$JQ$6,0))</f>
        <v>1</v>
      </c>
      <c r="P41" s="34">
        <v>116</v>
      </c>
      <c r="Q41" s="32">
        <f t="array" ref="Q41">INDEX(Data!$H$7:$JQ$65,MATCH($B$16&amp;$C$3,Data!$G$7:$G$65&amp;Data!$B$7:$B$65,0),MATCH(CONCATENATE("Cell ",P41),Data!$H$6:$JQ$6,0))</f>
        <v>19</v>
      </c>
    </row>
    <row r="42" spans="1:17" ht="22.5" customHeight="1" x14ac:dyDescent="0.2">
      <c r="A42" s="5" t="s">
        <v>80</v>
      </c>
      <c r="C42" s="28"/>
      <c r="D42" s="69" t="s">
        <v>27</v>
      </c>
      <c r="E42" s="70" t="s">
        <v>72</v>
      </c>
      <c r="F42" s="30"/>
      <c r="G42" s="30"/>
      <c r="H42" s="30"/>
      <c r="I42" s="36"/>
      <c r="J42" s="31">
        <v>117</v>
      </c>
      <c r="K42" s="32">
        <f t="array" ref="K42">INDEX(Data!$H$7:$JQ$65,MATCH($B$16&amp;$C$3,Data!$G$7:$G$65&amp;Data!$B$7:$B$65,0),MATCH(CONCATENATE("Cell ",J42),Data!$H$6:$JQ$6,0))</f>
        <v>16</v>
      </c>
      <c r="L42" s="31">
        <v>118</v>
      </c>
      <c r="M42" s="32">
        <f t="array" ref="M42">INDEX(Data!$H$7:$JQ$65,MATCH($B$16&amp;$C$3,Data!$G$7:$G$65&amp;Data!$B$7:$B$65,0),MATCH(CONCATENATE("Cell ",L42),Data!$H$6:$JQ$6,0))</f>
        <v>20</v>
      </c>
      <c r="N42" s="34">
        <v>119</v>
      </c>
      <c r="O42" s="32">
        <f t="array" ref="O42">INDEX(Data!$H$7:$JQ$65,MATCH($B$16&amp;$C$3,Data!$G$7:$G$65&amp;Data!$B$7:$B$65,0),MATCH(CONCATENATE("Cell ",N42),Data!$H$6:$JQ$6,0))</f>
        <v>7</v>
      </c>
      <c r="P42" s="34">
        <v>120</v>
      </c>
      <c r="Q42" s="32">
        <f t="array" ref="Q42">INDEX(Data!$H$7:$JQ$65,MATCH($B$16&amp;$C$3,Data!$G$7:$G$65&amp;Data!$B$7:$B$65,0),MATCH(CONCATENATE("Cell ",P42),Data!$H$6:$JQ$6,0))</f>
        <v>43</v>
      </c>
    </row>
    <row r="43" spans="1:17" ht="14.25" x14ac:dyDescent="0.2">
      <c r="A43" s="5" t="s">
        <v>81</v>
      </c>
      <c r="C43" s="73">
        <v>13</v>
      </c>
      <c r="D43" s="74" t="s">
        <v>82</v>
      </c>
      <c r="E43" s="75"/>
      <c r="F43" s="75"/>
      <c r="G43" s="75"/>
      <c r="H43" s="75"/>
      <c r="I43" s="76"/>
      <c r="J43" s="37">
        <v>121</v>
      </c>
      <c r="K43" s="32"/>
      <c r="L43" s="37">
        <v>122</v>
      </c>
      <c r="M43" s="32"/>
      <c r="N43" s="37">
        <v>123</v>
      </c>
      <c r="O43" s="32"/>
      <c r="P43" s="37">
        <v>124</v>
      </c>
      <c r="Q43" s="32"/>
    </row>
    <row r="44" spans="1:17" ht="14.25" x14ac:dyDescent="0.2">
      <c r="A44" s="5" t="s">
        <v>83</v>
      </c>
      <c r="C44" s="100"/>
      <c r="D44" s="79" t="s">
        <v>84</v>
      </c>
      <c r="E44" s="79"/>
      <c r="F44" s="79"/>
      <c r="G44" s="79"/>
      <c r="H44" s="79"/>
      <c r="I44" s="80"/>
      <c r="J44" s="67"/>
      <c r="K44" s="82">
        <f t="array" ref="K44">INDEX(Data!$H$7:$JQ$65,MATCH($B$16&amp;$C$3,Data!$G$7:$G$65&amp;Data!$B$7:$B$65,0),MATCH(CONCATENATE("Cell ",J43),Data!$H$6:$JQ$6,0))</f>
        <v>0</v>
      </c>
      <c r="L44" s="67"/>
      <c r="M44" s="82">
        <f t="array" ref="M44">INDEX(Data!$H$7:$JQ$65,MATCH($B$16&amp;$C$3,Data!$G$7:$G$65&amp;Data!$B$7:$B$65,0),MATCH(CONCATENATE("Cell ",L43),Data!$H$6:$JQ$6,0))</f>
        <v>0</v>
      </c>
      <c r="N44" s="67"/>
      <c r="O44" s="82">
        <f t="array" ref="O44">INDEX(Data!$H$7:$JQ$65,MATCH($B$16&amp;$C$3,Data!$G$7:$G$65&amp;Data!$B$7:$B$65,0),MATCH(CONCATENATE("Cell ",N43),Data!$H$6:$JQ$6,0))</f>
        <v>0</v>
      </c>
      <c r="P44" s="67"/>
      <c r="Q44" s="82">
        <f t="array" ref="Q44">INDEX(Data!$H$7:$JQ$65,MATCH($B$16&amp;$C$3,Data!$G$7:$G$65&amp;Data!$B$7:$B$65,0),MATCH(CONCATENATE("Cell ",P43),Data!$H$6:$JQ$6,0))</f>
        <v>0</v>
      </c>
    </row>
    <row r="45" spans="1:17" ht="22.5" customHeight="1" x14ac:dyDescent="0.2">
      <c r="A45" s="5" t="s">
        <v>85</v>
      </c>
      <c r="C45" s="28"/>
      <c r="D45" s="69" t="s">
        <v>24</v>
      </c>
      <c r="E45" s="70" t="s">
        <v>86</v>
      </c>
      <c r="F45" s="30"/>
      <c r="G45" s="30"/>
      <c r="H45" s="30"/>
      <c r="I45" s="36"/>
      <c r="J45" s="67">
        <v>125</v>
      </c>
      <c r="K45" s="32">
        <f t="array" ref="K45">INDEX(Data!$H$7:$JQ$65,MATCH($B$16&amp;$C$3,Data!$G$7:$G$65&amp;Data!$B$7:$B$65,0),MATCH(CONCATENATE("Cell ",J45),Data!$H$6:$JQ$6,0))</f>
        <v>0</v>
      </c>
      <c r="L45" s="101">
        <v>126</v>
      </c>
      <c r="M45" s="32">
        <f t="array" ref="M45">INDEX(Data!$H$7:$JQ$65,MATCH($B$16&amp;$C$3,Data!$G$7:$G$65&amp;Data!$B$7:$B$65,0),MATCH(CONCATENATE("Cell ",L45),Data!$H$6:$JQ$6,0))</f>
        <v>0</v>
      </c>
      <c r="N45" s="68">
        <v>127</v>
      </c>
      <c r="O45" s="32">
        <f t="array" ref="O45">INDEX(Data!$H$7:$JQ$65,MATCH($B$16&amp;$C$3,Data!$G$7:$G$65&amp;Data!$B$7:$B$65,0),MATCH(CONCATENATE("Cell ",N45),Data!$H$6:$JQ$6,0))</f>
        <v>0</v>
      </c>
      <c r="P45" s="68">
        <v>128</v>
      </c>
      <c r="Q45" s="32">
        <f t="array" ref="Q45">INDEX(Data!$H$7:$JQ$65,MATCH($B$16&amp;$C$3,Data!$G$7:$G$65&amp;Data!$B$7:$B$65,0),MATCH(CONCATENATE("Cell ",P45),Data!$H$6:$JQ$6,0))</f>
        <v>0</v>
      </c>
    </row>
    <row r="46" spans="1:17" ht="22.5" customHeight="1" x14ac:dyDescent="0.2">
      <c r="A46" s="5" t="s">
        <v>87</v>
      </c>
      <c r="C46" s="28"/>
      <c r="D46" s="69" t="s">
        <v>27</v>
      </c>
      <c r="E46" s="70" t="s">
        <v>88</v>
      </c>
      <c r="F46" s="30"/>
      <c r="G46" s="30"/>
      <c r="H46" s="30"/>
      <c r="I46" s="36"/>
      <c r="J46" s="31">
        <v>129</v>
      </c>
      <c r="K46" s="32">
        <f t="array" ref="K46">INDEX(Data!$H$7:$JQ$65,MATCH($B$16&amp;$C$3,Data!$G$7:$G$65&amp;Data!$B$7:$B$65,0),MATCH(CONCATENATE("Cell ",J46),Data!$H$6:$JQ$6,0))</f>
        <v>0</v>
      </c>
      <c r="L46" s="31">
        <v>130</v>
      </c>
      <c r="M46" s="32">
        <f t="array" ref="M46">INDEX(Data!$H$7:$JQ$65,MATCH($B$16&amp;$C$3,Data!$G$7:$G$65&amp;Data!$B$7:$B$65,0),MATCH(CONCATENATE("Cell ",L46),Data!$H$6:$JQ$6,0))</f>
        <v>0</v>
      </c>
      <c r="N46" s="34">
        <v>131</v>
      </c>
      <c r="O46" s="32">
        <f t="array" ref="O46">INDEX(Data!$H$7:$JQ$65,MATCH($B$16&amp;$C$3,Data!$G$7:$G$65&amp;Data!$B$7:$B$65,0),MATCH(CONCATENATE("Cell ",N46),Data!$H$6:$JQ$6,0))</f>
        <v>0</v>
      </c>
      <c r="P46" s="34">
        <v>132</v>
      </c>
      <c r="Q46" s="32">
        <f t="array" ref="Q46">INDEX(Data!$H$7:$JQ$65,MATCH($B$16&amp;$C$3,Data!$G$7:$G$65&amp;Data!$B$7:$B$65,0),MATCH(CONCATENATE("Cell ",P46),Data!$H$6:$JQ$6,0))</f>
        <v>0</v>
      </c>
    </row>
    <row r="47" spans="1:17" ht="14.25" x14ac:dyDescent="0.2">
      <c r="A47" s="5" t="s">
        <v>89</v>
      </c>
      <c r="C47" s="73">
        <v>14</v>
      </c>
      <c r="D47" s="74" t="s">
        <v>90</v>
      </c>
      <c r="E47" s="75"/>
      <c r="F47" s="75"/>
      <c r="G47" s="75"/>
      <c r="H47" s="75"/>
      <c r="I47" s="76"/>
      <c r="J47" s="37">
        <v>133</v>
      </c>
      <c r="K47" s="32"/>
      <c r="L47" s="37">
        <v>134</v>
      </c>
      <c r="M47" s="32"/>
      <c r="N47" s="37">
        <v>135</v>
      </c>
      <c r="O47" s="32"/>
      <c r="P47" s="37">
        <v>136</v>
      </c>
      <c r="Q47" s="32"/>
    </row>
    <row r="48" spans="1:17" ht="14.25" x14ac:dyDescent="0.2">
      <c r="A48" s="5" t="s">
        <v>91</v>
      </c>
      <c r="C48" s="28"/>
      <c r="D48" s="79" t="s">
        <v>92</v>
      </c>
      <c r="E48" s="79"/>
      <c r="F48" s="79"/>
      <c r="G48" s="79"/>
      <c r="H48" s="79"/>
      <c r="I48" s="80"/>
      <c r="J48" s="67"/>
      <c r="K48" s="82">
        <f t="array" ref="K48">INDEX(Data!$H$7:$JQ$65,MATCH($B$16&amp;$C$3,Data!$G$7:$G$65&amp;Data!$B$7:$B$65,0),MATCH(CONCATENATE("Cell ",J47),Data!$H$6:$JQ$6,0))</f>
        <v>7739</v>
      </c>
      <c r="L48" s="67"/>
      <c r="M48" s="82">
        <f t="array" ref="M48">INDEX(Data!$H$7:$JQ$65,MATCH($B$16&amp;$C$3,Data!$G$7:$G$65&amp;Data!$B$7:$B$65,0),MATCH(CONCATENATE("Cell ",L47),Data!$H$6:$JQ$6,0))</f>
        <v>6326</v>
      </c>
      <c r="N48" s="67"/>
      <c r="O48" s="82">
        <f t="array" ref="O48">INDEX(Data!$H$7:$JQ$65,MATCH($B$16&amp;$C$3,Data!$G$7:$G$65&amp;Data!$B$7:$B$65,0),MATCH(CONCATENATE("Cell ",N47),Data!$H$6:$JQ$6,0))</f>
        <v>6906</v>
      </c>
      <c r="P48" s="67"/>
      <c r="Q48" s="82">
        <f t="array" ref="Q48">INDEX(Data!$H$7:$JQ$65,MATCH($B$16&amp;$C$3,Data!$G$7:$G$65&amp;Data!$B$7:$B$65,0),MATCH(CONCATENATE("Cell ",P47),Data!$H$6:$JQ$6,0))</f>
        <v>20971</v>
      </c>
    </row>
    <row r="49" spans="1:17" ht="22.5" customHeight="1" x14ac:dyDescent="0.2">
      <c r="A49" s="5" t="s">
        <v>93</v>
      </c>
      <c r="C49" s="28"/>
      <c r="D49" s="69" t="s">
        <v>24</v>
      </c>
      <c r="E49" s="70" t="s">
        <v>94</v>
      </c>
      <c r="F49" s="30"/>
      <c r="G49" s="30"/>
      <c r="H49" s="30"/>
      <c r="I49" s="36"/>
      <c r="J49" s="31">
        <v>137</v>
      </c>
      <c r="K49" s="32">
        <f t="array" ref="K49">INDEX(Data!$H$7:$JQ$65,MATCH($B$16&amp;$C$3,Data!$G$7:$G$65&amp;Data!$B$7:$B$65,0),MATCH(CONCATENATE("Cell ",J49),Data!$H$6:$JQ$6,0))</f>
        <v>3539</v>
      </c>
      <c r="L49" s="33">
        <v>138</v>
      </c>
      <c r="M49" s="32">
        <f t="array" ref="M49">INDEX(Data!$H$7:$JQ$65,MATCH($B$16&amp;$C$3,Data!$G$7:$G$65&amp;Data!$B$7:$B$65,0),MATCH(CONCATENATE("Cell ",L49),Data!$H$6:$JQ$6,0))</f>
        <v>2873</v>
      </c>
      <c r="N49" s="34">
        <v>139</v>
      </c>
      <c r="O49" s="32">
        <f t="array" ref="O49">INDEX(Data!$H$7:$JQ$65,MATCH($B$16&amp;$C$3,Data!$G$7:$G$65&amp;Data!$B$7:$B$65,0),MATCH(CONCATENATE("Cell ",N49),Data!$H$6:$JQ$6,0))</f>
        <v>3193</v>
      </c>
      <c r="P49" s="34">
        <v>140</v>
      </c>
      <c r="Q49" s="32">
        <f t="array" ref="Q49">INDEX(Data!$H$7:$JQ$65,MATCH($B$16&amp;$C$3,Data!$G$7:$G$65&amp;Data!$B$7:$B$65,0),MATCH(CONCATENATE("Cell ",P49),Data!$H$6:$JQ$6,0))</f>
        <v>9605</v>
      </c>
    </row>
    <row r="50" spans="1:17" ht="22.5" customHeight="1" x14ac:dyDescent="0.2">
      <c r="A50" s="5" t="s">
        <v>95</v>
      </c>
      <c r="C50" s="28"/>
      <c r="D50" s="69" t="s">
        <v>27</v>
      </c>
      <c r="E50" s="87" t="s">
        <v>96</v>
      </c>
      <c r="F50" s="88"/>
      <c r="G50" s="88"/>
      <c r="H50" s="88"/>
      <c r="I50" s="89"/>
      <c r="J50" s="31">
        <v>141</v>
      </c>
      <c r="K50" s="41">
        <f t="array" ref="K50">INDEX(Data!$H$7:$JQ$65,MATCH($B$16&amp;$C$3,Data!$G$7:$G$65&amp;Data!$B$7:$B$65,0),MATCH(CONCATENATE("Cell ",J50),Data!$H$6:$JQ$6,0))</f>
        <v>4200</v>
      </c>
      <c r="L50" s="31">
        <v>142</v>
      </c>
      <c r="M50" s="41">
        <f t="array" ref="M50">INDEX(Data!$H$7:$JQ$65,MATCH($B$16&amp;$C$3,Data!$G$7:$G$65&amp;Data!$B$7:$B$65,0),MATCH(CONCATENATE("Cell ",L50),Data!$H$6:$JQ$6,0))</f>
        <v>3453</v>
      </c>
      <c r="N50" s="34">
        <v>143</v>
      </c>
      <c r="O50" s="41">
        <f t="array" ref="O50">INDEX(Data!$H$7:$JQ$65,MATCH($B$16&amp;$C$3,Data!$G$7:$G$65&amp;Data!$B$7:$B$65,0),MATCH(CONCATENATE("Cell ",N50),Data!$H$6:$JQ$6,0))</f>
        <v>3713</v>
      </c>
      <c r="P50" s="34">
        <v>144</v>
      </c>
      <c r="Q50" s="41">
        <f t="array" ref="Q50">INDEX(Data!$H$7:$JQ$65,MATCH($B$16&amp;$C$3,Data!$G$7:$G$65&amp;Data!$B$7:$B$65,0),MATCH(CONCATENATE("Cell ",P50),Data!$H$6:$JQ$6,0))</f>
        <v>11366</v>
      </c>
    </row>
    <row r="51" spans="1:17" ht="27" customHeight="1" x14ac:dyDescent="0.2">
      <c r="A51" s="5" t="s">
        <v>97</v>
      </c>
      <c r="C51" s="42" t="s">
        <v>98</v>
      </c>
      <c r="D51" s="102"/>
      <c r="E51" s="102"/>
      <c r="F51" s="102"/>
      <c r="G51" s="102"/>
      <c r="H51" s="102"/>
      <c r="I51" s="103"/>
      <c r="J51" s="17" t="str">
        <f>IF(LEFT($J$3,3)="Jul","July",IF(LEFT($J$3,3)="Oct","October",IF(LEFT($J$3,3)="Jan","January","April")))</f>
        <v>October</v>
      </c>
      <c r="K51" s="18" t="str">
        <f>IF(LEFT($K$6,3)="Jul","August",IF(LEFT($K$6,3)="Oct","November",IF(LEFT($K$6,3)="Jan","February","May")))</f>
        <v>May</v>
      </c>
      <c r="L51" s="17" t="str">
        <f>IF(LEFT($J$3,3)="Jul","August",IF(LEFT($J$3,3)="Oct","November",IF(LEFT($J$3,3)="Jan","February","May")))</f>
        <v>November</v>
      </c>
      <c r="M51" s="18" t="str">
        <f>IF(LEFT($K$6,3)="Jul","August",IF(LEFT($K$6,3)="Oct","November",IF(LEFT($K$6,3)="Jan","February","May")))</f>
        <v>May</v>
      </c>
      <c r="N51" s="17" t="str">
        <f>IF(LEFT($J$3,3)="Jul","September",IF(LEFT($J$3,3)="Oct","December",IF(LEFT($J$3,3)="Jan","March","June")))</f>
        <v>December</v>
      </c>
      <c r="O51" s="18" t="str">
        <f>IF(LEFT($K$6,3)="Jul","September",IF(LEFT($K$6,3)="Oct","December",IF(LEFT($K$6,3)="Jan","March","June")))</f>
        <v>June</v>
      </c>
      <c r="P51" s="19" t="s">
        <v>5</v>
      </c>
      <c r="Q51" s="20"/>
    </row>
    <row r="52" spans="1:17" ht="22.5" customHeight="1" x14ac:dyDescent="0.2">
      <c r="A52" s="5" t="s">
        <v>99</v>
      </c>
      <c r="C52" s="104"/>
      <c r="D52" s="105"/>
      <c r="E52" s="105"/>
      <c r="F52" s="105"/>
      <c r="G52" s="105"/>
      <c r="H52" s="105"/>
      <c r="I52" s="106"/>
      <c r="J52" s="24" t="s">
        <v>7</v>
      </c>
      <c r="K52" s="25"/>
      <c r="L52" s="24" t="s">
        <v>8</v>
      </c>
      <c r="M52" s="25"/>
      <c r="N52" s="24" t="s">
        <v>9</v>
      </c>
      <c r="O52" s="25"/>
      <c r="P52" s="26" t="s">
        <v>10</v>
      </c>
      <c r="Q52" s="27"/>
    </row>
    <row r="53" spans="1:17" ht="22.5" customHeight="1" x14ac:dyDescent="0.2">
      <c r="A53" s="5" t="s">
        <v>100</v>
      </c>
      <c r="C53" s="107">
        <v>15</v>
      </c>
      <c r="D53" s="108" t="s">
        <v>101</v>
      </c>
      <c r="E53" s="50"/>
      <c r="F53" s="50"/>
      <c r="G53" s="50"/>
      <c r="H53" s="50"/>
      <c r="I53" s="109"/>
      <c r="J53" s="67">
        <v>145</v>
      </c>
      <c r="K53" s="32">
        <f t="array" ref="K53">INDEX(Data!$H$7:$JQ$65,MATCH($B$16&amp;$C$3,Data!$G$7:$G$65&amp;Data!$B$7:$B$65,0),MATCH(CONCATENATE("Cell ",J53),Data!$H$6:$JQ$6,0))</f>
        <v>10631</v>
      </c>
      <c r="L53" s="68">
        <v>146</v>
      </c>
      <c r="M53" s="32">
        <f t="array" ref="M53">INDEX(Data!$H$7:$JQ$65,MATCH($B$16&amp;$C$3,Data!$G$7:$G$65&amp;Data!$B$7:$B$65,0),MATCH(CONCATENATE("Cell ",L53),Data!$H$6:$JQ$6,0))</f>
        <v>11271</v>
      </c>
      <c r="N53" s="68">
        <v>147</v>
      </c>
      <c r="O53" s="32">
        <f t="array" ref="O53">INDEX(Data!$H$7:$JQ$65,MATCH($B$16&amp;$C$3,Data!$G$7:$G$65&amp;Data!$B$7:$B$65,0),MATCH(CONCATENATE("Cell ",N53),Data!$H$6:$JQ$6,0))</f>
        <v>11799</v>
      </c>
      <c r="P53" s="67">
        <v>148</v>
      </c>
      <c r="Q53" s="32">
        <f t="array" ref="Q53">INDEX(Data!$H$7:$JQ$65,MATCH($B$16&amp;$C$3,Data!$G$7:$G$65&amp;Data!$B$7:$B$65,0),MATCH(CONCATENATE("Cell ",P53),Data!$H$6:$JQ$6,0))</f>
        <v>33701</v>
      </c>
    </row>
    <row r="54" spans="1:17" ht="22.5" customHeight="1" x14ac:dyDescent="0.2">
      <c r="A54" s="5" t="s">
        <v>102</v>
      </c>
      <c r="C54" s="110"/>
      <c r="D54" s="111" t="s">
        <v>24</v>
      </c>
      <c r="E54" s="30" t="s">
        <v>103</v>
      </c>
      <c r="F54" s="54"/>
      <c r="G54" s="54"/>
      <c r="H54" s="54"/>
      <c r="I54" s="55"/>
      <c r="J54" s="31">
        <v>149</v>
      </c>
      <c r="K54" s="32">
        <f t="array" ref="K54">INDEX(Data!$H$7:$JQ$65,MATCH($B$16&amp;$C$3,Data!$G$7:$G$65&amp;Data!$B$7:$B$65,0),MATCH(CONCATENATE("Cell ",J54),Data!$H$6:$JQ$6,0))</f>
        <v>4633</v>
      </c>
      <c r="L54" s="34">
        <v>150</v>
      </c>
      <c r="M54" s="32">
        <f t="array" ref="M54">INDEX(Data!$H$7:$JQ$65,MATCH($B$16&amp;$C$3,Data!$G$7:$G$65&amp;Data!$B$7:$B$65,0),MATCH(CONCATENATE("Cell ",L54),Data!$H$6:$JQ$6,0))</f>
        <v>4844</v>
      </c>
      <c r="N54" s="34">
        <v>151</v>
      </c>
      <c r="O54" s="32">
        <f t="array" ref="O54">INDEX(Data!$H$7:$JQ$65,MATCH($B$16&amp;$C$3,Data!$G$7:$G$65&amp;Data!$B$7:$B$65,0),MATCH(CONCATENATE("Cell ",N54),Data!$H$6:$JQ$6,0))</f>
        <v>4794</v>
      </c>
      <c r="P54" s="31">
        <v>152</v>
      </c>
      <c r="Q54" s="32">
        <f t="array" ref="Q54">INDEX(Data!$H$7:$JQ$65,MATCH($B$16&amp;$C$3,Data!$G$7:$G$65&amp;Data!$B$7:$B$65,0),MATCH(CONCATENATE("Cell ",P54),Data!$H$6:$JQ$6,0))</f>
        <v>14271</v>
      </c>
    </row>
    <row r="55" spans="1:17" ht="22.5" customHeight="1" x14ac:dyDescent="0.2">
      <c r="A55" s="5" t="s">
        <v>104</v>
      </c>
      <c r="C55" s="110"/>
      <c r="D55" s="111" t="s">
        <v>27</v>
      </c>
      <c r="E55" s="30" t="s">
        <v>105</v>
      </c>
      <c r="F55" s="54"/>
      <c r="G55" s="54"/>
      <c r="H55" s="54"/>
      <c r="I55" s="55"/>
      <c r="J55" s="31">
        <v>153</v>
      </c>
      <c r="K55" s="32">
        <f t="array" ref="K55">INDEX(Data!$H$7:$JQ$65,MATCH($B$16&amp;$C$3,Data!$G$7:$G$65&amp;Data!$B$7:$B$65,0),MATCH(CONCATENATE("Cell ",J55),Data!$H$6:$JQ$6,0))</f>
        <v>5998</v>
      </c>
      <c r="L55" s="34">
        <v>154</v>
      </c>
      <c r="M55" s="32">
        <f t="array" ref="M55">INDEX(Data!$H$7:$JQ$65,MATCH($B$16&amp;$C$3,Data!$G$7:$G$65&amp;Data!$B$7:$B$65,0),MATCH(CONCATENATE("Cell ",L55),Data!$H$6:$JQ$6,0))</f>
        <v>6427</v>
      </c>
      <c r="N55" s="34">
        <v>155</v>
      </c>
      <c r="O55" s="32">
        <f t="array" ref="O55">INDEX(Data!$H$7:$JQ$65,MATCH($B$16&amp;$C$3,Data!$G$7:$G$65&amp;Data!$B$7:$B$65,0),MATCH(CONCATENATE("Cell ",N55),Data!$H$6:$JQ$6,0))</f>
        <v>7005</v>
      </c>
      <c r="P55" s="31">
        <v>156</v>
      </c>
      <c r="Q55" s="32">
        <f t="array" ref="Q55">INDEX(Data!$H$7:$JQ$65,MATCH($B$16&amp;$C$3,Data!$G$7:$G$65&amp;Data!$B$7:$B$65,0),MATCH(CONCATENATE("Cell ",P55),Data!$H$6:$JQ$6,0))</f>
        <v>19430</v>
      </c>
    </row>
    <row r="56" spans="1:17" ht="22.5" customHeight="1" x14ac:dyDescent="0.2">
      <c r="C56" s="28">
        <v>16</v>
      </c>
      <c r="D56" s="30" t="s">
        <v>106</v>
      </c>
      <c r="E56" s="30"/>
      <c r="F56" s="30"/>
      <c r="G56" s="30"/>
      <c r="H56" s="30"/>
      <c r="I56" s="36"/>
      <c r="J56" s="31">
        <v>157</v>
      </c>
      <c r="K56" s="32">
        <f t="array" ref="K56">INDEX(Data!$H$7:$JQ$65,MATCH($B$16&amp;$C$3,Data!$G$7:$G$65&amp;Data!$B$7:$B$65,0),MATCH(CONCATENATE("Cell ",J56),Data!$H$6:$JQ$6,0))</f>
        <v>2470</v>
      </c>
      <c r="L56" s="34">
        <v>158</v>
      </c>
      <c r="M56" s="32">
        <f t="array" ref="M56">INDEX(Data!$H$7:$JQ$65,MATCH($B$16&amp;$C$3,Data!$G$7:$G$65&amp;Data!$B$7:$B$65,0),MATCH(CONCATENATE("Cell ",L56),Data!$H$6:$JQ$6,0))</f>
        <v>2820</v>
      </c>
      <c r="N56" s="34">
        <v>159</v>
      </c>
      <c r="O56" s="32">
        <f t="array" ref="O56">INDEX(Data!$H$7:$JQ$65,MATCH($B$16&amp;$C$3,Data!$G$7:$G$65&amp;Data!$B$7:$B$65,0),MATCH(CONCATENATE("Cell ",N56),Data!$H$6:$JQ$6,0))</f>
        <v>3135</v>
      </c>
      <c r="P56" s="31">
        <v>160</v>
      </c>
      <c r="Q56" s="32">
        <f t="array" ref="Q56">INDEX(Data!$H$7:$JQ$65,MATCH($B$16&amp;$C$3,Data!$G$7:$G$65&amp;Data!$B$7:$B$65,0),MATCH(CONCATENATE("Cell ",P56),Data!$H$6:$JQ$6,0))</f>
        <v>8425</v>
      </c>
    </row>
    <row r="57" spans="1:17" ht="22.5" customHeight="1" x14ac:dyDescent="0.2">
      <c r="C57" s="110"/>
      <c r="D57" s="112" t="s">
        <v>24</v>
      </c>
      <c r="E57" s="29" t="s">
        <v>107</v>
      </c>
      <c r="F57" s="54"/>
      <c r="G57" s="54"/>
      <c r="H57" s="54"/>
      <c r="I57" s="55"/>
      <c r="J57" s="113">
        <v>161</v>
      </c>
      <c r="K57" s="32">
        <f t="array" ref="K57">INDEX(Data!$H$7:$JQ$65,MATCH($B$16&amp;$C$3,Data!$G$7:$G$65&amp;Data!$B$7:$B$65,0),MATCH(CONCATENATE("Cell ",J57),Data!$H$6:$JQ$6,0))</f>
        <v>655</v>
      </c>
      <c r="L57" s="34">
        <v>162</v>
      </c>
      <c r="M57" s="32">
        <f t="array" ref="M57">INDEX(Data!$H$7:$JQ$65,MATCH($B$16&amp;$C$3,Data!$G$7:$G$65&amp;Data!$B$7:$B$65,0),MATCH(CONCATENATE("Cell ",L57),Data!$H$6:$JQ$6,0))</f>
        <v>658</v>
      </c>
      <c r="N57" s="114">
        <v>163</v>
      </c>
      <c r="O57" s="32">
        <f t="array" ref="O57">INDEX(Data!$H$7:$JQ$65,MATCH($B$16&amp;$C$3,Data!$G$7:$G$65&amp;Data!$B$7:$B$65,0),MATCH(CONCATENATE("Cell ",N57),Data!$H$6:$JQ$6,0))</f>
        <v>689</v>
      </c>
      <c r="P57" s="115">
        <v>164</v>
      </c>
      <c r="Q57" s="32">
        <f t="array" ref="Q57">INDEX(Data!$H$7:$JQ$65,MATCH($B$16&amp;$C$3,Data!$G$7:$G$65&amp;Data!$B$7:$B$65,0),MATCH(CONCATENATE("Cell ",P57),Data!$H$6:$JQ$6,0))</f>
        <v>2002</v>
      </c>
    </row>
    <row r="58" spans="1:17" ht="22.5" customHeight="1" x14ac:dyDescent="0.2">
      <c r="C58" s="28"/>
      <c r="D58" s="112" t="s">
        <v>27</v>
      </c>
      <c r="E58" s="29" t="s">
        <v>108</v>
      </c>
      <c r="F58" s="54"/>
      <c r="G58" s="54"/>
      <c r="H58" s="54"/>
      <c r="I58" s="55"/>
      <c r="J58" s="31">
        <v>165</v>
      </c>
      <c r="K58" s="32">
        <f t="array" ref="K58">INDEX(Data!$H$7:$JQ$65,MATCH($B$16&amp;$C$3,Data!$G$7:$G$65&amp;Data!$B$7:$B$65,0),MATCH(CONCATENATE("Cell ",J58),Data!$H$6:$JQ$6,0))</f>
        <v>1815</v>
      </c>
      <c r="L58" s="34">
        <v>166</v>
      </c>
      <c r="M58" s="32">
        <f t="array" ref="M58">INDEX(Data!$H$7:$JQ$65,MATCH($B$16&amp;$C$3,Data!$G$7:$G$65&amp;Data!$B$7:$B$65,0),MATCH(CONCATENATE("Cell ",L58),Data!$H$6:$JQ$6,0))</f>
        <v>2162</v>
      </c>
      <c r="N58" s="34">
        <v>167</v>
      </c>
      <c r="O58" s="32">
        <f t="array" ref="O58">INDEX(Data!$H$7:$JQ$65,MATCH($B$16&amp;$C$3,Data!$G$7:$G$65&amp;Data!$B$7:$B$65,0),MATCH(CONCATENATE("Cell ",N58),Data!$H$6:$JQ$6,0))</f>
        <v>2446</v>
      </c>
      <c r="P58" s="31">
        <v>168</v>
      </c>
      <c r="Q58" s="32">
        <f t="array" ref="Q58">INDEX(Data!$H$7:$JQ$65,MATCH($B$16&amp;$C$3,Data!$G$7:$G$65&amp;Data!$B$7:$B$65,0),MATCH(CONCATENATE("Cell ",P58),Data!$H$6:$JQ$6,0))</f>
        <v>6423</v>
      </c>
    </row>
    <row r="59" spans="1:17" ht="22.5" customHeight="1" x14ac:dyDescent="0.2">
      <c r="C59" s="28">
        <v>17</v>
      </c>
      <c r="D59" s="54" t="s">
        <v>109</v>
      </c>
      <c r="E59" s="54"/>
      <c r="F59" s="54"/>
      <c r="G59" s="54"/>
      <c r="H59" s="54"/>
      <c r="I59" s="55"/>
      <c r="J59" s="31">
        <v>169</v>
      </c>
      <c r="K59" s="32">
        <f t="array" ref="K59">INDEX(Data!$H$7:$JQ$65,MATCH($B$16&amp;$C$3,Data!$G$7:$G$65&amp;Data!$B$7:$B$65,0),MATCH(CONCATENATE("Cell ",J59),Data!$H$6:$JQ$6,0))</f>
        <v>3239</v>
      </c>
      <c r="L59" s="34">
        <v>170</v>
      </c>
      <c r="M59" s="32">
        <f t="array" ref="M59">INDEX(Data!$H$7:$JQ$65,MATCH($B$16&amp;$C$3,Data!$G$7:$G$65&amp;Data!$B$7:$B$65,0),MATCH(CONCATENATE("Cell ",L59),Data!$H$6:$JQ$6,0))</f>
        <v>3118</v>
      </c>
      <c r="N59" s="34">
        <v>171</v>
      </c>
      <c r="O59" s="32">
        <f t="array" ref="O59">INDEX(Data!$H$7:$JQ$65,MATCH($B$16&amp;$C$3,Data!$G$7:$G$65&amp;Data!$B$7:$B$65,0),MATCH(CONCATENATE("Cell ",N59),Data!$H$6:$JQ$6,0))</f>
        <v>3273</v>
      </c>
      <c r="P59" s="31">
        <v>172</v>
      </c>
      <c r="Q59" s="32">
        <f t="array" ref="Q59">INDEX(Data!$H$7:$JQ$65,MATCH($B$16&amp;$C$3,Data!$G$7:$G$65&amp;Data!$B$7:$B$65,0),MATCH(CONCATENATE("Cell ",P59),Data!$H$6:$JQ$6,0))</f>
        <v>9630</v>
      </c>
    </row>
    <row r="60" spans="1:17" ht="22.5" customHeight="1" x14ac:dyDescent="0.2">
      <c r="C60" s="28"/>
      <c r="D60" s="112" t="s">
        <v>24</v>
      </c>
      <c r="E60" s="29" t="s">
        <v>110</v>
      </c>
      <c r="F60" s="54"/>
      <c r="G60" s="54"/>
      <c r="H60" s="54"/>
      <c r="I60" s="55"/>
      <c r="J60" s="34">
        <v>173</v>
      </c>
      <c r="K60" s="32">
        <f t="array" ref="K60">INDEX(Data!$H$7:$JQ$65,MATCH($B$16&amp;$C$3,Data!$G$7:$G$65&amp;Data!$B$7:$B$65,0),MATCH(CONCATENATE("Cell ",J60),Data!$H$6:$JQ$6,0))</f>
        <v>2304</v>
      </c>
      <c r="L60" s="34">
        <v>174</v>
      </c>
      <c r="M60" s="32">
        <f t="array" ref="M60">INDEX(Data!$H$7:$JQ$65,MATCH($B$16&amp;$C$3,Data!$G$7:$G$65&amp;Data!$B$7:$B$65,0),MATCH(CONCATENATE("Cell ",L60),Data!$H$6:$JQ$6,0))</f>
        <v>2233</v>
      </c>
      <c r="N60" s="34">
        <v>175</v>
      </c>
      <c r="O60" s="32">
        <f t="array" ref="O60">INDEX(Data!$H$7:$JQ$65,MATCH($B$16&amp;$C$3,Data!$G$7:$G$65&amp;Data!$B$7:$B$65,0),MATCH(CONCATENATE("Cell ",N60),Data!$H$6:$JQ$6,0))</f>
        <v>2370</v>
      </c>
      <c r="P60" s="31">
        <v>176</v>
      </c>
      <c r="Q60" s="32">
        <f t="array" ref="Q60">INDEX(Data!$H$7:$JQ$65,MATCH($B$16&amp;$C$3,Data!$G$7:$G$65&amp;Data!$B$7:$B$65,0),MATCH(CONCATENATE("Cell ",P60),Data!$H$6:$JQ$6,0))</f>
        <v>6907</v>
      </c>
    </row>
    <row r="61" spans="1:17" ht="22.5" customHeight="1" x14ac:dyDescent="0.2">
      <c r="C61" s="110"/>
      <c r="D61" s="111" t="s">
        <v>27</v>
      </c>
      <c r="E61" s="30" t="s">
        <v>111</v>
      </c>
      <c r="F61" s="54"/>
      <c r="G61" s="54"/>
      <c r="H61" s="54"/>
      <c r="I61" s="55"/>
      <c r="J61" s="34">
        <v>177</v>
      </c>
      <c r="K61" s="32">
        <f t="array" ref="K61">INDEX(Data!$H$7:$JQ$65,MATCH($B$16&amp;$C$3,Data!$G$7:$G$65&amp;Data!$B$7:$B$65,0),MATCH(CONCATENATE("Cell ",J61),Data!$H$6:$JQ$6,0))</f>
        <v>935</v>
      </c>
      <c r="L61" s="34">
        <v>178</v>
      </c>
      <c r="M61" s="32">
        <f t="array" ref="M61">INDEX(Data!$H$7:$JQ$65,MATCH($B$16&amp;$C$3,Data!$G$7:$G$65&amp;Data!$B$7:$B$65,0),MATCH(CONCATENATE("Cell ",L61),Data!$H$6:$JQ$6,0))</f>
        <v>885</v>
      </c>
      <c r="N61" s="34">
        <v>179</v>
      </c>
      <c r="O61" s="32">
        <f t="array" ref="O61">INDEX(Data!$H$7:$JQ$65,MATCH($B$16&amp;$C$3,Data!$G$7:$G$65&amp;Data!$B$7:$B$65,0),MATCH(CONCATENATE("Cell ",N61),Data!$H$6:$JQ$6,0))</f>
        <v>903</v>
      </c>
      <c r="P61" s="31">
        <v>180</v>
      </c>
      <c r="Q61" s="32">
        <f t="array" ref="Q61">INDEX(Data!$H$7:$JQ$65,MATCH($B$16&amp;$C$3,Data!$G$7:$G$65&amp;Data!$B$7:$B$65,0),MATCH(CONCATENATE("Cell ",P61),Data!$H$6:$JQ$6,0))</f>
        <v>2723</v>
      </c>
    </row>
    <row r="62" spans="1:17" ht="22.5" customHeight="1" x14ac:dyDescent="0.2">
      <c r="C62" s="110">
        <v>18</v>
      </c>
      <c r="D62" s="116" t="s">
        <v>112</v>
      </c>
      <c r="E62" s="116"/>
      <c r="F62" s="116"/>
      <c r="G62" s="116"/>
      <c r="H62" s="116"/>
      <c r="I62" s="117"/>
      <c r="J62" s="31">
        <v>181</v>
      </c>
      <c r="K62" s="32">
        <f t="array" ref="K62">INDEX(Data!$H$7:$JQ$65,MATCH($B$16&amp;$C$3,Data!$G$7:$G$65&amp;Data!$B$7:$B$65,0),MATCH(CONCATENATE("Cell ",J62),Data!$H$6:$JQ$6,0))</f>
        <v>10</v>
      </c>
      <c r="L62" s="34">
        <v>182</v>
      </c>
      <c r="M62" s="32">
        <f t="array" ref="M62">INDEX(Data!$H$7:$JQ$65,MATCH($B$16&amp;$C$3,Data!$G$7:$G$65&amp;Data!$B$7:$B$65,0),MATCH(CONCATENATE("Cell ",L62),Data!$H$6:$JQ$6,0))</f>
        <v>16</v>
      </c>
      <c r="N62" s="34">
        <v>183</v>
      </c>
      <c r="O62" s="32">
        <f t="array" ref="O62">INDEX(Data!$H$7:$JQ$65,MATCH($B$16&amp;$C$3,Data!$G$7:$G$65&amp;Data!$B$7:$B$65,0),MATCH(CONCATENATE("Cell ",N62),Data!$H$6:$JQ$6,0))</f>
        <v>11</v>
      </c>
      <c r="P62" s="31">
        <v>184</v>
      </c>
      <c r="Q62" s="32">
        <f t="array" ref="Q62">INDEX(Data!$H$7:$JQ$65,MATCH($B$16&amp;$C$3,Data!$G$7:$G$65&amp;Data!$B$7:$B$65,0),MATCH(CONCATENATE("Cell ",P62),Data!$H$6:$JQ$6,0))</f>
        <v>37</v>
      </c>
    </row>
    <row r="63" spans="1:17" ht="22.5" customHeight="1" x14ac:dyDescent="0.2">
      <c r="C63" s="28"/>
      <c r="D63" s="118" t="s">
        <v>24</v>
      </c>
      <c r="E63" s="53" t="s">
        <v>113</v>
      </c>
      <c r="F63" s="116"/>
      <c r="G63" s="116"/>
      <c r="H63" s="116"/>
      <c r="I63" s="117"/>
      <c r="J63" s="31">
        <v>185</v>
      </c>
      <c r="K63" s="32">
        <f t="array" ref="K63">INDEX(Data!$H$7:$JQ$65,MATCH($B$16&amp;$C$3,Data!$G$7:$G$65&amp;Data!$B$7:$B$65,0),MATCH(CONCATENATE("Cell ",J63),Data!$H$6:$JQ$6,0))</f>
        <v>7</v>
      </c>
      <c r="L63" s="34">
        <v>186</v>
      </c>
      <c r="M63" s="32">
        <f t="array" ref="M63">INDEX(Data!$H$7:$JQ$65,MATCH($B$16&amp;$C$3,Data!$G$7:$G$65&amp;Data!$B$7:$B$65,0),MATCH(CONCATENATE("Cell ",L63),Data!$H$6:$JQ$6,0))</f>
        <v>12</v>
      </c>
      <c r="N63" s="34">
        <v>187</v>
      </c>
      <c r="O63" s="32">
        <f t="array" ref="O63">INDEX(Data!$H$7:$JQ$65,MATCH($B$16&amp;$C$3,Data!$G$7:$G$65&amp;Data!$B$7:$B$65,0),MATCH(CONCATENATE("Cell ",N63),Data!$H$6:$JQ$6,0))</f>
        <v>10</v>
      </c>
      <c r="P63" s="34">
        <v>188</v>
      </c>
      <c r="Q63" s="32">
        <f t="array" ref="Q63">INDEX(Data!$H$7:$JQ$65,MATCH($B$16&amp;$C$3,Data!$G$7:$G$65&amp;Data!$B$7:$B$65,0),MATCH(CONCATENATE("Cell ",P63),Data!$H$6:$JQ$6,0))</f>
        <v>29</v>
      </c>
    </row>
    <row r="64" spans="1:17" ht="22.5" customHeight="1" x14ac:dyDescent="0.2">
      <c r="C64" s="28"/>
      <c r="D64" s="119" t="s">
        <v>27</v>
      </c>
      <c r="E64" s="120" t="s">
        <v>114</v>
      </c>
      <c r="F64" s="116"/>
      <c r="G64" s="116"/>
      <c r="H64" s="116"/>
      <c r="I64" s="117"/>
      <c r="J64" s="31">
        <v>189</v>
      </c>
      <c r="K64" s="32">
        <f t="array" ref="K64">INDEX(Data!$H$7:$JQ$65,MATCH($B$16&amp;$C$3,Data!$G$7:$G$65&amp;Data!$B$7:$B$65,0),MATCH(CONCATENATE("Cell ",J64),Data!$H$6:$JQ$6,0))</f>
        <v>3</v>
      </c>
      <c r="L64" s="34">
        <v>190</v>
      </c>
      <c r="M64" s="32">
        <f t="array" ref="M64">INDEX(Data!$H$7:$JQ$65,MATCH($B$16&amp;$C$3,Data!$G$7:$G$65&amp;Data!$B$7:$B$65,0),MATCH(CONCATENATE("Cell ",L64),Data!$H$6:$JQ$6,0))</f>
        <v>4</v>
      </c>
      <c r="N64" s="34">
        <v>191</v>
      </c>
      <c r="O64" s="32">
        <f t="array" ref="O64">INDEX(Data!$H$7:$JQ$65,MATCH($B$16&amp;$C$3,Data!$G$7:$G$65&amp;Data!$B$7:$B$65,0),MATCH(CONCATENATE("Cell ",N64),Data!$H$6:$JQ$6,0))</f>
        <v>1</v>
      </c>
      <c r="P64" s="34">
        <v>192</v>
      </c>
      <c r="Q64" s="32">
        <f t="array" ref="Q64">INDEX(Data!$H$7:$JQ$65,MATCH($B$16&amp;$C$3,Data!$G$7:$G$65&amp;Data!$B$7:$B$65,0),MATCH(CONCATENATE("Cell ",P64),Data!$H$6:$JQ$6,0))</f>
        <v>8</v>
      </c>
    </row>
    <row r="65" spans="3:17" ht="14.25" x14ac:dyDescent="0.2">
      <c r="C65" s="73">
        <v>19</v>
      </c>
      <c r="D65" s="121" t="s">
        <v>115</v>
      </c>
      <c r="E65" s="121"/>
      <c r="F65" s="121"/>
      <c r="G65" s="121"/>
      <c r="H65" s="121"/>
      <c r="I65" s="122"/>
      <c r="J65" s="77">
        <v>193</v>
      </c>
      <c r="K65" s="32"/>
      <c r="L65" s="77">
        <v>194</v>
      </c>
      <c r="M65" s="32"/>
      <c r="N65" s="37">
        <v>195</v>
      </c>
      <c r="O65" s="32"/>
      <c r="P65" s="37">
        <v>196</v>
      </c>
      <c r="Q65" s="32"/>
    </row>
    <row r="66" spans="3:17" ht="14.25" x14ac:dyDescent="0.2">
      <c r="C66" s="100"/>
      <c r="D66" s="123" t="s">
        <v>116</v>
      </c>
      <c r="E66" s="123"/>
      <c r="F66" s="123"/>
      <c r="G66" s="123"/>
      <c r="H66" s="123"/>
      <c r="I66" s="124"/>
      <c r="J66" s="81">
        <v>193</v>
      </c>
      <c r="K66" s="82">
        <f t="array" ref="K66">INDEX(Data!$H$7:$JQ$65,MATCH($B$16&amp;$C$3,Data!$G$7:$G$65&amp;Data!$B$7:$B$65,0),MATCH(CONCATENATE("Cell ",J66),Data!$H$6:$JQ$6,0))</f>
        <v>66</v>
      </c>
      <c r="L66" s="84">
        <v>194</v>
      </c>
      <c r="M66" s="82">
        <f t="array" ref="M66">INDEX(Data!$H$7:$JQ$65,MATCH($B$16&amp;$C$3,Data!$G$7:$G$65&amp;Data!$B$7:$B$65,0),MATCH(CONCATENATE("Cell ",L66),Data!$H$6:$JQ$6,0))</f>
        <v>56</v>
      </c>
      <c r="N66" s="68"/>
      <c r="O66" s="82">
        <f t="array" ref="O66">INDEX(Data!$H$7:$JQ$65,MATCH($B$16&amp;$C$3,Data!$G$7:$G$65&amp;Data!$B$7:$B$65,0),MATCH(CONCATENATE("Cell ",N65),Data!$H$6:$JQ$6,0))</f>
        <v>55</v>
      </c>
      <c r="P66" s="68"/>
      <c r="Q66" s="82">
        <f t="array" ref="Q66">INDEX(Data!$H$7:$JQ$65,MATCH($B$16&amp;$C$3,Data!$G$7:$G$65&amp;Data!$B$7:$B$65,0),MATCH(CONCATENATE("Cell ",P65),Data!$H$6:$JQ$6,0))</f>
        <v>177</v>
      </c>
    </row>
    <row r="67" spans="3:17" ht="22.5" customHeight="1" x14ac:dyDescent="0.2">
      <c r="C67" s="28"/>
      <c r="D67" s="125" t="s">
        <v>24</v>
      </c>
      <c r="E67" s="126" t="s">
        <v>117</v>
      </c>
      <c r="F67" s="54"/>
      <c r="G67" s="54"/>
      <c r="H67" s="54"/>
      <c r="I67" s="55"/>
      <c r="J67" s="31">
        <v>197</v>
      </c>
      <c r="K67" s="32">
        <f t="array" ref="K67">INDEX(Data!$H$7:$JQ$65,MATCH($B$16&amp;$C$3,Data!$G$7:$G$65&amp;Data!$B$7:$B$65,0),MATCH(CONCATENATE("Cell ",J67),Data!$H$6:$JQ$6,0))</f>
        <v>26</v>
      </c>
      <c r="L67" s="34">
        <v>198</v>
      </c>
      <c r="M67" s="32">
        <f t="array" ref="M67">INDEX(Data!$H$7:$JQ$65,MATCH($B$16&amp;$C$3,Data!$G$7:$G$65&amp;Data!$B$7:$B$65,0),MATCH(CONCATENATE("Cell ",L67),Data!$H$6:$JQ$6,0))</f>
        <v>25</v>
      </c>
      <c r="N67" s="34">
        <v>199</v>
      </c>
      <c r="O67" s="32">
        <f t="array" ref="O67">INDEX(Data!$H$7:$JQ$65,MATCH($B$16&amp;$C$3,Data!$G$7:$G$65&amp;Data!$B$7:$B$65,0),MATCH(CONCATENATE("Cell ",N67),Data!$H$6:$JQ$6,0))</f>
        <v>28</v>
      </c>
      <c r="P67" s="34">
        <v>200</v>
      </c>
      <c r="Q67" s="32">
        <f t="array" ref="Q67">INDEX(Data!$H$7:$JQ$65,MATCH($B$16&amp;$C$3,Data!$G$7:$G$65&amp;Data!$B$7:$B$65,0),MATCH(CONCATENATE("Cell ",P67),Data!$H$6:$JQ$6,0))</f>
        <v>79</v>
      </c>
    </row>
    <row r="68" spans="3:17" ht="22.5" customHeight="1" x14ac:dyDescent="0.2">
      <c r="C68" s="127"/>
      <c r="D68" s="128" t="s">
        <v>27</v>
      </c>
      <c r="E68" s="129" t="s">
        <v>118</v>
      </c>
      <c r="F68" s="57"/>
      <c r="G68" s="57"/>
      <c r="H68" s="57"/>
      <c r="I68" s="58"/>
      <c r="J68" s="31">
        <v>201</v>
      </c>
      <c r="K68" s="41">
        <f t="array" ref="K68">INDEX(Data!$H$7:$JQ$65,MATCH($B$16&amp;$C$3,Data!$G$7:$G$65&amp;Data!$B$7:$B$65,0),MATCH(CONCATENATE("Cell ",J68),Data!$H$6:$JQ$6,0))</f>
        <v>40</v>
      </c>
      <c r="L68" s="34">
        <v>202</v>
      </c>
      <c r="M68" s="41">
        <f t="array" ref="M68">INDEX(Data!$H$7:$JQ$65,MATCH($B$16&amp;$C$3,Data!$G$7:$G$65&amp;Data!$B$7:$B$65,0),MATCH(CONCATENATE("Cell ",L68),Data!$H$6:$JQ$6,0))</f>
        <v>31</v>
      </c>
      <c r="N68" s="34">
        <v>203</v>
      </c>
      <c r="O68" s="41">
        <f t="array" ref="O68">INDEX(Data!$H$7:$JQ$65,MATCH($B$16&amp;$C$3,Data!$G$7:$G$65&amp;Data!$B$7:$B$65,0),MATCH(CONCATENATE("Cell ",N68),Data!$H$6:$JQ$6,0))</f>
        <v>27</v>
      </c>
      <c r="P68" s="31">
        <v>204</v>
      </c>
      <c r="Q68" s="41">
        <f t="array" ref="Q68">INDEX(Data!$H$7:$JQ$65,MATCH($B$16&amp;$C$3,Data!$G$7:$G$65&amp;Data!$B$7:$B$65,0),MATCH(CONCATENATE("Cell ",P68),Data!$H$6:$JQ$6,0))</f>
        <v>98</v>
      </c>
    </row>
    <row r="69" spans="3:17" ht="27" customHeight="1" x14ac:dyDescent="0.2">
      <c r="C69" s="42" t="s">
        <v>119</v>
      </c>
      <c r="D69" s="102"/>
      <c r="E69" s="102"/>
      <c r="F69" s="102"/>
      <c r="G69" s="102"/>
      <c r="H69" s="102"/>
      <c r="I69" s="103"/>
      <c r="J69" s="17" t="str">
        <f>IF(LEFT($J$3,3)="Jul","July",IF(LEFT($J$3,3)="Oct","October",IF(LEFT($J$3,3)="Jan","January","April")))</f>
        <v>October</v>
      </c>
      <c r="K69" s="18" t="str">
        <f>IF(LEFT($K$6,3)="Jul","August",IF(LEFT($K$6,3)="Oct","November",IF(LEFT($K$6,3)="Jan","February","May")))</f>
        <v>May</v>
      </c>
      <c r="L69" s="17" t="str">
        <f>IF(LEFT($J$3,3)="Jul","August",IF(LEFT($J$3,3)="Oct","November",IF(LEFT($J$3,3)="Jan","February","May")))</f>
        <v>November</v>
      </c>
      <c r="M69" s="18" t="str">
        <f>IF(LEFT($K$6,3)="Jul","August",IF(LEFT($K$6,3)="Oct","November",IF(LEFT($K$6,3)="Jan","February","May")))</f>
        <v>May</v>
      </c>
      <c r="N69" s="17" t="str">
        <f>IF(LEFT($J$3,3)="Jul","September",IF(LEFT($J$3,3)="Oct","December",IF(LEFT($J$3,3)="Jan","March","June")))</f>
        <v>December</v>
      </c>
      <c r="O69" s="18" t="str">
        <f>IF(LEFT($K$6,3)="Jul","September",IF(LEFT($K$6,3)="Oct","December",IF(LEFT($K$6,3)="Jan","March","June")))</f>
        <v>June</v>
      </c>
      <c r="P69" s="19" t="s">
        <v>5</v>
      </c>
      <c r="Q69" s="20"/>
    </row>
    <row r="70" spans="3:17" ht="22.5" customHeight="1" x14ac:dyDescent="0.2">
      <c r="C70" s="104"/>
      <c r="D70" s="105"/>
      <c r="E70" s="105"/>
      <c r="F70" s="105"/>
      <c r="G70" s="105"/>
      <c r="H70" s="105"/>
      <c r="I70" s="106"/>
      <c r="J70" s="24" t="s">
        <v>7</v>
      </c>
      <c r="K70" s="25"/>
      <c r="L70" s="24" t="s">
        <v>8</v>
      </c>
      <c r="M70" s="25"/>
      <c r="N70" s="24" t="s">
        <v>9</v>
      </c>
      <c r="O70" s="25"/>
      <c r="P70" s="26" t="s">
        <v>10</v>
      </c>
      <c r="Q70" s="27"/>
    </row>
    <row r="71" spans="3:17" ht="22.5" customHeight="1" x14ac:dyDescent="0.2">
      <c r="C71" s="110">
        <v>20</v>
      </c>
      <c r="D71" s="116" t="s">
        <v>120</v>
      </c>
      <c r="E71" s="116"/>
      <c r="F71" s="116"/>
      <c r="G71" s="116"/>
      <c r="H71" s="116"/>
      <c r="I71" s="117"/>
      <c r="J71" s="31">
        <v>205</v>
      </c>
      <c r="K71" s="32">
        <f t="array" ref="K71">INDEX(Data!$H$7:$JQ$65,MATCH($B$16&amp;$C$3,Data!$G$7:$G$65&amp;Data!$B$7:$B$65,0),MATCH(CONCATENATE("Cell ",J71),Data!$H$6:$JQ$6,0))</f>
        <v>510</v>
      </c>
      <c r="L71" s="34">
        <v>206</v>
      </c>
      <c r="M71" s="32">
        <f t="array" ref="M71">INDEX(Data!$H$7:$JQ$65,MATCH($B$16&amp;$C$3,Data!$G$7:$G$65&amp;Data!$B$7:$B$65,0),MATCH(CONCATENATE("Cell ",L71),Data!$H$6:$JQ$6,0))</f>
        <v>602</v>
      </c>
      <c r="N71" s="34">
        <v>207</v>
      </c>
      <c r="O71" s="32">
        <f t="array" ref="O71">INDEX(Data!$H$7:$JQ$65,MATCH($B$16&amp;$C$3,Data!$G$7:$G$65&amp;Data!$B$7:$B$65,0),MATCH(CONCATENATE("Cell ",N71),Data!$H$6:$JQ$6,0))</f>
        <v>700</v>
      </c>
      <c r="P71" s="34">
        <v>208</v>
      </c>
      <c r="Q71" s="32">
        <f t="array" ref="Q71">INDEX(Data!$H$7:$JQ$65,MATCH($B$16&amp;$C$3,Data!$G$7:$G$65&amp;Data!$B$7:$B$65,0),MATCH(CONCATENATE("Cell ",P71),Data!$H$6:$JQ$6,0))</f>
        <v>1812</v>
      </c>
    </row>
    <row r="72" spans="3:17" ht="22.5" customHeight="1" x14ac:dyDescent="0.2">
      <c r="C72" s="110"/>
      <c r="D72" s="69" t="s">
        <v>24</v>
      </c>
      <c r="E72" s="70" t="s">
        <v>121</v>
      </c>
      <c r="F72" s="116"/>
      <c r="G72" s="116"/>
      <c r="H72" s="116"/>
      <c r="I72" s="117"/>
      <c r="J72" s="31">
        <v>209</v>
      </c>
      <c r="K72" s="32">
        <f t="array" ref="K72">INDEX(Data!$H$7:$JQ$65,MATCH($B$16&amp;$C$3,Data!$G$7:$G$65&amp;Data!$B$7:$B$65,0),MATCH(CONCATENATE("Cell ",J72),Data!$H$6:$JQ$6,0))</f>
        <v>123</v>
      </c>
      <c r="L72" s="34">
        <v>210</v>
      </c>
      <c r="M72" s="32">
        <f t="array" ref="M72">INDEX(Data!$H$7:$JQ$65,MATCH($B$16&amp;$C$3,Data!$G$7:$G$65&amp;Data!$B$7:$B$65,0),MATCH(CONCATENATE("Cell ",L72),Data!$H$6:$JQ$6,0))</f>
        <v>130</v>
      </c>
      <c r="N72" s="34">
        <v>211</v>
      </c>
      <c r="O72" s="32">
        <f t="array" ref="O72">INDEX(Data!$H$7:$JQ$65,MATCH($B$16&amp;$C$3,Data!$G$7:$G$65&amp;Data!$B$7:$B$65,0),MATCH(CONCATENATE("Cell ",N72),Data!$H$6:$JQ$6,0))</f>
        <v>167</v>
      </c>
      <c r="P72" s="34">
        <v>212</v>
      </c>
      <c r="Q72" s="32">
        <f t="array" ref="Q72">INDEX(Data!$H$7:$JQ$65,MATCH($B$16&amp;$C$3,Data!$G$7:$G$65&amp;Data!$B$7:$B$65,0),MATCH(CONCATENATE("Cell ",P72),Data!$H$6:$JQ$6,0))</f>
        <v>420</v>
      </c>
    </row>
    <row r="73" spans="3:17" ht="22.5" customHeight="1" x14ac:dyDescent="0.2">
      <c r="C73" s="28"/>
      <c r="D73" s="118" t="s">
        <v>27</v>
      </c>
      <c r="E73" s="53" t="s">
        <v>122</v>
      </c>
      <c r="F73" s="116"/>
      <c r="G73" s="116"/>
      <c r="H73" s="116"/>
      <c r="I73" s="117"/>
      <c r="J73" s="31">
        <v>213</v>
      </c>
      <c r="K73" s="32">
        <f t="array" ref="K73">INDEX(Data!$H$7:$JQ$65,MATCH($B$16&amp;$C$3,Data!$G$7:$G$65&amp;Data!$B$7:$B$65,0),MATCH(CONCATENATE("Cell ",J73),Data!$H$6:$JQ$6,0))</f>
        <v>387</v>
      </c>
      <c r="L73" s="34">
        <v>214</v>
      </c>
      <c r="M73" s="32">
        <f t="array" ref="M73">INDEX(Data!$H$7:$JQ$65,MATCH($B$16&amp;$C$3,Data!$G$7:$G$65&amp;Data!$B$7:$B$65,0),MATCH(CONCATENATE("Cell ",L73),Data!$H$6:$JQ$6,0))</f>
        <v>472</v>
      </c>
      <c r="N73" s="34">
        <v>215</v>
      </c>
      <c r="O73" s="32">
        <f t="array" ref="O73">INDEX(Data!$H$7:$JQ$65,MATCH($B$16&amp;$C$3,Data!$G$7:$G$65&amp;Data!$B$7:$B$65,0),MATCH(CONCATENATE("Cell ",N73),Data!$H$6:$JQ$6,0))</f>
        <v>533</v>
      </c>
      <c r="P73" s="31">
        <v>216</v>
      </c>
      <c r="Q73" s="32">
        <f t="array" ref="Q73">INDEX(Data!$H$7:$JQ$65,MATCH($B$16&amp;$C$3,Data!$G$7:$G$65&amp;Data!$B$7:$B$65,0),MATCH(CONCATENATE("Cell ",P73),Data!$H$6:$JQ$6,0))</f>
        <v>1392</v>
      </c>
    </row>
    <row r="74" spans="3:17" ht="22.5" customHeight="1" x14ac:dyDescent="0.2">
      <c r="C74" s="28">
        <v>21</v>
      </c>
      <c r="D74" s="116" t="s">
        <v>123</v>
      </c>
      <c r="E74" s="116"/>
      <c r="F74" s="116"/>
      <c r="G74" s="116"/>
      <c r="H74" s="116"/>
      <c r="I74" s="117"/>
      <c r="J74" s="34">
        <v>217</v>
      </c>
      <c r="K74" s="32">
        <f t="array" ref="K74">INDEX(Data!$H$7:$JQ$65,MATCH($B$16&amp;$C$3,Data!$G$7:$G$65&amp;Data!$B$7:$B$65,0),MATCH(CONCATENATE("Cell ",J74),Data!$H$6:$JQ$6,0))</f>
        <v>663</v>
      </c>
      <c r="L74" s="34">
        <v>218</v>
      </c>
      <c r="M74" s="32">
        <f t="array" ref="M74">INDEX(Data!$H$7:$JQ$65,MATCH($B$16&amp;$C$3,Data!$G$7:$G$65&amp;Data!$B$7:$B$65,0),MATCH(CONCATENATE("Cell ",L74),Data!$H$6:$JQ$6,0))</f>
        <v>751</v>
      </c>
      <c r="N74" s="34">
        <v>219</v>
      </c>
      <c r="O74" s="32">
        <f t="array" ref="O74">INDEX(Data!$H$7:$JQ$65,MATCH($B$16&amp;$C$3,Data!$G$7:$G$65&amp;Data!$B$7:$B$65,0),MATCH(CONCATENATE("Cell ",N74),Data!$H$6:$JQ$6,0))</f>
        <v>885</v>
      </c>
      <c r="P74" s="31">
        <v>220</v>
      </c>
      <c r="Q74" s="32">
        <f t="array" ref="Q74">INDEX(Data!$H$7:$JQ$65,MATCH($B$16&amp;$C$3,Data!$G$7:$G$65&amp;Data!$B$7:$B$65,0),MATCH(CONCATENATE("Cell ",P74),Data!$H$6:$JQ$6,0))</f>
        <v>2299</v>
      </c>
    </row>
    <row r="75" spans="3:17" ht="22.5" customHeight="1" x14ac:dyDescent="0.2">
      <c r="C75" s="28"/>
      <c r="D75" s="118" t="s">
        <v>24</v>
      </c>
      <c r="E75" s="53" t="s">
        <v>124</v>
      </c>
      <c r="F75" s="116"/>
      <c r="G75" s="116"/>
      <c r="H75" s="116"/>
      <c r="I75" s="117"/>
      <c r="J75" s="34">
        <v>221</v>
      </c>
      <c r="K75" s="32">
        <f t="array" ref="K75">INDEX(Data!$H$7:$JQ$65,MATCH($B$16&amp;$C$3,Data!$G$7:$G$65&amp;Data!$B$7:$B$65,0),MATCH(CONCATENATE("Cell ",J75),Data!$H$6:$JQ$6,0))</f>
        <v>284</v>
      </c>
      <c r="L75" s="34">
        <v>222</v>
      </c>
      <c r="M75" s="32">
        <f t="array" ref="M75">INDEX(Data!$H$7:$JQ$65,MATCH($B$16&amp;$C$3,Data!$G$7:$G$65&amp;Data!$B$7:$B$65,0),MATCH(CONCATENATE("Cell ",L75),Data!$H$6:$JQ$6,0))</f>
        <v>299</v>
      </c>
      <c r="N75" s="34">
        <v>223</v>
      </c>
      <c r="O75" s="32">
        <f t="array" ref="O75">INDEX(Data!$H$7:$JQ$65,MATCH($B$16&amp;$C$3,Data!$G$7:$G$65&amp;Data!$B$7:$B$65,0),MATCH(CONCATENATE("Cell ",N75),Data!$H$6:$JQ$6,0))</f>
        <v>340</v>
      </c>
      <c r="P75" s="31">
        <v>224</v>
      </c>
      <c r="Q75" s="32">
        <f t="array" ref="Q75">INDEX(Data!$H$7:$JQ$65,MATCH($B$16&amp;$C$3,Data!$G$7:$G$65&amp;Data!$B$7:$B$65,0),MATCH(CONCATENATE("Cell ",P75),Data!$H$6:$JQ$6,0))</f>
        <v>923</v>
      </c>
    </row>
    <row r="76" spans="3:17" ht="22.5" customHeight="1" x14ac:dyDescent="0.2">
      <c r="C76" s="28"/>
      <c r="D76" s="118" t="s">
        <v>27</v>
      </c>
      <c r="E76" s="53" t="s">
        <v>125</v>
      </c>
      <c r="F76" s="116"/>
      <c r="G76" s="116"/>
      <c r="H76" s="116"/>
      <c r="I76" s="117"/>
      <c r="J76" s="34">
        <v>225</v>
      </c>
      <c r="K76" s="32">
        <f t="array" ref="K76">INDEX(Data!$H$7:$JQ$65,MATCH($B$16&amp;$C$3,Data!$G$7:$G$65&amp;Data!$B$7:$B$65,0),MATCH(CONCATENATE("Cell ",J76),Data!$H$6:$JQ$6,0))</f>
        <v>379</v>
      </c>
      <c r="L76" s="34">
        <v>226</v>
      </c>
      <c r="M76" s="32">
        <f t="array" ref="M76">INDEX(Data!$H$7:$JQ$65,MATCH($B$16&amp;$C$3,Data!$G$7:$G$65&amp;Data!$B$7:$B$65,0),MATCH(CONCATENATE("Cell ",L76),Data!$H$6:$JQ$6,0))</f>
        <v>452</v>
      </c>
      <c r="N76" s="34">
        <v>227</v>
      </c>
      <c r="O76" s="32">
        <f t="array" ref="O76">INDEX(Data!$H$7:$JQ$65,MATCH($B$16&amp;$C$3,Data!$G$7:$G$65&amp;Data!$B$7:$B$65,0),MATCH(CONCATENATE("Cell ",N76),Data!$H$6:$JQ$6,0))</f>
        <v>545</v>
      </c>
      <c r="P76" s="31">
        <v>228</v>
      </c>
      <c r="Q76" s="32">
        <f t="array" ref="Q76">INDEX(Data!$H$7:$JQ$65,MATCH($B$16&amp;$C$3,Data!$G$7:$G$65&amp;Data!$B$7:$B$65,0),MATCH(CONCATENATE("Cell ",P76),Data!$H$6:$JQ$6,0))</f>
        <v>1376</v>
      </c>
    </row>
    <row r="77" spans="3:17" ht="22.5" customHeight="1" x14ac:dyDescent="0.2">
      <c r="C77" s="28">
        <v>22</v>
      </c>
      <c r="D77" s="120" t="s">
        <v>126</v>
      </c>
      <c r="E77" s="116"/>
      <c r="F77" s="116"/>
      <c r="G77" s="116"/>
      <c r="H77" s="116"/>
      <c r="I77" s="117"/>
      <c r="J77" s="31">
        <v>229</v>
      </c>
      <c r="K77" s="32">
        <f t="array" ref="K77">INDEX(Data!$H$7:$JQ$65,MATCH($B$16&amp;$C$3,Data!$G$7:$G$65&amp;Data!$B$7:$B$65,0),MATCH(CONCATENATE("Cell ",J77),Data!$H$6:$JQ$6,0))</f>
        <v>61</v>
      </c>
      <c r="L77" s="34">
        <v>230</v>
      </c>
      <c r="M77" s="32">
        <f t="array" ref="M77">INDEX(Data!$H$7:$JQ$65,MATCH($B$16&amp;$C$3,Data!$G$7:$G$65&amp;Data!$B$7:$B$65,0),MATCH(CONCATENATE("Cell ",L77),Data!$H$6:$JQ$6,0))</f>
        <v>88</v>
      </c>
      <c r="N77" s="34">
        <v>231</v>
      </c>
      <c r="O77" s="32">
        <f t="array" ref="O77">INDEX(Data!$H$7:$JQ$65,MATCH($B$16&amp;$C$3,Data!$G$7:$G$65&amp;Data!$B$7:$B$65,0),MATCH(CONCATENATE("Cell ",N77),Data!$H$6:$JQ$6,0))</f>
        <v>84</v>
      </c>
      <c r="P77" s="31">
        <v>232</v>
      </c>
      <c r="Q77" s="32">
        <f t="array" ref="Q77">INDEX(Data!$H$7:$JQ$65,MATCH($B$16&amp;$C$3,Data!$G$7:$G$65&amp;Data!$B$7:$B$65,0),MATCH(CONCATENATE("Cell ",P77),Data!$H$6:$JQ$6,0))</f>
        <v>233</v>
      </c>
    </row>
    <row r="78" spans="3:17" ht="22.5" customHeight="1" x14ac:dyDescent="0.2">
      <c r="C78" s="28"/>
      <c r="D78" s="111" t="s">
        <v>24</v>
      </c>
      <c r="E78" s="30" t="s">
        <v>127</v>
      </c>
      <c r="F78" s="54"/>
      <c r="G78" s="54"/>
      <c r="H78" s="54"/>
      <c r="I78" s="55"/>
      <c r="J78" s="31">
        <v>233</v>
      </c>
      <c r="K78" s="32">
        <f t="array" ref="K78">INDEX(Data!$H$7:$JQ$65,MATCH($B$16&amp;$C$3,Data!$G$7:$G$65&amp;Data!$B$7:$B$65,0),MATCH(CONCATENATE("Cell ",J78),Data!$H$6:$JQ$6,0))</f>
        <v>12</v>
      </c>
      <c r="L78" s="34">
        <v>234</v>
      </c>
      <c r="M78" s="32">
        <f t="array" ref="M78">INDEX(Data!$H$7:$JQ$65,MATCH($B$16&amp;$C$3,Data!$G$7:$G$65&amp;Data!$B$7:$B$65,0),MATCH(CONCATENATE("Cell ",L78),Data!$H$6:$JQ$6,0))</f>
        <v>25</v>
      </c>
      <c r="N78" s="34">
        <v>235</v>
      </c>
      <c r="O78" s="32">
        <f t="array" ref="O78">INDEX(Data!$H$7:$JQ$65,MATCH($B$16&amp;$C$3,Data!$G$7:$G$65&amp;Data!$B$7:$B$65,0),MATCH(CONCATENATE("Cell ",N78),Data!$H$6:$JQ$6,0))</f>
        <v>23</v>
      </c>
      <c r="P78" s="31">
        <v>236</v>
      </c>
      <c r="Q78" s="32">
        <f t="array" ref="Q78">INDEX(Data!$H$7:$JQ$65,MATCH($B$16&amp;$C$3,Data!$G$7:$G$65&amp;Data!$B$7:$B$65,0),MATCH(CONCATENATE("Cell ",P78),Data!$H$6:$JQ$6,0))</f>
        <v>60</v>
      </c>
    </row>
    <row r="79" spans="3:17" ht="22.5" customHeight="1" x14ac:dyDescent="0.2">
      <c r="C79" s="28"/>
      <c r="D79" s="111" t="s">
        <v>27</v>
      </c>
      <c r="E79" s="30" t="s">
        <v>128</v>
      </c>
      <c r="F79" s="54"/>
      <c r="G79" s="54"/>
      <c r="H79" s="54"/>
      <c r="I79" s="55"/>
      <c r="J79" s="31">
        <v>237</v>
      </c>
      <c r="K79" s="41">
        <f t="array" ref="K79">INDEX(Data!$H$7:$JQ$65,MATCH($B$16&amp;$C$3,Data!$G$7:$G$65&amp;Data!$B$7:$B$65,0),MATCH(CONCATENATE("Cell ",J79),Data!$H$6:$JQ$6,0))</f>
        <v>49</v>
      </c>
      <c r="L79" s="34">
        <v>238</v>
      </c>
      <c r="M79" s="41">
        <f t="array" ref="M79">INDEX(Data!$H$7:$JQ$65,MATCH($B$16&amp;$C$3,Data!$G$7:$G$65&amp;Data!$B$7:$B$65,0),MATCH(CONCATENATE("Cell ",L79),Data!$H$6:$JQ$6,0))</f>
        <v>63</v>
      </c>
      <c r="N79" s="34">
        <v>239</v>
      </c>
      <c r="O79" s="41">
        <f t="array" ref="O79">INDEX(Data!$H$7:$JQ$65,MATCH($B$16&amp;$C$3,Data!$G$7:$G$65&amp;Data!$B$7:$B$65,0),MATCH(CONCATENATE("Cell ",N79),Data!$H$6:$JQ$6,0))</f>
        <v>61</v>
      </c>
      <c r="P79" s="31">
        <v>240</v>
      </c>
      <c r="Q79" s="41">
        <f t="array" ref="Q79">INDEX(Data!$H$7:$JQ$65,MATCH($B$16&amp;$C$3,Data!$G$7:$G$65&amp;Data!$B$7:$B$65,0),MATCH(CONCATENATE("Cell ",P79),Data!$H$6:$JQ$6,0))</f>
        <v>173</v>
      </c>
    </row>
    <row r="80" spans="3:17" ht="14.25" x14ac:dyDescent="0.2">
      <c r="C80" s="73">
        <v>23</v>
      </c>
      <c r="D80" s="130" t="s">
        <v>129</v>
      </c>
      <c r="E80" s="131"/>
      <c r="F80" s="131"/>
      <c r="G80" s="131"/>
      <c r="H80" s="131"/>
      <c r="I80" s="132"/>
      <c r="J80" s="37">
        <v>241</v>
      </c>
      <c r="K80" s="82"/>
      <c r="L80" s="72">
        <v>242</v>
      </c>
      <c r="M80" s="82"/>
      <c r="N80" s="72">
        <v>243</v>
      </c>
      <c r="O80" s="82"/>
      <c r="P80" s="72">
        <v>244</v>
      </c>
      <c r="Q80" s="82"/>
    </row>
    <row r="81" spans="3:17" ht="14.25" x14ac:dyDescent="0.2">
      <c r="C81" s="100"/>
      <c r="D81" s="133" t="s">
        <v>130</v>
      </c>
      <c r="E81" s="134"/>
      <c r="F81" s="134"/>
      <c r="G81" s="134"/>
      <c r="H81" s="134"/>
      <c r="I81" s="135"/>
      <c r="J81" s="67"/>
      <c r="K81" s="82">
        <f t="array" ref="K81">INDEX(Data!$H$7:$JQ$65,MATCH($B$16&amp;$C$3,Data!$G$7:$G$65&amp;Data!$B$7:$B$65,0),MATCH(CONCATENATE("Cell ",J80),Data!$H$6:$JQ$6,0))</f>
        <v>15</v>
      </c>
      <c r="L81" s="68"/>
      <c r="M81" s="82">
        <f t="array" ref="M81">INDEX(Data!$H$7:$JQ$65,MATCH($B$16&amp;$C$3,Data!$G$7:$G$65&amp;Data!$B$7:$B$65,0),MATCH(CONCATENATE("Cell ",L80),Data!$H$6:$JQ$6,0))</f>
        <v>15</v>
      </c>
      <c r="N81" s="67"/>
      <c r="O81" s="82">
        <f t="array" ref="O81">INDEX(Data!$H$7:$JQ$65,MATCH($B$16&amp;$C$3,Data!$G$7:$G$65&amp;Data!$B$7:$B$65,0),MATCH(CONCATENATE("Cell ",N80),Data!$H$6:$JQ$6,0))</f>
        <v>15</v>
      </c>
      <c r="P81" s="67"/>
      <c r="Q81" s="82">
        <f t="array" ref="Q81">INDEX(Data!$H$7:$JQ$65,MATCH($B$16&amp;$C$3,Data!$G$7:$G$65&amp;Data!$B$7:$B$65,0),MATCH(CONCATENATE("Cell ",P80),Data!$H$6:$JQ$6,0))</f>
        <v>45</v>
      </c>
    </row>
    <row r="82" spans="3:17" ht="22.5" customHeight="1" x14ac:dyDescent="0.2">
      <c r="C82" s="28"/>
      <c r="D82" s="111" t="s">
        <v>24</v>
      </c>
      <c r="E82" s="30" t="s">
        <v>131</v>
      </c>
      <c r="F82" s="54"/>
      <c r="G82" s="54"/>
      <c r="H82" s="54"/>
      <c r="I82" s="55"/>
      <c r="J82" s="31">
        <v>245</v>
      </c>
      <c r="K82" s="32">
        <f t="array" ref="K82">INDEX(Data!$H$7:$JQ$65,MATCH($B$16&amp;$C$3,Data!$G$7:$G$65&amp;Data!$B$7:$B$65,0),MATCH(CONCATENATE("Cell ",J82),Data!$H$6:$JQ$6,0))</f>
        <v>0</v>
      </c>
      <c r="L82" s="34">
        <v>246</v>
      </c>
      <c r="M82" s="32">
        <f t="array" ref="M82">INDEX(Data!$H$7:$JQ$65,MATCH($B$16&amp;$C$3,Data!$G$7:$G$65&amp;Data!$B$7:$B$65,0),MATCH(CONCATENATE("Cell ",L82),Data!$H$6:$JQ$6,0))</f>
        <v>0</v>
      </c>
      <c r="N82" s="34">
        <v>247</v>
      </c>
      <c r="O82" s="32">
        <f t="array" ref="O82">INDEX(Data!$H$7:$JQ$65,MATCH($B$16&amp;$C$3,Data!$G$7:$G$65&amp;Data!$B$7:$B$65,0),MATCH(CONCATENATE("Cell ",N82),Data!$H$6:$JQ$6,0))</f>
        <v>0</v>
      </c>
      <c r="P82" s="31">
        <v>248</v>
      </c>
      <c r="Q82" s="32">
        <f t="array" ref="Q82">INDEX(Data!$H$7:$JQ$65,MATCH($B$16&amp;$C$3,Data!$G$7:$G$65&amp;Data!$B$7:$B$65,0),MATCH(CONCATENATE("Cell ",P82),Data!$H$6:$JQ$6,0))</f>
        <v>0</v>
      </c>
    </row>
    <row r="83" spans="3:17" ht="22.5" customHeight="1" x14ac:dyDescent="0.2">
      <c r="C83" s="28"/>
      <c r="D83" s="112" t="s">
        <v>27</v>
      </c>
      <c r="E83" s="129" t="s">
        <v>132</v>
      </c>
      <c r="F83" s="57"/>
      <c r="G83" s="57"/>
      <c r="H83" s="57"/>
      <c r="I83" s="58"/>
      <c r="J83" s="31">
        <v>249</v>
      </c>
      <c r="K83" s="41">
        <f t="array" ref="K83">INDEX(Data!$H$7:$JQ$65,MATCH($B$16&amp;$C$3,Data!$G$7:$G$65&amp;Data!$B$7:$B$65,0),MATCH(CONCATENATE("Cell ",J83),Data!$H$6:$JQ$6,0))</f>
        <v>15</v>
      </c>
      <c r="L83" s="34">
        <v>250</v>
      </c>
      <c r="M83" s="41">
        <f t="array" ref="M83">INDEX(Data!$H$7:$JQ$65,MATCH($B$16&amp;$C$3,Data!$G$7:$G$65&amp;Data!$B$7:$B$65,0),MATCH(CONCATENATE("Cell ",L83),Data!$H$6:$JQ$6,0))</f>
        <v>15</v>
      </c>
      <c r="N83" s="34">
        <v>251</v>
      </c>
      <c r="O83" s="41">
        <f t="array" ref="O83">INDEX(Data!$H$7:$JQ$65,MATCH($B$16&amp;$C$3,Data!$G$7:$G$65&amp;Data!$B$7:$B$65,0),MATCH(CONCATENATE("Cell ",N83),Data!$H$6:$JQ$6,0))</f>
        <v>15</v>
      </c>
      <c r="P83" s="31">
        <v>252</v>
      </c>
      <c r="Q83" s="41">
        <f t="array" ref="Q83">INDEX(Data!$H$7:$JQ$65,MATCH($B$16&amp;$C$3,Data!$G$7:$G$65&amp;Data!$B$7:$B$65,0),MATCH(CONCATENATE("Cell ",P83),Data!$H$6:$JQ$6,0))</f>
        <v>45</v>
      </c>
    </row>
    <row r="84" spans="3:17" ht="27" customHeight="1" x14ac:dyDescent="0.2">
      <c r="C84" s="42" t="s">
        <v>133</v>
      </c>
      <c r="D84" s="102"/>
      <c r="E84" s="102"/>
      <c r="F84" s="102"/>
      <c r="G84" s="102"/>
      <c r="H84" s="102"/>
      <c r="I84" s="103"/>
      <c r="J84" s="17" t="str">
        <f>IF(LEFT($J$3,3)="Jul","July",IF(LEFT($J$3,3)="Oct","October",IF(LEFT($J$3,3)="Jan","January","April")))</f>
        <v>October</v>
      </c>
      <c r="K84" s="18" t="str">
        <f>IF(LEFT($K$6,3)="Jul","August",IF(LEFT($K$6,3)="Oct","November",IF(LEFT($K$6,3)="Jan","February","May")))</f>
        <v>May</v>
      </c>
      <c r="L84" s="17" t="str">
        <f>IF(LEFT($J$3,3)="Jul","August",IF(LEFT($J$3,3)="Oct","November",IF(LEFT($J$3,3)="Jan","February","May")))</f>
        <v>November</v>
      </c>
      <c r="M84" s="18" t="str">
        <f>IF(LEFT($K$6,3)="Jul","August",IF(LEFT($K$6,3)="Oct","November",IF(LEFT($K$6,3)="Jan","February","May")))</f>
        <v>May</v>
      </c>
      <c r="N84" s="17" t="str">
        <f>IF(LEFT($J$3,3)="Jul","September",IF(LEFT($J$3,3)="Oct","December",IF(LEFT($J$3,3)="Jan","March","June")))</f>
        <v>December</v>
      </c>
      <c r="O84" s="18" t="str">
        <f>IF(LEFT($K$6,3)="Jul","September",IF(LEFT($K$6,3)="Oct","December",IF(LEFT($K$6,3)="Jan","March","June")))</f>
        <v>June</v>
      </c>
      <c r="P84" s="19" t="s">
        <v>5</v>
      </c>
      <c r="Q84" s="20"/>
    </row>
    <row r="85" spans="3:17" ht="22.5" customHeight="1" x14ac:dyDescent="0.2">
      <c r="C85" s="104"/>
      <c r="D85" s="105"/>
      <c r="E85" s="105"/>
      <c r="F85" s="105"/>
      <c r="G85" s="105"/>
      <c r="H85" s="105"/>
      <c r="I85" s="106"/>
      <c r="J85" s="24" t="s">
        <v>7</v>
      </c>
      <c r="K85" s="25"/>
      <c r="L85" s="24" t="s">
        <v>8</v>
      </c>
      <c r="M85" s="25"/>
      <c r="N85" s="24" t="s">
        <v>9</v>
      </c>
      <c r="O85" s="25"/>
      <c r="P85" s="26" t="s">
        <v>10</v>
      </c>
      <c r="Q85" s="27"/>
    </row>
    <row r="86" spans="3:17" ht="14.25" x14ac:dyDescent="0.2">
      <c r="C86" s="136">
        <v>24</v>
      </c>
      <c r="D86" s="137" t="s">
        <v>134</v>
      </c>
      <c r="E86" s="138"/>
      <c r="F86" s="138"/>
      <c r="G86" s="138"/>
      <c r="H86" s="138"/>
      <c r="I86" s="139"/>
      <c r="J86" s="37">
        <v>253</v>
      </c>
      <c r="K86" s="82"/>
      <c r="L86" s="37">
        <v>254</v>
      </c>
      <c r="M86" s="82"/>
      <c r="N86" s="37">
        <v>255</v>
      </c>
      <c r="O86" s="82"/>
      <c r="P86" s="37">
        <v>256</v>
      </c>
      <c r="Q86" s="82"/>
    </row>
    <row r="87" spans="3:17" ht="14.25" x14ac:dyDescent="0.2">
      <c r="C87" s="140"/>
      <c r="D87" s="141" t="s">
        <v>135</v>
      </c>
      <c r="E87" s="141"/>
      <c r="F87" s="141"/>
      <c r="G87" s="141"/>
      <c r="H87" s="141"/>
      <c r="I87" s="142"/>
      <c r="J87" s="67"/>
      <c r="K87" s="83">
        <f t="array" ref="K87">INDEX(Data!$H$7:$JQ$65,MATCH($B$16&amp;$C$3,Data!$G$7:$G$65&amp;Data!$B$7:$B$65,0),MATCH(CONCATENATE("Cell ",J86),Data!$H$6:$JQ$6,0))</f>
        <v>2756</v>
      </c>
      <c r="L87" s="67"/>
      <c r="M87" s="83">
        <f t="array" ref="M87">INDEX(Data!$H$7:$JQ$65,MATCH($B$16&amp;$C$3,Data!$G$7:$G$65&amp;Data!$B$7:$B$65,0),MATCH(CONCATENATE("Cell ",L86),Data!$H$6:$JQ$6,0))</f>
        <v>2724</v>
      </c>
      <c r="N87" s="143"/>
      <c r="O87" s="83">
        <f t="array" ref="O87">INDEX(Data!$H$7:$JQ$65,MATCH($B$16&amp;$C$3,Data!$G$7:$G$65&amp;Data!$B$7:$B$65,0),MATCH(CONCATENATE("Cell ",N86),Data!$H$6:$JQ$6,0))</f>
        <v>2938</v>
      </c>
      <c r="P87" s="67"/>
      <c r="Q87" s="83">
        <f t="array" ref="Q87">INDEX(Data!$H$7:$JQ$65,MATCH($B$16&amp;$C$3,Data!$G$7:$G$65&amp;Data!$B$7:$B$65,0),MATCH(CONCATENATE("Cell ",P86),Data!$H$6:$JQ$6,0))</f>
        <v>8418</v>
      </c>
    </row>
    <row r="88" spans="3:17" ht="14.25" x14ac:dyDescent="0.2">
      <c r="C88" s="144">
        <v>25</v>
      </c>
      <c r="D88" s="131" t="s">
        <v>136</v>
      </c>
      <c r="E88" s="131"/>
      <c r="F88" s="131"/>
      <c r="G88" s="131"/>
      <c r="H88" s="131"/>
      <c r="I88" s="132"/>
      <c r="J88" s="72">
        <v>257</v>
      </c>
      <c r="K88" s="82"/>
      <c r="L88" s="72">
        <v>258</v>
      </c>
      <c r="M88" s="82"/>
      <c r="N88" s="72">
        <v>259</v>
      </c>
      <c r="O88" s="82"/>
      <c r="P88" s="72">
        <v>260</v>
      </c>
      <c r="Q88" s="82"/>
    </row>
    <row r="89" spans="3:17" ht="14.25" x14ac:dyDescent="0.2">
      <c r="C89" s="140"/>
      <c r="D89" s="141" t="s">
        <v>137</v>
      </c>
      <c r="E89" s="141"/>
      <c r="F89" s="141"/>
      <c r="G89" s="141"/>
      <c r="H89" s="141"/>
      <c r="I89" s="142"/>
      <c r="J89" s="143"/>
      <c r="K89" s="83">
        <f t="array" ref="K89">INDEX(Data!$H$7:$JQ$65,MATCH($B$16&amp;$C$3,Data!$G$7:$G$65&amp;Data!$B$7:$B$65,0),MATCH(CONCATENATE("Cell ",J88),Data!$H$6:$JQ$6,0))</f>
        <v>5288</v>
      </c>
      <c r="L89" s="143"/>
      <c r="M89" s="83">
        <f t="array" ref="M89">INDEX(Data!$H$7:$JQ$65,MATCH($B$16&amp;$C$3,Data!$G$7:$G$65&amp;Data!$B$7:$B$65,0),MATCH(CONCATENATE("Cell ",L88),Data!$H$6:$JQ$6,0))</f>
        <v>5502</v>
      </c>
      <c r="N89" s="67"/>
      <c r="O89" s="83">
        <f t="array" ref="O89">INDEX(Data!$H$7:$JQ$65,MATCH($B$16&amp;$C$3,Data!$G$7:$G$65&amp;Data!$B$7:$B$65,0),MATCH(CONCATENATE("Cell ",N88),Data!$H$6:$JQ$6,0))</f>
        <v>5483</v>
      </c>
      <c r="P89" s="67"/>
      <c r="Q89" s="83">
        <f t="array" ref="Q89">INDEX(Data!$H$7:$JQ$65,MATCH($B$16&amp;$C$3,Data!$G$7:$G$65&amp;Data!$B$7:$B$65,0),MATCH(CONCATENATE("Cell ",P88),Data!$H$6:$JQ$6,0))</f>
        <v>16273</v>
      </c>
    </row>
    <row r="90" spans="3:17" ht="14.25" x14ac:dyDescent="0.2">
      <c r="C90" s="144">
        <v>261</v>
      </c>
      <c r="D90" s="131" t="s">
        <v>138</v>
      </c>
      <c r="E90" s="131"/>
      <c r="F90" s="131"/>
      <c r="G90" s="131"/>
      <c r="H90" s="131"/>
      <c r="I90" s="132"/>
      <c r="J90" s="72">
        <v>261</v>
      </c>
      <c r="K90" s="82"/>
      <c r="L90" s="72">
        <v>262</v>
      </c>
      <c r="M90" s="82"/>
      <c r="N90" s="72">
        <v>263</v>
      </c>
      <c r="O90" s="82"/>
      <c r="P90" s="72">
        <v>264</v>
      </c>
      <c r="Q90" s="82"/>
    </row>
    <row r="91" spans="3:17" ht="14.25" x14ac:dyDescent="0.2">
      <c r="C91" s="140"/>
      <c r="D91" s="141" t="s">
        <v>139</v>
      </c>
      <c r="E91" s="141"/>
      <c r="F91" s="141"/>
      <c r="G91" s="141"/>
      <c r="H91" s="141"/>
      <c r="I91" s="142"/>
      <c r="J91" s="67"/>
      <c r="K91" s="83">
        <f t="array" ref="K91">INDEX(Data!$H$7:$JQ$65,MATCH($B$16&amp;$C$3,Data!$G$7:$G$65&amp;Data!$B$7:$B$65,0),MATCH(CONCATENATE("Cell ",J90),Data!$H$6:$JQ$6,0))</f>
        <v>9621</v>
      </c>
      <c r="L91" s="67"/>
      <c r="M91" s="83">
        <f t="array" ref="M91">INDEX(Data!$H$7:$JQ$65,MATCH($B$16&amp;$C$3,Data!$G$7:$G$65&amp;Data!$B$7:$B$65,0),MATCH(CONCATENATE("Cell ",L90),Data!$H$6:$JQ$6,0))</f>
        <v>10511</v>
      </c>
      <c r="N91" s="143"/>
      <c r="O91" s="83">
        <f t="array" ref="O91">INDEX(Data!$H$7:$JQ$65,MATCH($B$16&amp;$C$3,Data!$G$7:$G$65&amp;Data!$B$7:$B$65,0),MATCH(CONCATENATE("Cell ",N90),Data!$H$6:$JQ$6,0))</f>
        <v>11536</v>
      </c>
      <c r="P91" s="67"/>
      <c r="Q91" s="83">
        <f t="array" ref="Q91">INDEX(Data!$H$7:$JQ$65,MATCH($B$16&amp;$C$3,Data!$G$7:$G$65&amp;Data!$B$7:$B$65,0),MATCH(CONCATENATE("Cell ",P90),Data!$H$6:$JQ$6,0))</f>
        <v>31668</v>
      </c>
    </row>
    <row r="92" spans="3:17" ht="14.25" x14ac:dyDescent="0.2">
      <c r="C92" s="73">
        <v>27</v>
      </c>
      <c r="D92" s="131" t="s">
        <v>140</v>
      </c>
      <c r="E92" s="131"/>
      <c r="F92" s="131"/>
      <c r="G92" s="131"/>
      <c r="H92" s="131"/>
      <c r="I92" s="132"/>
      <c r="J92" s="72">
        <v>265</v>
      </c>
      <c r="K92" s="82"/>
      <c r="L92" s="72">
        <v>266</v>
      </c>
      <c r="M92" s="82"/>
      <c r="N92" s="72">
        <v>267</v>
      </c>
      <c r="O92" s="82"/>
      <c r="P92" s="72">
        <v>268</v>
      </c>
      <c r="Q92" s="82"/>
    </row>
    <row r="93" spans="3:17" ht="14.25" x14ac:dyDescent="0.2">
      <c r="C93" s="145"/>
      <c r="D93" s="146" t="s">
        <v>141</v>
      </c>
      <c r="E93" s="146"/>
      <c r="F93" s="146"/>
      <c r="G93" s="146"/>
      <c r="H93" s="146"/>
      <c r="I93" s="146"/>
      <c r="J93" s="67"/>
      <c r="K93" s="82">
        <f t="array" ref="K93">INDEX(Data!$H$7:$JQ$65,MATCH($B$16&amp;$C$3,Data!$G$7:$G$65&amp;Data!$B$7:$B$65,0),MATCH(CONCATENATE("Cell ",J92),Data!$H$6:$JQ$6,0))</f>
        <v>14909</v>
      </c>
      <c r="L93" s="67"/>
      <c r="M93" s="82">
        <f t="array" ref="M93">INDEX(Data!$H$7:$JQ$65,MATCH($B$16&amp;$C$3,Data!$G$7:$G$65&amp;Data!$B$7:$B$65,0),MATCH(CONCATENATE("Cell ",L92),Data!$H$6:$JQ$6,0))</f>
        <v>16013</v>
      </c>
      <c r="N93" s="67"/>
      <c r="O93" s="82">
        <f t="array" ref="O93">INDEX(Data!$H$7:$JQ$65,MATCH($B$16&amp;$C$3,Data!$G$7:$G$65&amp;Data!$B$7:$B$65,0),MATCH(CONCATENATE("Cell ",N92),Data!$H$6:$JQ$6,0))</f>
        <v>17019</v>
      </c>
      <c r="P93" s="67"/>
      <c r="Q93" s="82">
        <f t="array" ref="Q93">INDEX(Data!$H$7:$JQ$65,MATCH($B$16&amp;$C$3,Data!$G$7:$G$65&amp;Data!$B$7:$B$65,0),MATCH(CONCATENATE("Cell ",P92),Data!$H$6:$JQ$6,0))</f>
        <v>47941</v>
      </c>
    </row>
    <row r="94" spans="3:17" ht="27" customHeight="1" x14ac:dyDescent="0.2">
      <c r="C94" s="59" t="s">
        <v>142</v>
      </c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1"/>
      <c r="P94" s="147" t="s">
        <v>143</v>
      </c>
      <c r="Q94" s="148"/>
    </row>
    <row r="95" spans="3:17" ht="22.5" customHeight="1" x14ac:dyDescent="0.2">
      <c r="C95" s="92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4"/>
      <c r="P95" s="149"/>
      <c r="Q95" s="150"/>
    </row>
    <row r="96" spans="3:17" ht="22.5" customHeight="1" x14ac:dyDescent="0.2">
      <c r="C96" s="48">
        <v>28</v>
      </c>
      <c r="D96" s="151" t="s">
        <v>144</v>
      </c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2"/>
      <c r="P96" s="153">
        <v>269</v>
      </c>
      <c r="Q96" s="32">
        <f t="array" ref="Q96">INDEX(Data!$H$7:$JQ$65,MATCH($B$16&amp;$C$3,Data!$G$7:$G$65&amp;Data!$B$7:$B$65,0),MATCH(CONCATENATE("Cell ",P96),Data!$H$6:$JQ$6,0))</f>
        <v>943059</v>
      </c>
    </row>
    <row r="97" spans="1:17" ht="22.5" customHeight="1" x14ac:dyDescent="0.2">
      <c r="C97" s="35">
        <v>29</v>
      </c>
      <c r="D97" s="118" t="s">
        <v>145</v>
      </c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5"/>
      <c r="P97" s="156">
        <v>270</v>
      </c>
      <c r="Q97" s="32">
        <f t="array" ref="Q97">INDEX(Data!$H$7:$JQ$65,MATCH($B$16&amp;$C$3,Data!$G$7:$G$65&amp;Data!$B$7:$B$65,0),MATCH(CONCATENATE("Cell ",P97),Data!$H$6:$JQ$6,0))</f>
        <v>443152</v>
      </c>
    </row>
    <row r="98" spans="1:17" ht="14.25" x14ac:dyDescent="0.2">
      <c r="C98" s="157" t="str">
        <f>'[1]RELEASE SUMMARY'!C4</f>
        <v>COMMENTS a/</v>
      </c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8"/>
    </row>
    <row r="99" spans="1:17" ht="70.5" customHeight="1" x14ac:dyDescent="0.2">
      <c r="C99" s="158" t="str">
        <f>VLOOKUP(J3,'RELEASE SUMMARY'!$A$5:$C$8,3,0)</f>
        <v>Now revising:  Madera</v>
      </c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60"/>
    </row>
    <row r="100" spans="1:17" ht="12.75" x14ac:dyDescent="0.2">
      <c r="A100" s="161"/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</row>
  </sheetData>
  <sheetProtection sheet="1" objects="1" scenarios="1"/>
  <mergeCells count="151">
    <mergeCell ref="D92:I92"/>
    <mergeCell ref="D93:I93"/>
    <mergeCell ref="C94:O95"/>
    <mergeCell ref="P94:Q95"/>
    <mergeCell ref="C98:Q98"/>
    <mergeCell ref="C99:Q99"/>
    <mergeCell ref="D86:I86"/>
    <mergeCell ref="D87:I87"/>
    <mergeCell ref="D88:I88"/>
    <mergeCell ref="D89:I89"/>
    <mergeCell ref="D90:I90"/>
    <mergeCell ref="D91:I91"/>
    <mergeCell ref="E83:I83"/>
    <mergeCell ref="C84:I85"/>
    <mergeCell ref="J84:K84"/>
    <mergeCell ref="L84:M84"/>
    <mergeCell ref="N84:O84"/>
    <mergeCell ref="P84:Q84"/>
    <mergeCell ref="J85:K85"/>
    <mergeCell ref="L85:M85"/>
    <mergeCell ref="N85:O85"/>
    <mergeCell ref="P85:Q85"/>
    <mergeCell ref="D77:I77"/>
    <mergeCell ref="E78:I78"/>
    <mergeCell ref="E79:I79"/>
    <mergeCell ref="D80:I80"/>
    <mergeCell ref="D81:I81"/>
    <mergeCell ref="E82:I82"/>
    <mergeCell ref="D71:I71"/>
    <mergeCell ref="E72:I72"/>
    <mergeCell ref="E73:I73"/>
    <mergeCell ref="D74:I74"/>
    <mergeCell ref="E75:I75"/>
    <mergeCell ref="E76:I76"/>
    <mergeCell ref="N69:O69"/>
    <mergeCell ref="P69:Q69"/>
    <mergeCell ref="J70:K70"/>
    <mergeCell ref="L70:M70"/>
    <mergeCell ref="N70:O70"/>
    <mergeCell ref="P70:Q70"/>
    <mergeCell ref="D65:I65"/>
    <mergeCell ref="J65:J66"/>
    <mergeCell ref="L65:L66"/>
    <mergeCell ref="E67:I67"/>
    <mergeCell ref="E68:I68"/>
    <mergeCell ref="C69:I70"/>
    <mergeCell ref="J69:K69"/>
    <mergeCell ref="L69:M69"/>
    <mergeCell ref="D59:I59"/>
    <mergeCell ref="E60:I60"/>
    <mergeCell ref="E61:I61"/>
    <mergeCell ref="D62:I62"/>
    <mergeCell ref="E63:I63"/>
    <mergeCell ref="E64:I64"/>
    <mergeCell ref="D53:I53"/>
    <mergeCell ref="E54:I54"/>
    <mergeCell ref="E55:I55"/>
    <mergeCell ref="D56:I56"/>
    <mergeCell ref="E57:I57"/>
    <mergeCell ref="E58:I58"/>
    <mergeCell ref="J51:K51"/>
    <mergeCell ref="L51:M51"/>
    <mergeCell ref="N51:O51"/>
    <mergeCell ref="P51:Q51"/>
    <mergeCell ref="J52:K52"/>
    <mergeCell ref="L52:M52"/>
    <mergeCell ref="N52:O52"/>
    <mergeCell ref="P52:Q52"/>
    <mergeCell ref="E46:I46"/>
    <mergeCell ref="D47:I47"/>
    <mergeCell ref="D48:I48"/>
    <mergeCell ref="E49:I49"/>
    <mergeCell ref="E50:I50"/>
    <mergeCell ref="C51:I52"/>
    <mergeCell ref="D40:I40"/>
    <mergeCell ref="E41:I41"/>
    <mergeCell ref="E42:I42"/>
    <mergeCell ref="D43:I43"/>
    <mergeCell ref="D44:I44"/>
    <mergeCell ref="E45:I45"/>
    <mergeCell ref="D34:I34"/>
    <mergeCell ref="E35:I35"/>
    <mergeCell ref="E36:I36"/>
    <mergeCell ref="D37:I37"/>
    <mergeCell ref="E38:I38"/>
    <mergeCell ref="E39:I39"/>
    <mergeCell ref="E31:I31"/>
    <mergeCell ref="C32:I33"/>
    <mergeCell ref="J32:K32"/>
    <mergeCell ref="L32:M32"/>
    <mergeCell ref="N32:O32"/>
    <mergeCell ref="P32:Q32"/>
    <mergeCell ref="J33:K33"/>
    <mergeCell ref="L33:M33"/>
    <mergeCell ref="N33:O33"/>
    <mergeCell ref="P33:Q33"/>
    <mergeCell ref="J28:J29"/>
    <mergeCell ref="L28:L29"/>
    <mergeCell ref="N28:N29"/>
    <mergeCell ref="P28:P29"/>
    <mergeCell ref="D29:I29"/>
    <mergeCell ref="E30:I30"/>
    <mergeCell ref="E23:I23"/>
    <mergeCell ref="E24:I24"/>
    <mergeCell ref="D25:I25"/>
    <mergeCell ref="E26:I26"/>
    <mergeCell ref="E27:I27"/>
    <mergeCell ref="D28:I28"/>
    <mergeCell ref="E17:I17"/>
    <mergeCell ref="E18:I18"/>
    <mergeCell ref="D19:I19"/>
    <mergeCell ref="E20:I20"/>
    <mergeCell ref="E21:I21"/>
    <mergeCell ref="D22:I22"/>
    <mergeCell ref="P14:Q14"/>
    <mergeCell ref="J15:K15"/>
    <mergeCell ref="L15:M15"/>
    <mergeCell ref="N15:O15"/>
    <mergeCell ref="P15:Q15"/>
    <mergeCell ref="D16:I16"/>
    <mergeCell ref="E12:I12"/>
    <mergeCell ref="E13:I13"/>
    <mergeCell ref="C14:I15"/>
    <mergeCell ref="J14:K14"/>
    <mergeCell ref="L14:M14"/>
    <mergeCell ref="N14:O14"/>
    <mergeCell ref="P9:Q9"/>
    <mergeCell ref="J10:K10"/>
    <mergeCell ref="L10:M10"/>
    <mergeCell ref="N10:O10"/>
    <mergeCell ref="P10:Q10"/>
    <mergeCell ref="D11:I11"/>
    <mergeCell ref="D7:I7"/>
    <mergeCell ref="D8:I8"/>
    <mergeCell ref="C9:I10"/>
    <mergeCell ref="J9:K9"/>
    <mergeCell ref="L9:M9"/>
    <mergeCell ref="N9:O9"/>
    <mergeCell ref="J5:K5"/>
    <mergeCell ref="L5:M5"/>
    <mergeCell ref="N5:O5"/>
    <mergeCell ref="P5:Q5"/>
    <mergeCell ref="D6:I6"/>
    <mergeCell ref="C2:Q2"/>
    <mergeCell ref="C3:I3"/>
    <mergeCell ref="J3:Q3"/>
    <mergeCell ref="C4:I5"/>
    <mergeCell ref="J4:K4"/>
    <mergeCell ref="L4:M4"/>
    <mergeCell ref="N4:O4"/>
    <mergeCell ref="P4:Q4"/>
  </mergeCells>
  <dataValidations count="2">
    <dataValidation type="list" allowBlank="1" showInputMessage="1" showErrorMessage="1" sqref="C3:I3" xr:uid="{23349C54-7ED4-4CD0-9701-E4C1DEE06C55}">
      <formula1>$A$3:$A$55</formula1>
    </dataValidation>
    <dataValidation type="list" allowBlank="1" showInputMessage="1" showErrorMessage="1" sqref="J3:Q3" xr:uid="{49FB7CC2-D81B-4D41-9AE3-34470920DBE7}">
      <formula1>DateRange</formula1>
    </dataValidation>
  </dataValidations>
  <printOptions horizontalCentered="1"/>
  <pageMargins left="0.25" right="0.25" top="0.75" bottom="0.75" header="0.25" footer="0.25"/>
  <pageSetup scale="83" orientation="portrait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rowBreaks count="2" manualBreakCount="2">
    <brk id="31" min="2" max="16" man="1"/>
    <brk id="68" min="2" max="1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F454-077A-4C00-9222-9F7FD34CB7C8}">
  <sheetPr codeName="Sheet19"/>
  <dimension ref="A1:JQ65"/>
  <sheetViews>
    <sheetView workbookViewId="0">
      <selection activeCell="A2" sqref="A2:G5"/>
    </sheetView>
  </sheetViews>
  <sheetFormatPr defaultColWidth="9.140625" defaultRowHeight="15" x14ac:dyDescent="0.25"/>
  <cols>
    <col min="1" max="1" width="13.7109375" style="162" bestFit="1" customWidth="1"/>
    <col min="2" max="2" width="16.5703125" style="163" bestFit="1" customWidth="1"/>
    <col min="3" max="3" width="3.7109375" style="163" customWidth="1"/>
    <col min="4" max="4" width="16.28515625" style="163" customWidth="1"/>
    <col min="5" max="5" width="10.42578125" style="164" customWidth="1"/>
    <col min="6" max="6" width="10.140625" style="164" customWidth="1"/>
    <col min="7" max="7" width="18.5703125" style="165" customWidth="1"/>
    <col min="8" max="277" width="20.7109375" style="166" customWidth="1"/>
    <col min="278" max="279" width="5.7109375" style="167" customWidth="1"/>
    <col min="280" max="16384" width="9.140625" style="167"/>
  </cols>
  <sheetData>
    <row r="1" spans="1:277" x14ac:dyDescent="0.25">
      <c r="A1" s="162" t="s">
        <v>622</v>
      </c>
    </row>
    <row r="2" spans="1:277" ht="27" customHeight="1" x14ac:dyDescent="0.25">
      <c r="A2" s="168" t="s">
        <v>147</v>
      </c>
      <c r="B2" s="169"/>
      <c r="C2" s="169"/>
      <c r="D2" s="169"/>
      <c r="E2" s="169"/>
      <c r="F2" s="169"/>
      <c r="G2" s="169"/>
      <c r="H2" s="170" t="s">
        <v>148</v>
      </c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2"/>
      <c r="T2" s="170" t="s">
        <v>149</v>
      </c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2"/>
      <c r="AF2" s="170" t="s">
        <v>150</v>
      </c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2"/>
      <c r="AR2" s="170" t="s">
        <v>150</v>
      </c>
      <c r="AS2" s="171"/>
      <c r="AT2" s="171"/>
      <c r="AU2" s="171"/>
      <c r="AV2" s="171"/>
      <c r="AW2" s="171"/>
      <c r="AX2" s="171"/>
      <c r="AY2" s="171"/>
      <c r="AZ2" s="171"/>
      <c r="BA2" s="171"/>
      <c r="BB2" s="171"/>
      <c r="BC2" s="172"/>
      <c r="BD2" s="170" t="s">
        <v>150</v>
      </c>
      <c r="BE2" s="171"/>
      <c r="BF2" s="171"/>
      <c r="BG2" s="171"/>
      <c r="BH2" s="171"/>
      <c r="BI2" s="171"/>
      <c r="BJ2" s="171"/>
      <c r="BK2" s="171"/>
      <c r="BL2" s="171"/>
      <c r="BM2" s="171"/>
      <c r="BN2" s="171"/>
      <c r="BO2" s="172"/>
      <c r="BP2" s="170" t="s">
        <v>150</v>
      </c>
      <c r="BQ2" s="171"/>
      <c r="BR2" s="171"/>
      <c r="BS2" s="171"/>
      <c r="BT2" s="171"/>
      <c r="BU2" s="171"/>
      <c r="BV2" s="171"/>
      <c r="BW2" s="171"/>
      <c r="BX2" s="171"/>
      <c r="BY2" s="171"/>
      <c r="BZ2" s="171"/>
      <c r="CA2" s="172"/>
      <c r="CB2" s="170" t="s">
        <v>150</v>
      </c>
      <c r="CC2" s="171"/>
      <c r="CD2" s="171"/>
      <c r="CE2" s="171"/>
      <c r="CF2" s="171"/>
      <c r="CG2" s="171"/>
      <c r="CH2" s="171"/>
      <c r="CI2" s="171"/>
      <c r="CJ2" s="171"/>
      <c r="CK2" s="171"/>
      <c r="CL2" s="171"/>
      <c r="CM2" s="172"/>
      <c r="CN2" s="170" t="s">
        <v>150</v>
      </c>
      <c r="CO2" s="171"/>
      <c r="CP2" s="171"/>
      <c r="CQ2" s="171"/>
      <c r="CR2" s="171"/>
      <c r="CS2" s="171"/>
      <c r="CT2" s="171"/>
      <c r="CU2" s="171"/>
      <c r="CV2" s="171"/>
      <c r="CW2" s="171"/>
      <c r="CX2" s="171"/>
      <c r="CY2" s="172"/>
      <c r="CZ2" s="170" t="s">
        <v>150</v>
      </c>
      <c r="DA2" s="171"/>
      <c r="DB2" s="171"/>
      <c r="DC2" s="171"/>
      <c r="DD2" s="171"/>
      <c r="DE2" s="171"/>
      <c r="DF2" s="171"/>
      <c r="DG2" s="171"/>
      <c r="DH2" s="171"/>
      <c r="DI2" s="171"/>
      <c r="DJ2" s="171"/>
      <c r="DK2" s="172"/>
      <c r="DL2" s="170" t="s">
        <v>150</v>
      </c>
      <c r="DM2" s="171"/>
      <c r="DN2" s="171"/>
      <c r="DO2" s="171"/>
      <c r="DP2" s="171"/>
      <c r="DQ2" s="171"/>
      <c r="DR2" s="171"/>
      <c r="DS2" s="171"/>
      <c r="DT2" s="171"/>
      <c r="DU2" s="171"/>
      <c r="DV2" s="171"/>
      <c r="DW2" s="172"/>
      <c r="DX2" s="170" t="s">
        <v>150</v>
      </c>
      <c r="DY2" s="171"/>
      <c r="DZ2" s="171"/>
      <c r="EA2" s="171"/>
      <c r="EB2" s="171"/>
      <c r="EC2" s="171"/>
      <c r="ED2" s="171"/>
      <c r="EE2" s="171"/>
      <c r="EF2" s="171"/>
      <c r="EG2" s="171"/>
      <c r="EH2" s="171"/>
      <c r="EI2" s="172"/>
      <c r="EJ2" s="170" t="s">
        <v>150</v>
      </c>
      <c r="EK2" s="171"/>
      <c r="EL2" s="171"/>
      <c r="EM2" s="171"/>
      <c r="EN2" s="171"/>
      <c r="EO2" s="171"/>
      <c r="EP2" s="171"/>
      <c r="EQ2" s="171"/>
      <c r="ER2" s="171"/>
      <c r="ES2" s="171"/>
      <c r="ET2" s="171"/>
      <c r="EU2" s="172"/>
      <c r="EV2" s="171" t="s">
        <v>151</v>
      </c>
      <c r="EW2" s="171"/>
      <c r="EX2" s="171"/>
      <c r="EY2" s="171"/>
      <c r="EZ2" s="171"/>
      <c r="FA2" s="171"/>
      <c r="FB2" s="171"/>
      <c r="FC2" s="171"/>
      <c r="FD2" s="171"/>
      <c r="FE2" s="171"/>
      <c r="FF2" s="171"/>
      <c r="FG2" s="172"/>
      <c r="FH2" s="171" t="s">
        <v>151</v>
      </c>
      <c r="FI2" s="171"/>
      <c r="FJ2" s="171"/>
      <c r="FK2" s="171"/>
      <c r="FL2" s="171"/>
      <c r="FM2" s="171"/>
      <c r="FN2" s="171"/>
      <c r="FO2" s="171"/>
      <c r="FP2" s="171"/>
      <c r="FQ2" s="171"/>
      <c r="FR2" s="171"/>
      <c r="FS2" s="172"/>
      <c r="FT2" s="171" t="s">
        <v>151</v>
      </c>
      <c r="FU2" s="171"/>
      <c r="FV2" s="171"/>
      <c r="FW2" s="171"/>
      <c r="FX2" s="171"/>
      <c r="FY2" s="171"/>
      <c r="FZ2" s="171"/>
      <c r="GA2" s="171"/>
      <c r="GB2" s="171"/>
      <c r="GC2" s="171"/>
      <c r="GD2" s="171"/>
      <c r="GE2" s="172"/>
      <c r="GF2" s="171" t="s">
        <v>151</v>
      </c>
      <c r="GG2" s="171"/>
      <c r="GH2" s="171"/>
      <c r="GI2" s="171"/>
      <c r="GJ2" s="171"/>
      <c r="GK2" s="171"/>
      <c r="GL2" s="171"/>
      <c r="GM2" s="171"/>
      <c r="GN2" s="171"/>
      <c r="GO2" s="171"/>
      <c r="GP2" s="171"/>
      <c r="GQ2" s="172"/>
      <c r="GR2" s="171" t="s">
        <v>151</v>
      </c>
      <c r="GS2" s="171"/>
      <c r="GT2" s="171"/>
      <c r="GU2" s="171"/>
      <c r="GV2" s="171"/>
      <c r="GW2" s="171"/>
      <c r="GX2" s="171"/>
      <c r="GY2" s="171"/>
      <c r="GZ2" s="171"/>
      <c r="HA2" s="171"/>
      <c r="HB2" s="171"/>
      <c r="HC2" s="172"/>
      <c r="HD2" s="171" t="s">
        <v>151</v>
      </c>
      <c r="HE2" s="171"/>
      <c r="HF2" s="171"/>
      <c r="HG2" s="171"/>
      <c r="HH2" s="171"/>
      <c r="HI2" s="171"/>
      <c r="HJ2" s="171"/>
      <c r="HK2" s="171"/>
      <c r="HL2" s="171"/>
      <c r="HM2" s="171"/>
      <c r="HN2" s="171"/>
      <c r="HO2" s="172"/>
      <c r="HP2" s="171" t="s">
        <v>151</v>
      </c>
      <c r="HQ2" s="171"/>
      <c r="HR2" s="171"/>
      <c r="HS2" s="171"/>
      <c r="HT2" s="171"/>
      <c r="HU2" s="171"/>
      <c r="HV2" s="171"/>
      <c r="HW2" s="171"/>
      <c r="HX2" s="171"/>
      <c r="HY2" s="171"/>
      <c r="HZ2" s="171"/>
      <c r="IA2" s="172"/>
      <c r="IB2" s="171" t="s">
        <v>151</v>
      </c>
      <c r="IC2" s="171"/>
      <c r="ID2" s="171"/>
      <c r="IE2" s="171"/>
      <c r="IF2" s="171"/>
      <c r="IG2" s="171"/>
      <c r="IH2" s="171"/>
      <c r="II2" s="171"/>
      <c r="IJ2" s="171"/>
      <c r="IK2" s="171"/>
      <c r="IL2" s="171"/>
      <c r="IM2" s="172"/>
      <c r="IN2" s="171" t="s">
        <v>151</v>
      </c>
      <c r="IO2" s="171"/>
      <c r="IP2" s="171"/>
      <c r="IQ2" s="171"/>
      <c r="IR2" s="171"/>
      <c r="IS2" s="171"/>
      <c r="IT2" s="171"/>
      <c r="IU2" s="171"/>
      <c r="IV2" s="171"/>
      <c r="IW2" s="171"/>
      <c r="IX2" s="171"/>
      <c r="IY2" s="172"/>
      <c r="IZ2" s="171" t="s">
        <v>152</v>
      </c>
      <c r="JA2" s="171"/>
      <c r="JB2" s="171"/>
      <c r="JC2" s="171"/>
      <c r="JD2" s="171"/>
      <c r="JE2" s="171"/>
      <c r="JF2" s="171"/>
      <c r="JG2" s="171"/>
      <c r="JH2" s="171"/>
      <c r="JI2" s="171"/>
      <c r="JJ2" s="171"/>
      <c r="JK2" s="172"/>
      <c r="JL2" s="170" t="s">
        <v>153</v>
      </c>
      <c r="JM2" s="171"/>
      <c r="JN2" s="171"/>
      <c r="JO2" s="171"/>
      <c r="JP2" s="171"/>
      <c r="JQ2" s="172"/>
    </row>
    <row r="3" spans="1:277" ht="27" customHeight="1" x14ac:dyDescent="0.25">
      <c r="A3" s="173"/>
      <c r="B3" s="174"/>
      <c r="C3" s="174"/>
      <c r="D3" s="174"/>
      <c r="E3" s="174"/>
      <c r="F3" s="174"/>
      <c r="G3" s="174"/>
      <c r="H3" s="175" t="s">
        <v>154</v>
      </c>
      <c r="I3" s="176"/>
      <c r="J3" s="176"/>
      <c r="K3" s="177"/>
      <c r="L3" s="178" t="s">
        <v>155</v>
      </c>
      <c r="M3" s="178"/>
      <c r="N3" s="178"/>
      <c r="O3" s="178"/>
      <c r="P3" s="178" t="s">
        <v>156</v>
      </c>
      <c r="Q3" s="178"/>
      <c r="R3" s="178"/>
      <c r="S3" s="178"/>
      <c r="T3" s="178" t="s">
        <v>157</v>
      </c>
      <c r="U3" s="178"/>
      <c r="V3" s="178"/>
      <c r="W3" s="178"/>
      <c r="X3" s="178" t="s">
        <v>158</v>
      </c>
      <c r="Y3" s="178"/>
      <c r="Z3" s="178"/>
      <c r="AA3" s="178"/>
      <c r="AB3" s="178" t="s">
        <v>159</v>
      </c>
      <c r="AC3" s="178"/>
      <c r="AD3" s="178"/>
      <c r="AE3" s="178"/>
      <c r="AF3" s="178" t="s">
        <v>160</v>
      </c>
      <c r="AG3" s="178"/>
      <c r="AH3" s="178"/>
      <c r="AI3" s="178"/>
      <c r="AJ3" s="178" t="s">
        <v>161</v>
      </c>
      <c r="AK3" s="178"/>
      <c r="AL3" s="178"/>
      <c r="AM3" s="178"/>
      <c r="AN3" s="178" t="s">
        <v>162</v>
      </c>
      <c r="AO3" s="178"/>
      <c r="AP3" s="178"/>
      <c r="AQ3" s="178"/>
      <c r="AR3" s="178" t="s">
        <v>163</v>
      </c>
      <c r="AS3" s="178"/>
      <c r="AT3" s="178"/>
      <c r="AU3" s="178"/>
      <c r="AV3" s="178" t="s">
        <v>164</v>
      </c>
      <c r="AW3" s="178"/>
      <c r="AX3" s="178"/>
      <c r="AY3" s="178"/>
      <c r="AZ3" s="178" t="s">
        <v>165</v>
      </c>
      <c r="BA3" s="178"/>
      <c r="BB3" s="178"/>
      <c r="BC3" s="178"/>
      <c r="BD3" s="178" t="s">
        <v>166</v>
      </c>
      <c r="BE3" s="178"/>
      <c r="BF3" s="178"/>
      <c r="BG3" s="178"/>
      <c r="BH3" s="178" t="s">
        <v>167</v>
      </c>
      <c r="BI3" s="178"/>
      <c r="BJ3" s="178"/>
      <c r="BK3" s="178"/>
      <c r="BL3" s="178" t="s">
        <v>168</v>
      </c>
      <c r="BM3" s="178"/>
      <c r="BN3" s="178"/>
      <c r="BO3" s="178"/>
      <c r="BP3" s="178" t="s">
        <v>169</v>
      </c>
      <c r="BQ3" s="178"/>
      <c r="BR3" s="178"/>
      <c r="BS3" s="178"/>
      <c r="BT3" s="178" t="s">
        <v>170</v>
      </c>
      <c r="BU3" s="178"/>
      <c r="BV3" s="178"/>
      <c r="BW3" s="178"/>
      <c r="BX3" s="178" t="s">
        <v>171</v>
      </c>
      <c r="BY3" s="178"/>
      <c r="BZ3" s="178"/>
      <c r="CA3" s="178"/>
      <c r="CB3" s="178" t="s">
        <v>172</v>
      </c>
      <c r="CC3" s="178"/>
      <c r="CD3" s="178"/>
      <c r="CE3" s="178"/>
      <c r="CF3" s="178" t="s">
        <v>173</v>
      </c>
      <c r="CG3" s="178"/>
      <c r="CH3" s="178"/>
      <c r="CI3" s="178"/>
      <c r="CJ3" s="178" t="s">
        <v>174</v>
      </c>
      <c r="CK3" s="178"/>
      <c r="CL3" s="178"/>
      <c r="CM3" s="178"/>
      <c r="CN3" s="178" t="s">
        <v>175</v>
      </c>
      <c r="CO3" s="178"/>
      <c r="CP3" s="178"/>
      <c r="CQ3" s="178"/>
      <c r="CR3" s="178" t="s">
        <v>176</v>
      </c>
      <c r="CS3" s="178"/>
      <c r="CT3" s="178"/>
      <c r="CU3" s="178"/>
      <c r="CV3" s="178" t="s">
        <v>177</v>
      </c>
      <c r="CW3" s="178"/>
      <c r="CX3" s="178"/>
      <c r="CY3" s="178"/>
      <c r="CZ3" s="178" t="s">
        <v>178</v>
      </c>
      <c r="DA3" s="178"/>
      <c r="DB3" s="178"/>
      <c r="DC3" s="178"/>
      <c r="DD3" s="178" t="s">
        <v>179</v>
      </c>
      <c r="DE3" s="178"/>
      <c r="DF3" s="178"/>
      <c r="DG3" s="178"/>
      <c r="DH3" s="178" t="s">
        <v>180</v>
      </c>
      <c r="DI3" s="178"/>
      <c r="DJ3" s="178"/>
      <c r="DK3" s="178"/>
      <c r="DL3" s="178" t="s">
        <v>181</v>
      </c>
      <c r="DM3" s="178"/>
      <c r="DN3" s="178"/>
      <c r="DO3" s="178"/>
      <c r="DP3" s="178" t="s">
        <v>182</v>
      </c>
      <c r="DQ3" s="178"/>
      <c r="DR3" s="178"/>
      <c r="DS3" s="178"/>
      <c r="DT3" s="178" t="s">
        <v>183</v>
      </c>
      <c r="DU3" s="178"/>
      <c r="DV3" s="178"/>
      <c r="DW3" s="178"/>
      <c r="DX3" s="178" t="s">
        <v>184</v>
      </c>
      <c r="DY3" s="178"/>
      <c r="DZ3" s="178"/>
      <c r="EA3" s="178"/>
      <c r="EB3" s="178" t="s">
        <v>185</v>
      </c>
      <c r="EC3" s="178"/>
      <c r="ED3" s="178"/>
      <c r="EE3" s="178"/>
      <c r="EF3" s="178" t="s">
        <v>186</v>
      </c>
      <c r="EG3" s="178"/>
      <c r="EH3" s="178"/>
      <c r="EI3" s="178"/>
      <c r="EJ3" s="178" t="s">
        <v>187</v>
      </c>
      <c r="EK3" s="178"/>
      <c r="EL3" s="178"/>
      <c r="EM3" s="178"/>
      <c r="EN3" s="178" t="s">
        <v>188</v>
      </c>
      <c r="EO3" s="178"/>
      <c r="EP3" s="178"/>
      <c r="EQ3" s="178"/>
      <c r="ER3" s="178" t="s">
        <v>189</v>
      </c>
      <c r="ES3" s="178"/>
      <c r="ET3" s="178"/>
      <c r="EU3" s="178"/>
      <c r="EV3" s="175" t="s">
        <v>190</v>
      </c>
      <c r="EW3" s="176"/>
      <c r="EX3" s="176"/>
      <c r="EY3" s="177"/>
      <c r="EZ3" s="178" t="s">
        <v>191</v>
      </c>
      <c r="FA3" s="178"/>
      <c r="FB3" s="178"/>
      <c r="FC3" s="178"/>
      <c r="FD3" s="178" t="s">
        <v>192</v>
      </c>
      <c r="FE3" s="178"/>
      <c r="FF3" s="178"/>
      <c r="FG3" s="178"/>
      <c r="FH3" s="178" t="s">
        <v>193</v>
      </c>
      <c r="FI3" s="178"/>
      <c r="FJ3" s="178"/>
      <c r="FK3" s="178"/>
      <c r="FL3" s="178" t="s">
        <v>194</v>
      </c>
      <c r="FM3" s="178"/>
      <c r="FN3" s="178"/>
      <c r="FO3" s="178"/>
      <c r="FP3" s="178" t="s">
        <v>195</v>
      </c>
      <c r="FQ3" s="178"/>
      <c r="FR3" s="178"/>
      <c r="FS3" s="178"/>
      <c r="FT3" s="178" t="s">
        <v>196</v>
      </c>
      <c r="FU3" s="178"/>
      <c r="FV3" s="178"/>
      <c r="FW3" s="178"/>
      <c r="FX3" s="178" t="s">
        <v>197</v>
      </c>
      <c r="FY3" s="178"/>
      <c r="FZ3" s="178"/>
      <c r="GA3" s="178"/>
      <c r="GB3" s="178" t="s">
        <v>198</v>
      </c>
      <c r="GC3" s="178"/>
      <c r="GD3" s="178"/>
      <c r="GE3" s="178"/>
      <c r="GF3" s="178" t="s">
        <v>199</v>
      </c>
      <c r="GG3" s="178"/>
      <c r="GH3" s="178"/>
      <c r="GI3" s="178"/>
      <c r="GJ3" s="178" t="s">
        <v>200</v>
      </c>
      <c r="GK3" s="178"/>
      <c r="GL3" s="178"/>
      <c r="GM3" s="178"/>
      <c r="GN3" s="178" t="s">
        <v>201</v>
      </c>
      <c r="GO3" s="178"/>
      <c r="GP3" s="178"/>
      <c r="GQ3" s="178"/>
      <c r="GR3" s="178" t="s">
        <v>202</v>
      </c>
      <c r="GS3" s="178"/>
      <c r="GT3" s="178"/>
      <c r="GU3" s="178"/>
      <c r="GV3" s="178" t="s">
        <v>203</v>
      </c>
      <c r="GW3" s="178"/>
      <c r="GX3" s="178"/>
      <c r="GY3" s="178"/>
      <c r="GZ3" s="178" t="s">
        <v>204</v>
      </c>
      <c r="HA3" s="178"/>
      <c r="HB3" s="178"/>
      <c r="HC3" s="178"/>
      <c r="HD3" s="178" t="s">
        <v>205</v>
      </c>
      <c r="HE3" s="178"/>
      <c r="HF3" s="178"/>
      <c r="HG3" s="178"/>
      <c r="HH3" s="178" t="s">
        <v>206</v>
      </c>
      <c r="HI3" s="178"/>
      <c r="HJ3" s="178"/>
      <c r="HK3" s="178"/>
      <c r="HL3" s="178" t="s">
        <v>207</v>
      </c>
      <c r="HM3" s="178"/>
      <c r="HN3" s="178"/>
      <c r="HO3" s="178"/>
      <c r="HP3" s="178" t="s">
        <v>208</v>
      </c>
      <c r="HQ3" s="178"/>
      <c r="HR3" s="178"/>
      <c r="HS3" s="178"/>
      <c r="HT3" s="178" t="s">
        <v>209</v>
      </c>
      <c r="HU3" s="178"/>
      <c r="HV3" s="178"/>
      <c r="HW3" s="178"/>
      <c r="HX3" s="178" t="s">
        <v>210</v>
      </c>
      <c r="HY3" s="178"/>
      <c r="HZ3" s="178"/>
      <c r="IA3" s="178"/>
      <c r="IB3" s="178" t="s">
        <v>211</v>
      </c>
      <c r="IC3" s="178"/>
      <c r="ID3" s="178"/>
      <c r="IE3" s="178"/>
      <c r="IF3" s="178" t="s">
        <v>212</v>
      </c>
      <c r="IG3" s="178"/>
      <c r="IH3" s="178"/>
      <c r="II3" s="178"/>
      <c r="IJ3" s="178" t="s">
        <v>213</v>
      </c>
      <c r="IK3" s="178"/>
      <c r="IL3" s="178"/>
      <c r="IM3" s="178"/>
      <c r="IN3" s="178" t="s">
        <v>214</v>
      </c>
      <c r="IO3" s="178"/>
      <c r="IP3" s="178"/>
      <c r="IQ3" s="178"/>
      <c r="IR3" s="178" t="s">
        <v>215</v>
      </c>
      <c r="IS3" s="178"/>
      <c r="IT3" s="178"/>
      <c r="IU3" s="178"/>
      <c r="IV3" s="178" t="s">
        <v>216</v>
      </c>
      <c r="IW3" s="178"/>
      <c r="IX3" s="178"/>
      <c r="IY3" s="178"/>
      <c r="IZ3" s="178" t="s">
        <v>217</v>
      </c>
      <c r="JA3" s="178"/>
      <c r="JB3" s="178"/>
      <c r="JC3" s="178"/>
      <c r="JD3" s="178" t="s">
        <v>218</v>
      </c>
      <c r="JE3" s="178"/>
      <c r="JF3" s="178"/>
      <c r="JG3" s="178"/>
      <c r="JH3" s="178" t="s">
        <v>219</v>
      </c>
      <c r="JI3" s="178"/>
      <c r="JJ3" s="178"/>
      <c r="JK3" s="178"/>
      <c r="JL3" s="178" t="s">
        <v>220</v>
      </c>
      <c r="JM3" s="178"/>
      <c r="JN3" s="178"/>
      <c r="JO3" s="178"/>
      <c r="JP3" s="178" t="s">
        <v>221</v>
      </c>
      <c r="JQ3" s="178" t="s">
        <v>222</v>
      </c>
    </row>
    <row r="4" spans="1:277" ht="15.75" x14ac:dyDescent="0.25">
      <c r="A4" s="173"/>
      <c r="B4" s="174"/>
      <c r="C4" s="174"/>
      <c r="D4" s="174"/>
      <c r="E4" s="174"/>
      <c r="F4" s="174"/>
      <c r="G4" s="174"/>
      <c r="H4" s="179" t="s">
        <v>223</v>
      </c>
      <c r="I4" s="179" t="s">
        <v>224</v>
      </c>
      <c r="J4" s="179" t="s">
        <v>225</v>
      </c>
      <c r="K4" s="180" t="s">
        <v>5</v>
      </c>
      <c r="L4" s="179" t="s">
        <v>223</v>
      </c>
      <c r="M4" s="179" t="s">
        <v>224</v>
      </c>
      <c r="N4" s="179" t="s">
        <v>225</v>
      </c>
      <c r="O4" s="180" t="s">
        <v>5</v>
      </c>
      <c r="P4" s="179" t="s">
        <v>223</v>
      </c>
      <c r="Q4" s="179" t="s">
        <v>224</v>
      </c>
      <c r="R4" s="179" t="s">
        <v>225</v>
      </c>
      <c r="S4" s="180" t="s">
        <v>5</v>
      </c>
      <c r="T4" s="179" t="s">
        <v>223</v>
      </c>
      <c r="U4" s="179" t="s">
        <v>224</v>
      </c>
      <c r="V4" s="179" t="s">
        <v>225</v>
      </c>
      <c r="W4" s="180" t="s">
        <v>5</v>
      </c>
      <c r="X4" s="179" t="s">
        <v>223</v>
      </c>
      <c r="Y4" s="179" t="s">
        <v>224</v>
      </c>
      <c r="Z4" s="179" t="s">
        <v>225</v>
      </c>
      <c r="AA4" s="180" t="s">
        <v>5</v>
      </c>
      <c r="AB4" s="179" t="s">
        <v>223</v>
      </c>
      <c r="AC4" s="179" t="s">
        <v>224</v>
      </c>
      <c r="AD4" s="179" t="s">
        <v>225</v>
      </c>
      <c r="AE4" s="180" t="s">
        <v>5</v>
      </c>
      <c r="AF4" s="179" t="s">
        <v>223</v>
      </c>
      <c r="AG4" s="179" t="s">
        <v>224</v>
      </c>
      <c r="AH4" s="179" t="s">
        <v>225</v>
      </c>
      <c r="AI4" s="180" t="s">
        <v>5</v>
      </c>
      <c r="AJ4" s="179" t="s">
        <v>223</v>
      </c>
      <c r="AK4" s="179" t="s">
        <v>224</v>
      </c>
      <c r="AL4" s="179" t="s">
        <v>225</v>
      </c>
      <c r="AM4" s="180" t="s">
        <v>5</v>
      </c>
      <c r="AN4" s="179" t="s">
        <v>223</v>
      </c>
      <c r="AO4" s="179" t="s">
        <v>224</v>
      </c>
      <c r="AP4" s="179" t="s">
        <v>225</v>
      </c>
      <c r="AQ4" s="180" t="s">
        <v>5</v>
      </c>
      <c r="AR4" s="179" t="s">
        <v>223</v>
      </c>
      <c r="AS4" s="179" t="s">
        <v>224</v>
      </c>
      <c r="AT4" s="179" t="s">
        <v>225</v>
      </c>
      <c r="AU4" s="180" t="s">
        <v>5</v>
      </c>
      <c r="AV4" s="179" t="s">
        <v>223</v>
      </c>
      <c r="AW4" s="179" t="s">
        <v>224</v>
      </c>
      <c r="AX4" s="179" t="s">
        <v>225</v>
      </c>
      <c r="AY4" s="180" t="s">
        <v>5</v>
      </c>
      <c r="AZ4" s="179" t="s">
        <v>223</v>
      </c>
      <c r="BA4" s="179" t="s">
        <v>224</v>
      </c>
      <c r="BB4" s="179" t="s">
        <v>225</v>
      </c>
      <c r="BC4" s="180" t="s">
        <v>5</v>
      </c>
      <c r="BD4" s="179" t="s">
        <v>223</v>
      </c>
      <c r="BE4" s="179" t="s">
        <v>224</v>
      </c>
      <c r="BF4" s="179" t="s">
        <v>225</v>
      </c>
      <c r="BG4" s="180" t="s">
        <v>5</v>
      </c>
      <c r="BH4" s="179" t="s">
        <v>223</v>
      </c>
      <c r="BI4" s="179" t="s">
        <v>224</v>
      </c>
      <c r="BJ4" s="179" t="s">
        <v>225</v>
      </c>
      <c r="BK4" s="180" t="s">
        <v>5</v>
      </c>
      <c r="BL4" s="179" t="s">
        <v>223</v>
      </c>
      <c r="BM4" s="179" t="s">
        <v>224</v>
      </c>
      <c r="BN4" s="179" t="s">
        <v>225</v>
      </c>
      <c r="BO4" s="180" t="s">
        <v>5</v>
      </c>
      <c r="BP4" s="179" t="s">
        <v>223</v>
      </c>
      <c r="BQ4" s="179" t="s">
        <v>224</v>
      </c>
      <c r="BR4" s="179" t="s">
        <v>225</v>
      </c>
      <c r="BS4" s="180" t="s">
        <v>5</v>
      </c>
      <c r="BT4" s="179" t="s">
        <v>223</v>
      </c>
      <c r="BU4" s="179" t="s">
        <v>224</v>
      </c>
      <c r="BV4" s="179" t="s">
        <v>225</v>
      </c>
      <c r="BW4" s="180" t="s">
        <v>5</v>
      </c>
      <c r="BX4" s="179" t="s">
        <v>223</v>
      </c>
      <c r="BY4" s="179" t="s">
        <v>224</v>
      </c>
      <c r="BZ4" s="179" t="s">
        <v>225</v>
      </c>
      <c r="CA4" s="180" t="s">
        <v>5</v>
      </c>
      <c r="CB4" s="179" t="s">
        <v>223</v>
      </c>
      <c r="CC4" s="179" t="s">
        <v>224</v>
      </c>
      <c r="CD4" s="179" t="s">
        <v>225</v>
      </c>
      <c r="CE4" s="180" t="s">
        <v>5</v>
      </c>
      <c r="CF4" s="179" t="s">
        <v>223</v>
      </c>
      <c r="CG4" s="179" t="s">
        <v>224</v>
      </c>
      <c r="CH4" s="179" t="s">
        <v>225</v>
      </c>
      <c r="CI4" s="180" t="s">
        <v>5</v>
      </c>
      <c r="CJ4" s="179" t="s">
        <v>223</v>
      </c>
      <c r="CK4" s="179" t="s">
        <v>224</v>
      </c>
      <c r="CL4" s="179" t="s">
        <v>225</v>
      </c>
      <c r="CM4" s="180" t="s">
        <v>5</v>
      </c>
      <c r="CN4" s="179" t="s">
        <v>223</v>
      </c>
      <c r="CO4" s="179" t="s">
        <v>224</v>
      </c>
      <c r="CP4" s="179" t="s">
        <v>225</v>
      </c>
      <c r="CQ4" s="180" t="s">
        <v>5</v>
      </c>
      <c r="CR4" s="179" t="s">
        <v>223</v>
      </c>
      <c r="CS4" s="179" t="s">
        <v>224</v>
      </c>
      <c r="CT4" s="179" t="s">
        <v>225</v>
      </c>
      <c r="CU4" s="180" t="s">
        <v>5</v>
      </c>
      <c r="CV4" s="179" t="s">
        <v>223</v>
      </c>
      <c r="CW4" s="179" t="s">
        <v>224</v>
      </c>
      <c r="CX4" s="179" t="s">
        <v>225</v>
      </c>
      <c r="CY4" s="180" t="s">
        <v>5</v>
      </c>
      <c r="CZ4" s="179" t="s">
        <v>223</v>
      </c>
      <c r="DA4" s="179" t="s">
        <v>224</v>
      </c>
      <c r="DB4" s="179" t="s">
        <v>225</v>
      </c>
      <c r="DC4" s="180" t="s">
        <v>5</v>
      </c>
      <c r="DD4" s="179" t="s">
        <v>223</v>
      </c>
      <c r="DE4" s="179" t="s">
        <v>224</v>
      </c>
      <c r="DF4" s="179" t="s">
        <v>225</v>
      </c>
      <c r="DG4" s="180" t="s">
        <v>5</v>
      </c>
      <c r="DH4" s="179" t="s">
        <v>223</v>
      </c>
      <c r="DI4" s="179" t="s">
        <v>224</v>
      </c>
      <c r="DJ4" s="179" t="s">
        <v>225</v>
      </c>
      <c r="DK4" s="180" t="s">
        <v>5</v>
      </c>
      <c r="DL4" s="179" t="s">
        <v>223</v>
      </c>
      <c r="DM4" s="179" t="s">
        <v>224</v>
      </c>
      <c r="DN4" s="179" t="s">
        <v>225</v>
      </c>
      <c r="DO4" s="180" t="s">
        <v>5</v>
      </c>
      <c r="DP4" s="179" t="s">
        <v>223</v>
      </c>
      <c r="DQ4" s="179" t="s">
        <v>224</v>
      </c>
      <c r="DR4" s="179" t="s">
        <v>225</v>
      </c>
      <c r="DS4" s="180" t="s">
        <v>5</v>
      </c>
      <c r="DT4" s="179" t="s">
        <v>223</v>
      </c>
      <c r="DU4" s="179" t="s">
        <v>224</v>
      </c>
      <c r="DV4" s="179" t="s">
        <v>225</v>
      </c>
      <c r="DW4" s="180" t="s">
        <v>5</v>
      </c>
      <c r="DX4" s="179" t="s">
        <v>223</v>
      </c>
      <c r="DY4" s="179" t="s">
        <v>224</v>
      </c>
      <c r="DZ4" s="179" t="s">
        <v>225</v>
      </c>
      <c r="EA4" s="180" t="s">
        <v>5</v>
      </c>
      <c r="EB4" s="179" t="s">
        <v>223</v>
      </c>
      <c r="EC4" s="179" t="s">
        <v>224</v>
      </c>
      <c r="ED4" s="179" t="s">
        <v>225</v>
      </c>
      <c r="EE4" s="180" t="s">
        <v>5</v>
      </c>
      <c r="EF4" s="179" t="s">
        <v>223</v>
      </c>
      <c r="EG4" s="179" t="s">
        <v>224</v>
      </c>
      <c r="EH4" s="179" t="s">
        <v>225</v>
      </c>
      <c r="EI4" s="180" t="s">
        <v>5</v>
      </c>
      <c r="EJ4" s="179" t="s">
        <v>223</v>
      </c>
      <c r="EK4" s="179" t="s">
        <v>224</v>
      </c>
      <c r="EL4" s="179" t="s">
        <v>225</v>
      </c>
      <c r="EM4" s="180" t="s">
        <v>5</v>
      </c>
      <c r="EN4" s="179" t="s">
        <v>223</v>
      </c>
      <c r="EO4" s="179" t="s">
        <v>224</v>
      </c>
      <c r="EP4" s="179" t="s">
        <v>225</v>
      </c>
      <c r="EQ4" s="180" t="s">
        <v>5</v>
      </c>
      <c r="ER4" s="179" t="s">
        <v>223</v>
      </c>
      <c r="ES4" s="179" t="s">
        <v>224</v>
      </c>
      <c r="ET4" s="179" t="s">
        <v>225</v>
      </c>
      <c r="EU4" s="180" t="s">
        <v>5</v>
      </c>
      <c r="EV4" s="179" t="s">
        <v>223</v>
      </c>
      <c r="EW4" s="179" t="s">
        <v>224</v>
      </c>
      <c r="EX4" s="179" t="s">
        <v>225</v>
      </c>
      <c r="EY4" s="180" t="s">
        <v>5</v>
      </c>
      <c r="EZ4" s="179" t="s">
        <v>223</v>
      </c>
      <c r="FA4" s="179" t="s">
        <v>224</v>
      </c>
      <c r="FB4" s="179" t="s">
        <v>225</v>
      </c>
      <c r="FC4" s="180" t="s">
        <v>5</v>
      </c>
      <c r="FD4" s="179" t="s">
        <v>223</v>
      </c>
      <c r="FE4" s="179" t="s">
        <v>224</v>
      </c>
      <c r="FF4" s="179" t="s">
        <v>225</v>
      </c>
      <c r="FG4" s="180" t="s">
        <v>5</v>
      </c>
      <c r="FH4" s="179" t="s">
        <v>223</v>
      </c>
      <c r="FI4" s="179" t="s">
        <v>224</v>
      </c>
      <c r="FJ4" s="179" t="s">
        <v>225</v>
      </c>
      <c r="FK4" s="180" t="s">
        <v>5</v>
      </c>
      <c r="FL4" s="179" t="s">
        <v>223</v>
      </c>
      <c r="FM4" s="179" t="s">
        <v>224</v>
      </c>
      <c r="FN4" s="179" t="s">
        <v>225</v>
      </c>
      <c r="FO4" s="180" t="s">
        <v>5</v>
      </c>
      <c r="FP4" s="179" t="s">
        <v>223</v>
      </c>
      <c r="FQ4" s="179" t="s">
        <v>224</v>
      </c>
      <c r="FR4" s="179" t="s">
        <v>225</v>
      </c>
      <c r="FS4" s="180" t="s">
        <v>5</v>
      </c>
      <c r="FT4" s="179" t="s">
        <v>223</v>
      </c>
      <c r="FU4" s="179" t="s">
        <v>224</v>
      </c>
      <c r="FV4" s="179" t="s">
        <v>225</v>
      </c>
      <c r="FW4" s="180" t="s">
        <v>5</v>
      </c>
      <c r="FX4" s="179" t="s">
        <v>223</v>
      </c>
      <c r="FY4" s="179" t="s">
        <v>224</v>
      </c>
      <c r="FZ4" s="179" t="s">
        <v>225</v>
      </c>
      <c r="GA4" s="180" t="s">
        <v>5</v>
      </c>
      <c r="GB4" s="179" t="s">
        <v>223</v>
      </c>
      <c r="GC4" s="179" t="s">
        <v>224</v>
      </c>
      <c r="GD4" s="179" t="s">
        <v>225</v>
      </c>
      <c r="GE4" s="180" t="s">
        <v>5</v>
      </c>
      <c r="GF4" s="179" t="s">
        <v>223</v>
      </c>
      <c r="GG4" s="179" t="s">
        <v>224</v>
      </c>
      <c r="GH4" s="179" t="s">
        <v>225</v>
      </c>
      <c r="GI4" s="180" t="s">
        <v>5</v>
      </c>
      <c r="GJ4" s="179" t="s">
        <v>223</v>
      </c>
      <c r="GK4" s="179" t="s">
        <v>224</v>
      </c>
      <c r="GL4" s="179" t="s">
        <v>225</v>
      </c>
      <c r="GM4" s="180" t="s">
        <v>5</v>
      </c>
      <c r="GN4" s="179" t="s">
        <v>223</v>
      </c>
      <c r="GO4" s="179" t="s">
        <v>224</v>
      </c>
      <c r="GP4" s="179" t="s">
        <v>225</v>
      </c>
      <c r="GQ4" s="180" t="s">
        <v>5</v>
      </c>
      <c r="GR4" s="179" t="s">
        <v>223</v>
      </c>
      <c r="GS4" s="179" t="s">
        <v>224</v>
      </c>
      <c r="GT4" s="179" t="s">
        <v>225</v>
      </c>
      <c r="GU4" s="180" t="s">
        <v>5</v>
      </c>
      <c r="GV4" s="179" t="s">
        <v>223</v>
      </c>
      <c r="GW4" s="179" t="s">
        <v>224</v>
      </c>
      <c r="GX4" s="179" t="s">
        <v>225</v>
      </c>
      <c r="GY4" s="180" t="s">
        <v>5</v>
      </c>
      <c r="GZ4" s="179" t="s">
        <v>223</v>
      </c>
      <c r="HA4" s="179" t="s">
        <v>224</v>
      </c>
      <c r="HB4" s="179" t="s">
        <v>225</v>
      </c>
      <c r="HC4" s="180" t="s">
        <v>5</v>
      </c>
      <c r="HD4" s="179" t="s">
        <v>223</v>
      </c>
      <c r="HE4" s="179" t="s">
        <v>224</v>
      </c>
      <c r="HF4" s="179" t="s">
        <v>225</v>
      </c>
      <c r="HG4" s="180" t="s">
        <v>5</v>
      </c>
      <c r="HH4" s="179" t="s">
        <v>223</v>
      </c>
      <c r="HI4" s="179" t="s">
        <v>224</v>
      </c>
      <c r="HJ4" s="179" t="s">
        <v>225</v>
      </c>
      <c r="HK4" s="180" t="s">
        <v>5</v>
      </c>
      <c r="HL4" s="179" t="s">
        <v>223</v>
      </c>
      <c r="HM4" s="179" t="s">
        <v>224</v>
      </c>
      <c r="HN4" s="179" t="s">
        <v>225</v>
      </c>
      <c r="HO4" s="180" t="s">
        <v>5</v>
      </c>
      <c r="HP4" s="179" t="s">
        <v>223</v>
      </c>
      <c r="HQ4" s="179" t="s">
        <v>224</v>
      </c>
      <c r="HR4" s="179" t="s">
        <v>225</v>
      </c>
      <c r="HS4" s="180" t="s">
        <v>5</v>
      </c>
      <c r="HT4" s="179" t="s">
        <v>223</v>
      </c>
      <c r="HU4" s="179" t="s">
        <v>224</v>
      </c>
      <c r="HV4" s="179" t="s">
        <v>225</v>
      </c>
      <c r="HW4" s="180" t="s">
        <v>5</v>
      </c>
      <c r="HX4" s="179" t="s">
        <v>223</v>
      </c>
      <c r="HY4" s="179" t="s">
        <v>224</v>
      </c>
      <c r="HZ4" s="179" t="s">
        <v>225</v>
      </c>
      <c r="IA4" s="180" t="s">
        <v>5</v>
      </c>
      <c r="IB4" s="179" t="s">
        <v>223</v>
      </c>
      <c r="IC4" s="179" t="s">
        <v>224</v>
      </c>
      <c r="ID4" s="179" t="s">
        <v>225</v>
      </c>
      <c r="IE4" s="180" t="s">
        <v>5</v>
      </c>
      <c r="IF4" s="179" t="s">
        <v>223</v>
      </c>
      <c r="IG4" s="179" t="s">
        <v>224</v>
      </c>
      <c r="IH4" s="179" t="s">
        <v>225</v>
      </c>
      <c r="II4" s="180" t="s">
        <v>5</v>
      </c>
      <c r="IJ4" s="179" t="s">
        <v>223</v>
      </c>
      <c r="IK4" s="179" t="s">
        <v>224</v>
      </c>
      <c r="IL4" s="179" t="s">
        <v>225</v>
      </c>
      <c r="IM4" s="180" t="s">
        <v>5</v>
      </c>
      <c r="IN4" s="179" t="s">
        <v>223</v>
      </c>
      <c r="IO4" s="179" t="s">
        <v>224</v>
      </c>
      <c r="IP4" s="179" t="s">
        <v>225</v>
      </c>
      <c r="IQ4" s="180" t="s">
        <v>5</v>
      </c>
      <c r="IR4" s="179" t="s">
        <v>223</v>
      </c>
      <c r="IS4" s="179" t="s">
        <v>224</v>
      </c>
      <c r="IT4" s="179" t="s">
        <v>225</v>
      </c>
      <c r="IU4" s="180" t="s">
        <v>5</v>
      </c>
      <c r="IV4" s="179" t="s">
        <v>223</v>
      </c>
      <c r="IW4" s="179" t="s">
        <v>224</v>
      </c>
      <c r="IX4" s="179" t="s">
        <v>225</v>
      </c>
      <c r="IY4" s="180" t="s">
        <v>5</v>
      </c>
      <c r="IZ4" s="179" t="s">
        <v>223</v>
      </c>
      <c r="JA4" s="179" t="s">
        <v>224</v>
      </c>
      <c r="JB4" s="179" t="s">
        <v>225</v>
      </c>
      <c r="JC4" s="180" t="s">
        <v>5</v>
      </c>
      <c r="JD4" s="179" t="s">
        <v>223</v>
      </c>
      <c r="JE4" s="179" t="s">
        <v>224</v>
      </c>
      <c r="JF4" s="179" t="s">
        <v>225</v>
      </c>
      <c r="JG4" s="180" t="s">
        <v>5</v>
      </c>
      <c r="JH4" s="179" t="s">
        <v>223</v>
      </c>
      <c r="JI4" s="179" t="s">
        <v>224</v>
      </c>
      <c r="JJ4" s="179" t="s">
        <v>225</v>
      </c>
      <c r="JK4" s="180" t="s">
        <v>5</v>
      </c>
      <c r="JL4" s="179" t="s">
        <v>223</v>
      </c>
      <c r="JM4" s="179" t="s">
        <v>224</v>
      </c>
      <c r="JN4" s="179" t="s">
        <v>225</v>
      </c>
      <c r="JO4" s="180" t="s">
        <v>5</v>
      </c>
      <c r="JP4" s="181"/>
      <c r="JQ4" s="181"/>
    </row>
    <row r="5" spans="1:277" ht="15.75" x14ac:dyDescent="0.25">
      <c r="A5" s="173"/>
      <c r="B5" s="174"/>
      <c r="C5" s="174"/>
      <c r="D5" s="174"/>
      <c r="E5" s="174"/>
      <c r="F5" s="174"/>
      <c r="G5" s="174"/>
      <c r="H5" s="182" t="s">
        <v>7</v>
      </c>
      <c r="I5" s="182" t="s">
        <v>8</v>
      </c>
      <c r="J5" s="183" t="s">
        <v>9</v>
      </c>
      <c r="K5" s="184" t="s">
        <v>10</v>
      </c>
      <c r="L5" s="182" t="s">
        <v>7</v>
      </c>
      <c r="M5" s="182" t="s">
        <v>8</v>
      </c>
      <c r="N5" s="183" t="s">
        <v>9</v>
      </c>
      <c r="O5" s="184" t="s">
        <v>10</v>
      </c>
      <c r="P5" s="182" t="s">
        <v>7</v>
      </c>
      <c r="Q5" s="182" t="s">
        <v>8</v>
      </c>
      <c r="R5" s="183" t="s">
        <v>9</v>
      </c>
      <c r="S5" s="184" t="s">
        <v>10</v>
      </c>
      <c r="T5" s="182" t="s">
        <v>7</v>
      </c>
      <c r="U5" s="182" t="s">
        <v>8</v>
      </c>
      <c r="V5" s="183" t="s">
        <v>9</v>
      </c>
      <c r="W5" s="184" t="s">
        <v>10</v>
      </c>
      <c r="X5" s="182" t="s">
        <v>7</v>
      </c>
      <c r="Y5" s="182" t="s">
        <v>8</v>
      </c>
      <c r="Z5" s="183" t="s">
        <v>9</v>
      </c>
      <c r="AA5" s="184" t="s">
        <v>10</v>
      </c>
      <c r="AB5" s="182" t="s">
        <v>7</v>
      </c>
      <c r="AC5" s="182" t="s">
        <v>8</v>
      </c>
      <c r="AD5" s="183" t="s">
        <v>9</v>
      </c>
      <c r="AE5" s="184" t="s">
        <v>10</v>
      </c>
      <c r="AF5" s="182" t="s">
        <v>7</v>
      </c>
      <c r="AG5" s="182" t="s">
        <v>8</v>
      </c>
      <c r="AH5" s="183" t="s">
        <v>9</v>
      </c>
      <c r="AI5" s="184" t="s">
        <v>10</v>
      </c>
      <c r="AJ5" s="182" t="s">
        <v>7</v>
      </c>
      <c r="AK5" s="182" t="s">
        <v>8</v>
      </c>
      <c r="AL5" s="183" t="s">
        <v>9</v>
      </c>
      <c r="AM5" s="184" t="s">
        <v>10</v>
      </c>
      <c r="AN5" s="182" t="s">
        <v>7</v>
      </c>
      <c r="AO5" s="182" t="s">
        <v>8</v>
      </c>
      <c r="AP5" s="183" t="s">
        <v>9</v>
      </c>
      <c r="AQ5" s="184" t="s">
        <v>10</v>
      </c>
      <c r="AR5" s="182" t="s">
        <v>7</v>
      </c>
      <c r="AS5" s="182" t="s">
        <v>8</v>
      </c>
      <c r="AT5" s="183" t="s">
        <v>9</v>
      </c>
      <c r="AU5" s="184" t="s">
        <v>10</v>
      </c>
      <c r="AV5" s="182" t="s">
        <v>7</v>
      </c>
      <c r="AW5" s="182" t="s">
        <v>8</v>
      </c>
      <c r="AX5" s="183" t="s">
        <v>9</v>
      </c>
      <c r="AY5" s="184" t="s">
        <v>10</v>
      </c>
      <c r="AZ5" s="182" t="s">
        <v>7</v>
      </c>
      <c r="BA5" s="182" t="s">
        <v>8</v>
      </c>
      <c r="BB5" s="183" t="s">
        <v>9</v>
      </c>
      <c r="BC5" s="184" t="s">
        <v>10</v>
      </c>
      <c r="BD5" s="182" t="s">
        <v>7</v>
      </c>
      <c r="BE5" s="182" t="s">
        <v>8</v>
      </c>
      <c r="BF5" s="183" t="s">
        <v>9</v>
      </c>
      <c r="BG5" s="184" t="s">
        <v>10</v>
      </c>
      <c r="BH5" s="182" t="s">
        <v>7</v>
      </c>
      <c r="BI5" s="182" t="s">
        <v>8</v>
      </c>
      <c r="BJ5" s="183" t="s">
        <v>9</v>
      </c>
      <c r="BK5" s="184" t="s">
        <v>10</v>
      </c>
      <c r="BL5" s="182" t="s">
        <v>7</v>
      </c>
      <c r="BM5" s="182" t="s">
        <v>8</v>
      </c>
      <c r="BN5" s="183" t="s">
        <v>9</v>
      </c>
      <c r="BO5" s="184" t="s">
        <v>10</v>
      </c>
      <c r="BP5" s="182" t="s">
        <v>7</v>
      </c>
      <c r="BQ5" s="182" t="s">
        <v>8</v>
      </c>
      <c r="BR5" s="183" t="s">
        <v>9</v>
      </c>
      <c r="BS5" s="184" t="s">
        <v>10</v>
      </c>
      <c r="BT5" s="182" t="s">
        <v>7</v>
      </c>
      <c r="BU5" s="182" t="s">
        <v>8</v>
      </c>
      <c r="BV5" s="183" t="s">
        <v>9</v>
      </c>
      <c r="BW5" s="184" t="s">
        <v>10</v>
      </c>
      <c r="BX5" s="182" t="s">
        <v>7</v>
      </c>
      <c r="BY5" s="182" t="s">
        <v>8</v>
      </c>
      <c r="BZ5" s="183" t="s">
        <v>9</v>
      </c>
      <c r="CA5" s="184" t="s">
        <v>10</v>
      </c>
      <c r="CB5" s="182" t="s">
        <v>7</v>
      </c>
      <c r="CC5" s="182" t="s">
        <v>8</v>
      </c>
      <c r="CD5" s="183" t="s">
        <v>9</v>
      </c>
      <c r="CE5" s="184" t="s">
        <v>10</v>
      </c>
      <c r="CF5" s="182" t="s">
        <v>7</v>
      </c>
      <c r="CG5" s="182" t="s">
        <v>8</v>
      </c>
      <c r="CH5" s="183" t="s">
        <v>9</v>
      </c>
      <c r="CI5" s="184" t="s">
        <v>10</v>
      </c>
      <c r="CJ5" s="182" t="s">
        <v>7</v>
      </c>
      <c r="CK5" s="182" t="s">
        <v>8</v>
      </c>
      <c r="CL5" s="183" t="s">
        <v>9</v>
      </c>
      <c r="CM5" s="184" t="s">
        <v>10</v>
      </c>
      <c r="CN5" s="182" t="s">
        <v>7</v>
      </c>
      <c r="CO5" s="182" t="s">
        <v>8</v>
      </c>
      <c r="CP5" s="183" t="s">
        <v>9</v>
      </c>
      <c r="CQ5" s="184" t="s">
        <v>10</v>
      </c>
      <c r="CR5" s="182" t="s">
        <v>7</v>
      </c>
      <c r="CS5" s="182" t="s">
        <v>8</v>
      </c>
      <c r="CT5" s="183" t="s">
        <v>9</v>
      </c>
      <c r="CU5" s="184" t="s">
        <v>10</v>
      </c>
      <c r="CV5" s="182" t="s">
        <v>7</v>
      </c>
      <c r="CW5" s="182" t="s">
        <v>8</v>
      </c>
      <c r="CX5" s="183" t="s">
        <v>9</v>
      </c>
      <c r="CY5" s="184" t="s">
        <v>10</v>
      </c>
      <c r="CZ5" s="182" t="s">
        <v>7</v>
      </c>
      <c r="DA5" s="182" t="s">
        <v>8</v>
      </c>
      <c r="DB5" s="183" t="s">
        <v>9</v>
      </c>
      <c r="DC5" s="184" t="s">
        <v>10</v>
      </c>
      <c r="DD5" s="182" t="s">
        <v>7</v>
      </c>
      <c r="DE5" s="182" t="s">
        <v>8</v>
      </c>
      <c r="DF5" s="183" t="s">
        <v>9</v>
      </c>
      <c r="DG5" s="184" t="s">
        <v>10</v>
      </c>
      <c r="DH5" s="182" t="s">
        <v>7</v>
      </c>
      <c r="DI5" s="182" t="s">
        <v>8</v>
      </c>
      <c r="DJ5" s="183" t="s">
        <v>9</v>
      </c>
      <c r="DK5" s="184" t="s">
        <v>10</v>
      </c>
      <c r="DL5" s="182" t="s">
        <v>7</v>
      </c>
      <c r="DM5" s="182" t="s">
        <v>8</v>
      </c>
      <c r="DN5" s="183" t="s">
        <v>9</v>
      </c>
      <c r="DO5" s="184" t="s">
        <v>10</v>
      </c>
      <c r="DP5" s="182" t="s">
        <v>7</v>
      </c>
      <c r="DQ5" s="182" t="s">
        <v>8</v>
      </c>
      <c r="DR5" s="183" t="s">
        <v>9</v>
      </c>
      <c r="DS5" s="184" t="s">
        <v>10</v>
      </c>
      <c r="DT5" s="182" t="s">
        <v>7</v>
      </c>
      <c r="DU5" s="182" t="s">
        <v>8</v>
      </c>
      <c r="DV5" s="183" t="s">
        <v>9</v>
      </c>
      <c r="DW5" s="184" t="s">
        <v>10</v>
      </c>
      <c r="DX5" s="182" t="s">
        <v>7</v>
      </c>
      <c r="DY5" s="182" t="s">
        <v>8</v>
      </c>
      <c r="DZ5" s="183" t="s">
        <v>9</v>
      </c>
      <c r="EA5" s="184" t="s">
        <v>10</v>
      </c>
      <c r="EB5" s="182" t="s">
        <v>7</v>
      </c>
      <c r="EC5" s="182" t="s">
        <v>8</v>
      </c>
      <c r="ED5" s="183" t="s">
        <v>9</v>
      </c>
      <c r="EE5" s="184" t="s">
        <v>10</v>
      </c>
      <c r="EF5" s="182" t="s">
        <v>7</v>
      </c>
      <c r="EG5" s="182" t="s">
        <v>8</v>
      </c>
      <c r="EH5" s="183" t="s">
        <v>9</v>
      </c>
      <c r="EI5" s="184" t="s">
        <v>10</v>
      </c>
      <c r="EJ5" s="182" t="s">
        <v>7</v>
      </c>
      <c r="EK5" s="182" t="s">
        <v>8</v>
      </c>
      <c r="EL5" s="183" t="s">
        <v>9</v>
      </c>
      <c r="EM5" s="184" t="s">
        <v>10</v>
      </c>
      <c r="EN5" s="182" t="s">
        <v>7</v>
      </c>
      <c r="EO5" s="182" t="s">
        <v>8</v>
      </c>
      <c r="EP5" s="183" t="s">
        <v>9</v>
      </c>
      <c r="EQ5" s="184" t="s">
        <v>10</v>
      </c>
      <c r="ER5" s="182" t="s">
        <v>7</v>
      </c>
      <c r="ES5" s="182" t="s">
        <v>8</v>
      </c>
      <c r="ET5" s="183" t="s">
        <v>9</v>
      </c>
      <c r="EU5" s="184" t="s">
        <v>10</v>
      </c>
      <c r="EV5" s="182" t="s">
        <v>7</v>
      </c>
      <c r="EW5" s="182" t="s">
        <v>8</v>
      </c>
      <c r="EX5" s="183" t="s">
        <v>9</v>
      </c>
      <c r="EY5" s="184" t="s">
        <v>10</v>
      </c>
      <c r="EZ5" s="182" t="s">
        <v>7</v>
      </c>
      <c r="FA5" s="182" t="s">
        <v>8</v>
      </c>
      <c r="FB5" s="183" t="s">
        <v>9</v>
      </c>
      <c r="FC5" s="184" t="s">
        <v>10</v>
      </c>
      <c r="FD5" s="182" t="s">
        <v>7</v>
      </c>
      <c r="FE5" s="182" t="s">
        <v>8</v>
      </c>
      <c r="FF5" s="183" t="s">
        <v>9</v>
      </c>
      <c r="FG5" s="184" t="s">
        <v>10</v>
      </c>
      <c r="FH5" s="182" t="s">
        <v>7</v>
      </c>
      <c r="FI5" s="182" t="s">
        <v>8</v>
      </c>
      <c r="FJ5" s="183" t="s">
        <v>9</v>
      </c>
      <c r="FK5" s="184" t="s">
        <v>10</v>
      </c>
      <c r="FL5" s="182" t="s">
        <v>7</v>
      </c>
      <c r="FM5" s="182" t="s">
        <v>8</v>
      </c>
      <c r="FN5" s="183" t="s">
        <v>9</v>
      </c>
      <c r="FO5" s="185" t="s">
        <v>10</v>
      </c>
      <c r="FP5" s="182" t="s">
        <v>7</v>
      </c>
      <c r="FQ5" s="182" t="s">
        <v>8</v>
      </c>
      <c r="FR5" s="183" t="s">
        <v>9</v>
      </c>
      <c r="FS5" s="184" t="s">
        <v>10</v>
      </c>
      <c r="FT5" s="182" t="s">
        <v>7</v>
      </c>
      <c r="FU5" s="182" t="s">
        <v>8</v>
      </c>
      <c r="FV5" s="183" t="s">
        <v>9</v>
      </c>
      <c r="FW5" s="184" t="s">
        <v>10</v>
      </c>
      <c r="FX5" s="182" t="s">
        <v>7</v>
      </c>
      <c r="FY5" s="182" t="s">
        <v>8</v>
      </c>
      <c r="FZ5" s="183" t="s">
        <v>9</v>
      </c>
      <c r="GA5" s="184" t="s">
        <v>10</v>
      </c>
      <c r="GB5" s="182" t="s">
        <v>7</v>
      </c>
      <c r="GC5" s="182" t="s">
        <v>8</v>
      </c>
      <c r="GD5" s="183" t="s">
        <v>9</v>
      </c>
      <c r="GE5" s="184" t="s">
        <v>10</v>
      </c>
      <c r="GF5" s="182" t="s">
        <v>7</v>
      </c>
      <c r="GG5" s="182" t="s">
        <v>8</v>
      </c>
      <c r="GH5" s="183" t="s">
        <v>9</v>
      </c>
      <c r="GI5" s="184" t="s">
        <v>10</v>
      </c>
      <c r="GJ5" s="182" t="s">
        <v>7</v>
      </c>
      <c r="GK5" s="182" t="s">
        <v>8</v>
      </c>
      <c r="GL5" s="183" t="s">
        <v>9</v>
      </c>
      <c r="GM5" s="184" t="s">
        <v>10</v>
      </c>
      <c r="GN5" s="182" t="s">
        <v>7</v>
      </c>
      <c r="GO5" s="182" t="s">
        <v>8</v>
      </c>
      <c r="GP5" s="183" t="s">
        <v>9</v>
      </c>
      <c r="GQ5" s="184" t="s">
        <v>10</v>
      </c>
      <c r="GR5" s="182" t="s">
        <v>7</v>
      </c>
      <c r="GS5" s="182" t="s">
        <v>8</v>
      </c>
      <c r="GT5" s="183" t="s">
        <v>9</v>
      </c>
      <c r="GU5" s="184" t="s">
        <v>10</v>
      </c>
      <c r="GV5" s="182" t="s">
        <v>7</v>
      </c>
      <c r="GW5" s="182" t="s">
        <v>8</v>
      </c>
      <c r="GX5" s="183" t="s">
        <v>9</v>
      </c>
      <c r="GY5" s="184" t="s">
        <v>10</v>
      </c>
      <c r="GZ5" s="182" t="s">
        <v>7</v>
      </c>
      <c r="HA5" s="182" t="s">
        <v>8</v>
      </c>
      <c r="HB5" s="183" t="s">
        <v>9</v>
      </c>
      <c r="HC5" s="184" t="s">
        <v>10</v>
      </c>
      <c r="HD5" s="182" t="s">
        <v>7</v>
      </c>
      <c r="HE5" s="182" t="s">
        <v>8</v>
      </c>
      <c r="HF5" s="183" t="s">
        <v>9</v>
      </c>
      <c r="HG5" s="184" t="s">
        <v>10</v>
      </c>
      <c r="HH5" s="182" t="s">
        <v>7</v>
      </c>
      <c r="HI5" s="182" t="s">
        <v>8</v>
      </c>
      <c r="HJ5" s="183" t="s">
        <v>9</v>
      </c>
      <c r="HK5" s="184" t="s">
        <v>10</v>
      </c>
      <c r="HL5" s="182" t="s">
        <v>7</v>
      </c>
      <c r="HM5" s="182" t="s">
        <v>8</v>
      </c>
      <c r="HN5" s="183" t="s">
        <v>9</v>
      </c>
      <c r="HO5" s="184" t="s">
        <v>10</v>
      </c>
      <c r="HP5" s="182" t="s">
        <v>7</v>
      </c>
      <c r="HQ5" s="182" t="s">
        <v>8</v>
      </c>
      <c r="HR5" s="183" t="s">
        <v>9</v>
      </c>
      <c r="HS5" s="184" t="s">
        <v>10</v>
      </c>
      <c r="HT5" s="182" t="s">
        <v>7</v>
      </c>
      <c r="HU5" s="182" t="s">
        <v>8</v>
      </c>
      <c r="HV5" s="183" t="s">
        <v>9</v>
      </c>
      <c r="HW5" s="184" t="s">
        <v>10</v>
      </c>
      <c r="HX5" s="182" t="s">
        <v>7</v>
      </c>
      <c r="HY5" s="182" t="s">
        <v>8</v>
      </c>
      <c r="HZ5" s="183" t="s">
        <v>9</v>
      </c>
      <c r="IA5" s="184" t="s">
        <v>10</v>
      </c>
      <c r="IB5" s="182" t="s">
        <v>7</v>
      </c>
      <c r="IC5" s="182" t="s">
        <v>8</v>
      </c>
      <c r="ID5" s="183" t="s">
        <v>9</v>
      </c>
      <c r="IE5" s="184" t="s">
        <v>10</v>
      </c>
      <c r="IF5" s="182" t="s">
        <v>7</v>
      </c>
      <c r="IG5" s="182" t="s">
        <v>8</v>
      </c>
      <c r="IH5" s="183" t="s">
        <v>9</v>
      </c>
      <c r="II5" s="184" t="s">
        <v>10</v>
      </c>
      <c r="IJ5" s="182" t="s">
        <v>7</v>
      </c>
      <c r="IK5" s="182" t="s">
        <v>8</v>
      </c>
      <c r="IL5" s="183" t="s">
        <v>9</v>
      </c>
      <c r="IM5" s="184" t="s">
        <v>10</v>
      </c>
      <c r="IN5" s="182" t="s">
        <v>7</v>
      </c>
      <c r="IO5" s="182" t="s">
        <v>8</v>
      </c>
      <c r="IP5" s="183" t="s">
        <v>9</v>
      </c>
      <c r="IQ5" s="184" t="s">
        <v>10</v>
      </c>
      <c r="IR5" s="182" t="s">
        <v>7</v>
      </c>
      <c r="IS5" s="182" t="s">
        <v>8</v>
      </c>
      <c r="IT5" s="183" t="s">
        <v>9</v>
      </c>
      <c r="IU5" s="184" t="s">
        <v>10</v>
      </c>
      <c r="IV5" s="182" t="s">
        <v>7</v>
      </c>
      <c r="IW5" s="182" t="s">
        <v>8</v>
      </c>
      <c r="IX5" s="183" t="s">
        <v>9</v>
      </c>
      <c r="IY5" s="184" t="s">
        <v>10</v>
      </c>
      <c r="IZ5" s="182" t="s">
        <v>7</v>
      </c>
      <c r="JA5" s="182" t="s">
        <v>8</v>
      </c>
      <c r="JB5" s="183" t="s">
        <v>9</v>
      </c>
      <c r="JC5" s="184" t="s">
        <v>10</v>
      </c>
      <c r="JD5" s="182" t="s">
        <v>7</v>
      </c>
      <c r="JE5" s="182" t="s">
        <v>8</v>
      </c>
      <c r="JF5" s="183" t="s">
        <v>9</v>
      </c>
      <c r="JG5" s="184" t="s">
        <v>10</v>
      </c>
      <c r="JH5" s="182" t="s">
        <v>7</v>
      </c>
      <c r="JI5" s="182" t="s">
        <v>8</v>
      </c>
      <c r="JJ5" s="183" t="s">
        <v>9</v>
      </c>
      <c r="JK5" s="184" t="s">
        <v>10</v>
      </c>
      <c r="JL5" s="182" t="s">
        <v>7</v>
      </c>
      <c r="JM5" s="182" t="s">
        <v>8</v>
      </c>
      <c r="JN5" s="183" t="s">
        <v>9</v>
      </c>
      <c r="JO5" s="185" t="s">
        <v>10</v>
      </c>
      <c r="JP5" s="186"/>
      <c r="JQ5" s="186"/>
    </row>
    <row r="6" spans="1:277" s="187" customFormat="1" x14ac:dyDescent="0.25">
      <c r="A6" s="247" t="s">
        <v>226</v>
      </c>
      <c r="B6" s="248" t="s">
        <v>227</v>
      </c>
      <c r="C6" s="249" t="s">
        <v>23</v>
      </c>
      <c r="D6" s="250" t="s">
        <v>228</v>
      </c>
      <c r="E6" s="250" t="s">
        <v>229</v>
      </c>
      <c r="F6" s="250" t="s">
        <v>230</v>
      </c>
      <c r="G6" s="251" t="s">
        <v>231</v>
      </c>
      <c r="H6" s="252" t="s">
        <v>232</v>
      </c>
      <c r="I6" s="252" t="s">
        <v>233</v>
      </c>
      <c r="J6" s="252" t="s">
        <v>234</v>
      </c>
      <c r="K6" s="252" t="s">
        <v>235</v>
      </c>
      <c r="L6" s="252" t="s">
        <v>236</v>
      </c>
      <c r="M6" s="252" t="s">
        <v>237</v>
      </c>
      <c r="N6" s="252" t="s">
        <v>238</v>
      </c>
      <c r="O6" s="252" t="s">
        <v>239</v>
      </c>
      <c r="P6" s="252" t="s">
        <v>240</v>
      </c>
      <c r="Q6" s="252" t="s">
        <v>241</v>
      </c>
      <c r="R6" s="252" t="s">
        <v>242</v>
      </c>
      <c r="S6" s="252" t="s">
        <v>243</v>
      </c>
      <c r="T6" s="252" t="s">
        <v>244</v>
      </c>
      <c r="U6" s="252" t="s">
        <v>245</v>
      </c>
      <c r="V6" s="252" t="s">
        <v>246</v>
      </c>
      <c r="W6" s="252" t="s">
        <v>247</v>
      </c>
      <c r="X6" s="252" t="s">
        <v>248</v>
      </c>
      <c r="Y6" s="252" t="s">
        <v>249</v>
      </c>
      <c r="Z6" s="252" t="s">
        <v>250</v>
      </c>
      <c r="AA6" s="252" t="s">
        <v>251</v>
      </c>
      <c r="AB6" s="252" t="s">
        <v>252</v>
      </c>
      <c r="AC6" s="252" t="s">
        <v>253</v>
      </c>
      <c r="AD6" s="252" t="s">
        <v>254</v>
      </c>
      <c r="AE6" s="252" t="s">
        <v>255</v>
      </c>
      <c r="AF6" s="252" t="s">
        <v>256</v>
      </c>
      <c r="AG6" s="252" t="s">
        <v>257</v>
      </c>
      <c r="AH6" s="252" t="s">
        <v>258</v>
      </c>
      <c r="AI6" s="252" t="s">
        <v>259</v>
      </c>
      <c r="AJ6" s="252" t="s">
        <v>260</v>
      </c>
      <c r="AK6" s="252" t="s">
        <v>261</v>
      </c>
      <c r="AL6" s="252" t="s">
        <v>262</v>
      </c>
      <c r="AM6" s="252" t="s">
        <v>263</v>
      </c>
      <c r="AN6" s="252" t="s">
        <v>264</v>
      </c>
      <c r="AO6" s="252" t="s">
        <v>265</v>
      </c>
      <c r="AP6" s="252" t="s">
        <v>266</v>
      </c>
      <c r="AQ6" s="252" t="s">
        <v>267</v>
      </c>
      <c r="AR6" s="252" t="s">
        <v>268</v>
      </c>
      <c r="AS6" s="252" t="s">
        <v>269</v>
      </c>
      <c r="AT6" s="252" t="s">
        <v>270</v>
      </c>
      <c r="AU6" s="252" t="s">
        <v>271</v>
      </c>
      <c r="AV6" s="252" t="s">
        <v>272</v>
      </c>
      <c r="AW6" s="252" t="s">
        <v>273</v>
      </c>
      <c r="AX6" s="252" t="s">
        <v>274</v>
      </c>
      <c r="AY6" s="252" t="s">
        <v>275</v>
      </c>
      <c r="AZ6" s="252" t="s">
        <v>276</v>
      </c>
      <c r="BA6" s="252" t="s">
        <v>277</v>
      </c>
      <c r="BB6" s="252" t="s">
        <v>278</v>
      </c>
      <c r="BC6" s="252" t="s">
        <v>279</v>
      </c>
      <c r="BD6" s="252" t="s">
        <v>280</v>
      </c>
      <c r="BE6" s="252" t="s">
        <v>281</v>
      </c>
      <c r="BF6" s="252" t="s">
        <v>282</v>
      </c>
      <c r="BG6" s="252" t="s">
        <v>283</v>
      </c>
      <c r="BH6" s="252" t="s">
        <v>284</v>
      </c>
      <c r="BI6" s="252" t="s">
        <v>285</v>
      </c>
      <c r="BJ6" s="252" t="s">
        <v>286</v>
      </c>
      <c r="BK6" s="252" t="s">
        <v>287</v>
      </c>
      <c r="BL6" s="252" t="s">
        <v>288</v>
      </c>
      <c r="BM6" s="252" t="s">
        <v>289</v>
      </c>
      <c r="BN6" s="252" t="s">
        <v>290</v>
      </c>
      <c r="BO6" s="252" t="s">
        <v>291</v>
      </c>
      <c r="BP6" s="252" t="s">
        <v>292</v>
      </c>
      <c r="BQ6" s="252" t="s">
        <v>293</v>
      </c>
      <c r="BR6" s="252" t="s">
        <v>294</v>
      </c>
      <c r="BS6" s="252" t="s">
        <v>295</v>
      </c>
      <c r="BT6" s="252" t="s">
        <v>296</v>
      </c>
      <c r="BU6" s="252" t="s">
        <v>297</v>
      </c>
      <c r="BV6" s="252" t="s">
        <v>298</v>
      </c>
      <c r="BW6" s="252" t="s">
        <v>299</v>
      </c>
      <c r="BX6" s="252" t="s">
        <v>300</v>
      </c>
      <c r="BY6" s="252" t="s">
        <v>301</v>
      </c>
      <c r="BZ6" s="252" t="s">
        <v>302</v>
      </c>
      <c r="CA6" s="252" t="s">
        <v>303</v>
      </c>
      <c r="CB6" s="252" t="s">
        <v>304</v>
      </c>
      <c r="CC6" s="252" t="s">
        <v>305</v>
      </c>
      <c r="CD6" s="252" t="s">
        <v>306</v>
      </c>
      <c r="CE6" s="252" t="s">
        <v>307</v>
      </c>
      <c r="CF6" s="252" t="s">
        <v>308</v>
      </c>
      <c r="CG6" s="252" t="s">
        <v>309</v>
      </c>
      <c r="CH6" s="252" t="s">
        <v>310</v>
      </c>
      <c r="CI6" s="252" t="s">
        <v>311</v>
      </c>
      <c r="CJ6" s="252" t="s">
        <v>312</v>
      </c>
      <c r="CK6" s="252" t="s">
        <v>313</v>
      </c>
      <c r="CL6" s="252" t="s">
        <v>314</v>
      </c>
      <c r="CM6" s="252" t="s">
        <v>315</v>
      </c>
      <c r="CN6" s="252" t="s">
        <v>316</v>
      </c>
      <c r="CO6" s="252" t="s">
        <v>317</v>
      </c>
      <c r="CP6" s="252" t="s">
        <v>318</v>
      </c>
      <c r="CQ6" s="252" t="s">
        <v>319</v>
      </c>
      <c r="CR6" s="252" t="s">
        <v>320</v>
      </c>
      <c r="CS6" s="252" t="s">
        <v>321</v>
      </c>
      <c r="CT6" s="252" t="s">
        <v>322</v>
      </c>
      <c r="CU6" s="252" t="s">
        <v>323</v>
      </c>
      <c r="CV6" s="252" t="s">
        <v>324</v>
      </c>
      <c r="CW6" s="252" t="s">
        <v>325</v>
      </c>
      <c r="CX6" s="252" t="s">
        <v>326</v>
      </c>
      <c r="CY6" s="252" t="s">
        <v>327</v>
      </c>
      <c r="CZ6" s="252" t="s">
        <v>328</v>
      </c>
      <c r="DA6" s="252" t="s">
        <v>329</v>
      </c>
      <c r="DB6" s="252" t="s">
        <v>330</v>
      </c>
      <c r="DC6" s="252" t="s">
        <v>331</v>
      </c>
      <c r="DD6" s="252" t="s">
        <v>332</v>
      </c>
      <c r="DE6" s="252" t="s">
        <v>333</v>
      </c>
      <c r="DF6" s="252" t="s">
        <v>334</v>
      </c>
      <c r="DG6" s="252" t="s">
        <v>335</v>
      </c>
      <c r="DH6" s="252" t="s">
        <v>336</v>
      </c>
      <c r="DI6" s="252" t="s">
        <v>337</v>
      </c>
      <c r="DJ6" s="252" t="s">
        <v>338</v>
      </c>
      <c r="DK6" s="252" t="s">
        <v>339</v>
      </c>
      <c r="DL6" s="252" t="s">
        <v>340</v>
      </c>
      <c r="DM6" s="252" t="s">
        <v>341</v>
      </c>
      <c r="DN6" s="252" t="s">
        <v>342</v>
      </c>
      <c r="DO6" s="252" t="s">
        <v>343</v>
      </c>
      <c r="DP6" s="252" t="s">
        <v>344</v>
      </c>
      <c r="DQ6" s="252" t="s">
        <v>345</v>
      </c>
      <c r="DR6" s="252" t="s">
        <v>346</v>
      </c>
      <c r="DS6" s="252" t="s">
        <v>347</v>
      </c>
      <c r="DT6" s="252" t="s">
        <v>348</v>
      </c>
      <c r="DU6" s="252" t="s">
        <v>349</v>
      </c>
      <c r="DV6" s="252" t="s">
        <v>350</v>
      </c>
      <c r="DW6" s="252" t="s">
        <v>351</v>
      </c>
      <c r="DX6" s="252" t="s">
        <v>352</v>
      </c>
      <c r="DY6" s="252" t="s">
        <v>353</v>
      </c>
      <c r="DZ6" s="252" t="s">
        <v>354</v>
      </c>
      <c r="EA6" s="252" t="s">
        <v>355</v>
      </c>
      <c r="EB6" s="252" t="s">
        <v>356</v>
      </c>
      <c r="EC6" s="252" t="s">
        <v>357</v>
      </c>
      <c r="ED6" s="252" t="s">
        <v>358</v>
      </c>
      <c r="EE6" s="252" t="s">
        <v>359</v>
      </c>
      <c r="EF6" s="252" t="s">
        <v>360</v>
      </c>
      <c r="EG6" s="252" t="s">
        <v>361</v>
      </c>
      <c r="EH6" s="252" t="s">
        <v>362</v>
      </c>
      <c r="EI6" s="252" t="s">
        <v>363</v>
      </c>
      <c r="EJ6" s="252" t="s">
        <v>364</v>
      </c>
      <c r="EK6" s="252" t="s">
        <v>365</v>
      </c>
      <c r="EL6" s="252" t="s">
        <v>366</v>
      </c>
      <c r="EM6" s="252" t="s">
        <v>367</v>
      </c>
      <c r="EN6" s="252" t="s">
        <v>368</v>
      </c>
      <c r="EO6" s="252" t="s">
        <v>369</v>
      </c>
      <c r="EP6" s="252" t="s">
        <v>370</v>
      </c>
      <c r="EQ6" s="252" t="s">
        <v>371</v>
      </c>
      <c r="ER6" s="252" t="s">
        <v>372</v>
      </c>
      <c r="ES6" s="252" t="s">
        <v>373</v>
      </c>
      <c r="ET6" s="252" t="s">
        <v>374</v>
      </c>
      <c r="EU6" s="252" t="s">
        <v>375</v>
      </c>
      <c r="EV6" s="252" t="s">
        <v>376</v>
      </c>
      <c r="EW6" s="252" t="s">
        <v>377</v>
      </c>
      <c r="EX6" s="252" t="s">
        <v>378</v>
      </c>
      <c r="EY6" s="252" t="s">
        <v>379</v>
      </c>
      <c r="EZ6" s="252" t="s">
        <v>380</v>
      </c>
      <c r="FA6" s="252" t="s">
        <v>381</v>
      </c>
      <c r="FB6" s="252" t="s">
        <v>382</v>
      </c>
      <c r="FC6" s="252" t="s">
        <v>383</v>
      </c>
      <c r="FD6" s="252" t="s">
        <v>384</v>
      </c>
      <c r="FE6" s="252" t="s">
        <v>385</v>
      </c>
      <c r="FF6" s="252" t="s">
        <v>386</v>
      </c>
      <c r="FG6" s="252" t="s">
        <v>387</v>
      </c>
      <c r="FH6" s="252" t="s">
        <v>388</v>
      </c>
      <c r="FI6" s="252" t="s">
        <v>389</v>
      </c>
      <c r="FJ6" s="252" t="s">
        <v>390</v>
      </c>
      <c r="FK6" s="252" t="s">
        <v>391</v>
      </c>
      <c r="FL6" s="252" t="s">
        <v>392</v>
      </c>
      <c r="FM6" s="252" t="s">
        <v>393</v>
      </c>
      <c r="FN6" s="252" t="s">
        <v>394</v>
      </c>
      <c r="FO6" s="252" t="s">
        <v>395</v>
      </c>
      <c r="FP6" s="252" t="s">
        <v>396</v>
      </c>
      <c r="FQ6" s="252" t="s">
        <v>397</v>
      </c>
      <c r="FR6" s="252" t="s">
        <v>398</v>
      </c>
      <c r="FS6" s="252" t="s">
        <v>399</v>
      </c>
      <c r="FT6" s="252" t="s">
        <v>400</v>
      </c>
      <c r="FU6" s="252" t="s">
        <v>401</v>
      </c>
      <c r="FV6" s="252" t="s">
        <v>402</v>
      </c>
      <c r="FW6" s="252" t="s">
        <v>403</v>
      </c>
      <c r="FX6" s="252" t="s">
        <v>404</v>
      </c>
      <c r="FY6" s="252" t="s">
        <v>405</v>
      </c>
      <c r="FZ6" s="252" t="s">
        <v>406</v>
      </c>
      <c r="GA6" s="252" t="s">
        <v>407</v>
      </c>
      <c r="GB6" s="252" t="s">
        <v>408</v>
      </c>
      <c r="GC6" s="252" t="s">
        <v>409</v>
      </c>
      <c r="GD6" s="252" t="s">
        <v>410</v>
      </c>
      <c r="GE6" s="252" t="s">
        <v>411</v>
      </c>
      <c r="GF6" s="252" t="s">
        <v>412</v>
      </c>
      <c r="GG6" s="252" t="s">
        <v>413</v>
      </c>
      <c r="GH6" s="252" t="s">
        <v>414</v>
      </c>
      <c r="GI6" s="252" t="s">
        <v>415</v>
      </c>
      <c r="GJ6" s="252" t="s">
        <v>416</v>
      </c>
      <c r="GK6" s="252" t="s">
        <v>417</v>
      </c>
      <c r="GL6" s="252" t="s">
        <v>418</v>
      </c>
      <c r="GM6" s="252" t="s">
        <v>419</v>
      </c>
      <c r="GN6" s="252" t="s">
        <v>420</v>
      </c>
      <c r="GO6" s="252" t="s">
        <v>421</v>
      </c>
      <c r="GP6" s="252" t="s">
        <v>422</v>
      </c>
      <c r="GQ6" s="252" t="s">
        <v>423</v>
      </c>
      <c r="GR6" s="252" t="s">
        <v>424</v>
      </c>
      <c r="GS6" s="252" t="s">
        <v>425</v>
      </c>
      <c r="GT6" s="252" t="s">
        <v>426</v>
      </c>
      <c r="GU6" s="252" t="s">
        <v>427</v>
      </c>
      <c r="GV6" s="252" t="s">
        <v>428</v>
      </c>
      <c r="GW6" s="252" t="s">
        <v>429</v>
      </c>
      <c r="GX6" s="252" t="s">
        <v>430</v>
      </c>
      <c r="GY6" s="252" t="s">
        <v>431</v>
      </c>
      <c r="GZ6" s="252" t="s">
        <v>432</v>
      </c>
      <c r="HA6" s="252" t="s">
        <v>433</v>
      </c>
      <c r="HB6" s="252" t="s">
        <v>434</v>
      </c>
      <c r="HC6" s="252" t="s">
        <v>435</v>
      </c>
      <c r="HD6" s="252" t="s">
        <v>436</v>
      </c>
      <c r="HE6" s="252" t="s">
        <v>437</v>
      </c>
      <c r="HF6" s="252" t="s">
        <v>438</v>
      </c>
      <c r="HG6" s="252" t="s">
        <v>439</v>
      </c>
      <c r="HH6" s="252" t="s">
        <v>440</v>
      </c>
      <c r="HI6" s="252" t="s">
        <v>441</v>
      </c>
      <c r="HJ6" s="252" t="s">
        <v>442</v>
      </c>
      <c r="HK6" s="252" t="s">
        <v>443</v>
      </c>
      <c r="HL6" s="252" t="s">
        <v>444</v>
      </c>
      <c r="HM6" s="252" t="s">
        <v>445</v>
      </c>
      <c r="HN6" s="252" t="s">
        <v>446</v>
      </c>
      <c r="HO6" s="252" t="s">
        <v>447</v>
      </c>
      <c r="HP6" s="252" t="s">
        <v>448</v>
      </c>
      <c r="HQ6" s="252" t="s">
        <v>449</v>
      </c>
      <c r="HR6" s="252" t="s">
        <v>450</v>
      </c>
      <c r="HS6" s="252" t="s">
        <v>451</v>
      </c>
      <c r="HT6" s="252" t="s">
        <v>452</v>
      </c>
      <c r="HU6" s="252" t="s">
        <v>453</v>
      </c>
      <c r="HV6" s="252" t="s">
        <v>454</v>
      </c>
      <c r="HW6" s="252" t="s">
        <v>455</v>
      </c>
      <c r="HX6" s="252" t="s">
        <v>456</v>
      </c>
      <c r="HY6" s="252" t="s">
        <v>457</v>
      </c>
      <c r="HZ6" s="252" t="s">
        <v>458</v>
      </c>
      <c r="IA6" s="252" t="s">
        <v>459</v>
      </c>
      <c r="IB6" s="252" t="s">
        <v>460</v>
      </c>
      <c r="IC6" s="252" t="s">
        <v>461</v>
      </c>
      <c r="ID6" s="252" t="s">
        <v>462</v>
      </c>
      <c r="IE6" s="252" t="s">
        <v>463</v>
      </c>
      <c r="IF6" s="252" t="s">
        <v>464</v>
      </c>
      <c r="IG6" s="252" t="s">
        <v>465</v>
      </c>
      <c r="IH6" s="252" t="s">
        <v>466</v>
      </c>
      <c r="II6" s="252" t="s">
        <v>467</v>
      </c>
      <c r="IJ6" s="252" t="s">
        <v>468</v>
      </c>
      <c r="IK6" s="252" t="s">
        <v>469</v>
      </c>
      <c r="IL6" s="252" t="s">
        <v>470</v>
      </c>
      <c r="IM6" s="252" t="s">
        <v>471</v>
      </c>
      <c r="IN6" s="252" t="s">
        <v>472</v>
      </c>
      <c r="IO6" s="252" t="s">
        <v>473</v>
      </c>
      <c r="IP6" s="252" t="s">
        <v>474</v>
      </c>
      <c r="IQ6" s="252" t="s">
        <v>475</v>
      </c>
      <c r="IR6" s="252" t="s">
        <v>476</v>
      </c>
      <c r="IS6" s="252" t="s">
        <v>477</v>
      </c>
      <c r="IT6" s="252" t="s">
        <v>478</v>
      </c>
      <c r="IU6" s="252" t="s">
        <v>479</v>
      </c>
      <c r="IV6" s="252" t="s">
        <v>480</v>
      </c>
      <c r="IW6" s="252" t="s">
        <v>481</v>
      </c>
      <c r="IX6" s="252" t="s">
        <v>482</v>
      </c>
      <c r="IY6" s="252" t="s">
        <v>483</v>
      </c>
      <c r="IZ6" s="252" t="s">
        <v>484</v>
      </c>
      <c r="JA6" s="252" t="s">
        <v>485</v>
      </c>
      <c r="JB6" s="252" t="s">
        <v>486</v>
      </c>
      <c r="JC6" s="252" t="s">
        <v>487</v>
      </c>
      <c r="JD6" s="252" t="s">
        <v>488</v>
      </c>
      <c r="JE6" s="252" t="s">
        <v>489</v>
      </c>
      <c r="JF6" s="252" t="s">
        <v>490</v>
      </c>
      <c r="JG6" s="252" t="s">
        <v>491</v>
      </c>
      <c r="JH6" s="252" t="s">
        <v>492</v>
      </c>
      <c r="JI6" s="252" t="s">
        <v>493</v>
      </c>
      <c r="JJ6" s="252" t="s">
        <v>494</v>
      </c>
      <c r="JK6" s="252" t="s">
        <v>495</v>
      </c>
      <c r="JL6" s="252" t="s">
        <v>496</v>
      </c>
      <c r="JM6" s="252" t="s">
        <v>497</v>
      </c>
      <c r="JN6" s="252" t="s">
        <v>498</v>
      </c>
      <c r="JO6" s="252" t="s">
        <v>499</v>
      </c>
      <c r="JP6" s="252" t="s">
        <v>500</v>
      </c>
      <c r="JQ6" s="253" t="s">
        <v>501</v>
      </c>
    </row>
    <row r="7" spans="1:277" x14ac:dyDescent="0.25">
      <c r="A7" s="246">
        <v>42644</v>
      </c>
      <c r="B7" s="188" t="s">
        <v>1</v>
      </c>
      <c r="C7" s="189"/>
      <c r="D7" s="188" t="s">
        <v>503</v>
      </c>
      <c r="E7" s="188" t="s">
        <v>619</v>
      </c>
      <c r="F7" s="188" t="s">
        <v>620</v>
      </c>
      <c r="G7" s="190" t="s">
        <v>504</v>
      </c>
      <c r="H7" s="191">
        <v>83217</v>
      </c>
      <c r="I7" s="191">
        <v>68758</v>
      </c>
      <c r="J7" s="191">
        <v>58398</v>
      </c>
      <c r="K7" s="191">
        <v>210373</v>
      </c>
      <c r="L7" s="191">
        <v>42659</v>
      </c>
      <c r="M7" s="191">
        <v>35243</v>
      </c>
      <c r="N7" s="191">
        <v>33923</v>
      </c>
      <c r="O7" s="191">
        <v>111825</v>
      </c>
      <c r="P7" s="191">
        <v>0</v>
      </c>
      <c r="Q7" s="191">
        <v>0</v>
      </c>
      <c r="R7" s="191">
        <v>0</v>
      </c>
      <c r="S7" s="191">
        <v>0</v>
      </c>
      <c r="T7" s="191">
        <v>7358</v>
      </c>
      <c r="U7" s="191">
        <v>5605</v>
      </c>
      <c r="V7" s="191">
        <v>6012</v>
      </c>
      <c r="W7" s="191">
        <v>18975</v>
      </c>
      <c r="X7" s="191">
        <v>3355</v>
      </c>
      <c r="Y7" s="191">
        <v>2534</v>
      </c>
      <c r="Z7" s="191">
        <v>2909</v>
      </c>
      <c r="AA7" s="191">
        <v>8798</v>
      </c>
      <c r="AB7" s="191">
        <v>4003</v>
      </c>
      <c r="AC7" s="191">
        <v>3071</v>
      </c>
      <c r="AD7" s="191">
        <v>3103</v>
      </c>
      <c r="AE7" s="191">
        <v>10177</v>
      </c>
      <c r="AF7" s="191">
        <v>3774</v>
      </c>
      <c r="AG7" s="191">
        <v>2698</v>
      </c>
      <c r="AH7" s="191">
        <v>2899</v>
      </c>
      <c r="AI7" s="191">
        <v>9371</v>
      </c>
      <c r="AJ7" s="191">
        <v>1597</v>
      </c>
      <c r="AK7" s="191">
        <v>1148</v>
      </c>
      <c r="AL7" s="191">
        <v>1179</v>
      </c>
      <c r="AM7" s="191">
        <v>3924</v>
      </c>
      <c r="AN7" s="191">
        <v>2177</v>
      </c>
      <c r="AO7" s="191">
        <v>1550</v>
      </c>
      <c r="AP7" s="191">
        <v>1720</v>
      </c>
      <c r="AQ7" s="191">
        <v>5447</v>
      </c>
      <c r="AR7" s="191">
        <v>1750</v>
      </c>
      <c r="AS7" s="191">
        <v>1691</v>
      </c>
      <c r="AT7" s="191">
        <v>1779</v>
      </c>
      <c r="AU7" s="191">
        <v>5220</v>
      </c>
      <c r="AV7" s="191">
        <v>478</v>
      </c>
      <c r="AW7" s="191">
        <v>375</v>
      </c>
      <c r="AX7" s="191">
        <v>428</v>
      </c>
      <c r="AY7" s="191">
        <v>1281</v>
      </c>
      <c r="AZ7" s="191">
        <v>1272</v>
      </c>
      <c r="BA7" s="191">
        <v>1316</v>
      </c>
      <c r="BB7" s="191">
        <v>1351</v>
      </c>
      <c r="BC7" s="191">
        <v>3939</v>
      </c>
      <c r="BD7" s="191">
        <v>1790</v>
      </c>
      <c r="BE7" s="191">
        <v>1477</v>
      </c>
      <c r="BF7" s="191">
        <v>1719</v>
      </c>
      <c r="BG7" s="191">
        <v>4986</v>
      </c>
      <c r="BH7" s="191">
        <v>1332</v>
      </c>
      <c r="BI7" s="191">
        <v>1224</v>
      </c>
      <c r="BJ7" s="191">
        <v>1432</v>
      </c>
      <c r="BK7" s="191">
        <v>3988</v>
      </c>
      <c r="BL7" s="191">
        <v>458</v>
      </c>
      <c r="BM7" s="191">
        <v>253</v>
      </c>
      <c r="BN7" s="191">
        <v>287</v>
      </c>
      <c r="BO7" s="191">
        <v>998</v>
      </c>
      <c r="BP7" s="191">
        <v>10</v>
      </c>
      <c r="BQ7" s="191">
        <v>14</v>
      </c>
      <c r="BR7" s="191">
        <v>8</v>
      </c>
      <c r="BS7" s="191">
        <v>32</v>
      </c>
      <c r="BT7" s="191">
        <v>7</v>
      </c>
      <c r="BU7" s="191">
        <v>10</v>
      </c>
      <c r="BV7" s="191">
        <v>7</v>
      </c>
      <c r="BW7" s="191">
        <v>24</v>
      </c>
      <c r="BX7" s="191">
        <v>3</v>
      </c>
      <c r="BY7" s="191">
        <v>4</v>
      </c>
      <c r="BZ7" s="191">
        <v>1</v>
      </c>
      <c r="CA7" s="191">
        <v>8</v>
      </c>
      <c r="CB7" s="191">
        <v>28</v>
      </c>
      <c r="CC7" s="191">
        <v>14</v>
      </c>
      <c r="CD7" s="191">
        <v>20</v>
      </c>
      <c r="CE7" s="191">
        <v>62</v>
      </c>
      <c r="CF7" s="191">
        <v>14</v>
      </c>
      <c r="CG7" s="191">
        <v>6</v>
      </c>
      <c r="CH7" s="191">
        <v>12</v>
      </c>
      <c r="CI7" s="191">
        <v>32</v>
      </c>
      <c r="CJ7" s="191">
        <v>14</v>
      </c>
      <c r="CK7" s="191">
        <v>8</v>
      </c>
      <c r="CL7" s="191">
        <v>8</v>
      </c>
      <c r="CM7" s="191">
        <v>30</v>
      </c>
      <c r="CN7" s="191">
        <v>232</v>
      </c>
      <c r="CO7" s="191">
        <v>208</v>
      </c>
      <c r="CP7" s="191">
        <v>235</v>
      </c>
      <c r="CQ7" s="191">
        <v>675</v>
      </c>
      <c r="CR7" s="191">
        <v>60</v>
      </c>
      <c r="CS7" s="191">
        <v>36</v>
      </c>
      <c r="CT7" s="191">
        <v>57</v>
      </c>
      <c r="CU7" s="191">
        <v>153</v>
      </c>
      <c r="CV7" s="191">
        <v>172</v>
      </c>
      <c r="CW7" s="191">
        <v>172</v>
      </c>
      <c r="CX7" s="191">
        <v>178</v>
      </c>
      <c r="CY7" s="191">
        <v>522</v>
      </c>
      <c r="CZ7" s="191">
        <v>134</v>
      </c>
      <c r="DA7" s="191">
        <v>191</v>
      </c>
      <c r="DB7" s="191">
        <v>238</v>
      </c>
      <c r="DC7" s="191">
        <v>563</v>
      </c>
      <c r="DD7" s="191">
        <v>46</v>
      </c>
      <c r="DE7" s="191">
        <v>61</v>
      </c>
      <c r="DF7" s="191">
        <v>77</v>
      </c>
      <c r="DG7" s="191">
        <v>184</v>
      </c>
      <c r="DH7" s="191">
        <v>88</v>
      </c>
      <c r="DI7" s="191">
        <v>130</v>
      </c>
      <c r="DJ7" s="191">
        <v>161</v>
      </c>
      <c r="DK7" s="191">
        <v>379</v>
      </c>
      <c r="DL7" s="191">
        <v>21</v>
      </c>
      <c r="DM7" s="191">
        <v>33</v>
      </c>
      <c r="DN7" s="191">
        <v>8</v>
      </c>
      <c r="DO7" s="191">
        <v>62</v>
      </c>
      <c r="DP7" s="191">
        <v>5</v>
      </c>
      <c r="DQ7" s="191">
        <v>13</v>
      </c>
      <c r="DR7" s="191">
        <v>1</v>
      </c>
      <c r="DS7" s="191">
        <v>19</v>
      </c>
      <c r="DT7" s="191">
        <v>16</v>
      </c>
      <c r="DU7" s="191">
        <v>20</v>
      </c>
      <c r="DV7" s="191">
        <v>7</v>
      </c>
      <c r="DW7" s="191">
        <v>43</v>
      </c>
      <c r="DX7" s="191">
        <v>0</v>
      </c>
      <c r="DY7" s="191">
        <v>0</v>
      </c>
      <c r="DZ7" s="191">
        <v>0</v>
      </c>
      <c r="EA7" s="191">
        <v>0</v>
      </c>
      <c r="EB7" s="191">
        <v>0</v>
      </c>
      <c r="EC7" s="191">
        <v>0</v>
      </c>
      <c r="ED7" s="191">
        <v>0</v>
      </c>
      <c r="EE7" s="191">
        <v>0</v>
      </c>
      <c r="EF7" s="191">
        <v>0</v>
      </c>
      <c r="EG7" s="191">
        <v>0</v>
      </c>
      <c r="EH7" s="191">
        <v>0</v>
      </c>
      <c r="EI7" s="191">
        <v>0</v>
      </c>
      <c r="EJ7" s="191">
        <v>7739</v>
      </c>
      <c r="EK7" s="191">
        <v>6326</v>
      </c>
      <c r="EL7" s="191">
        <v>6906</v>
      </c>
      <c r="EM7" s="191">
        <v>20971</v>
      </c>
      <c r="EN7" s="191">
        <v>3539</v>
      </c>
      <c r="EO7" s="191">
        <v>2873</v>
      </c>
      <c r="EP7" s="191">
        <v>3193</v>
      </c>
      <c r="EQ7" s="191">
        <v>9605</v>
      </c>
      <c r="ER7" s="191">
        <v>4200</v>
      </c>
      <c r="ES7" s="191">
        <v>3453</v>
      </c>
      <c r="ET7" s="191">
        <v>3713</v>
      </c>
      <c r="EU7" s="191">
        <v>11366</v>
      </c>
      <c r="EV7" s="191">
        <v>10631</v>
      </c>
      <c r="EW7" s="191">
        <v>11271</v>
      </c>
      <c r="EX7" s="191">
        <v>11799</v>
      </c>
      <c r="EY7" s="191">
        <v>33701</v>
      </c>
      <c r="EZ7" s="191">
        <v>4633</v>
      </c>
      <c r="FA7" s="191">
        <v>4844</v>
      </c>
      <c r="FB7" s="191">
        <v>4794</v>
      </c>
      <c r="FC7" s="191">
        <v>14271</v>
      </c>
      <c r="FD7" s="191">
        <v>5998</v>
      </c>
      <c r="FE7" s="191">
        <v>6427</v>
      </c>
      <c r="FF7" s="191">
        <v>7005</v>
      </c>
      <c r="FG7" s="191">
        <v>19430</v>
      </c>
      <c r="FH7" s="191">
        <v>2470</v>
      </c>
      <c r="FI7" s="191">
        <v>2820</v>
      </c>
      <c r="FJ7" s="191">
        <v>3135</v>
      </c>
      <c r="FK7" s="191">
        <v>8425</v>
      </c>
      <c r="FL7" s="191">
        <v>655</v>
      </c>
      <c r="FM7" s="191">
        <v>658</v>
      </c>
      <c r="FN7" s="191">
        <v>689</v>
      </c>
      <c r="FO7" s="191">
        <v>2002</v>
      </c>
      <c r="FP7" s="191">
        <v>1815</v>
      </c>
      <c r="FQ7" s="191">
        <v>2162</v>
      </c>
      <c r="FR7" s="191">
        <v>2446</v>
      </c>
      <c r="FS7" s="191">
        <v>6423</v>
      </c>
      <c r="FT7" s="191">
        <v>3239</v>
      </c>
      <c r="FU7" s="191">
        <v>3118</v>
      </c>
      <c r="FV7" s="191">
        <v>3273</v>
      </c>
      <c r="FW7" s="191">
        <v>9630</v>
      </c>
      <c r="FX7" s="191">
        <v>2304</v>
      </c>
      <c r="FY7" s="191">
        <v>2233</v>
      </c>
      <c r="FZ7" s="191">
        <v>2370</v>
      </c>
      <c r="GA7" s="191">
        <v>6907</v>
      </c>
      <c r="GB7" s="191">
        <v>935</v>
      </c>
      <c r="GC7" s="191">
        <v>885</v>
      </c>
      <c r="GD7" s="191">
        <v>903</v>
      </c>
      <c r="GE7" s="191">
        <v>2723</v>
      </c>
      <c r="GF7" s="191">
        <v>10</v>
      </c>
      <c r="GG7" s="191">
        <v>16</v>
      </c>
      <c r="GH7" s="191">
        <v>11</v>
      </c>
      <c r="GI7" s="191">
        <v>37</v>
      </c>
      <c r="GJ7" s="191">
        <v>7</v>
      </c>
      <c r="GK7" s="191">
        <v>12</v>
      </c>
      <c r="GL7" s="191">
        <v>10</v>
      </c>
      <c r="GM7" s="191">
        <v>29</v>
      </c>
      <c r="GN7" s="191">
        <v>3</v>
      </c>
      <c r="GO7" s="191">
        <v>4</v>
      </c>
      <c r="GP7" s="191">
        <v>1</v>
      </c>
      <c r="GQ7" s="191">
        <v>8</v>
      </c>
      <c r="GR7" s="191">
        <v>66</v>
      </c>
      <c r="GS7" s="191">
        <v>56</v>
      </c>
      <c r="GT7" s="191">
        <v>55</v>
      </c>
      <c r="GU7" s="191">
        <v>177</v>
      </c>
      <c r="GV7" s="191">
        <v>26</v>
      </c>
      <c r="GW7" s="191">
        <v>25</v>
      </c>
      <c r="GX7" s="191">
        <v>28</v>
      </c>
      <c r="GY7" s="191">
        <v>79</v>
      </c>
      <c r="GZ7" s="191">
        <v>40</v>
      </c>
      <c r="HA7" s="191">
        <v>31</v>
      </c>
      <c r="HB7" s="191">
        <v>27</v>
      </c>
      <c r="HC7" s="191">
        <v>98</v>
      </c>
      <c r="HD7" s="191">
        <v>510</v>
      </c>
      <c r="HE7" s="191">
        <v>602</v>
      </c>
      <c r="HF7" s="191">
        <v>700</v>
      </c>
      <c r="HG7" s="191">
        <v>1812</v>
      </c>
      <c r="HH7" s="191">
        <v>123</v>
      </c>
      <c r="HI7" s="191">
        <v>130</v>
      </c>
      <c r="HJ7" s="191">
        <v>167</v>
      </c>
      <c r="HK7" s="191">
        <v>420</v>
      </c>
      <c r="HL7" s="191">
        <v>387</v>
      </c>
      <c r="HM7" s="191">
        <v>472</v>
      </c>
      <c r="HN7" s="191">
        <v>533</v>
      </c>
      <c r="HO7" s="191">
        <v>1392</v>
      </c>
      <c r="HP7" s="191">
        <v>663</v>
      </c>
      <c r="HQ7" s="191">
        <v>751</v>
      </c>
      <c r="HR7" s="191">
        <v>885</v>
      </c>
      <c r="HS7" s="191">
        <v>2299</v>
      </c>
      <c r="HT7" s="191">
        <v>284</v>
      </c>
      <c r="HU7" s="191">
        <v>299</v>
      </c>
      <c r="HV7" s="191">
        <v>340</v>
      </c>
      <c r="HW7" s="191">
        <v>923</v>
      </c>
      <c r="HX7" s="191">
        <v>379</v>
      </c>
      <c r="HY7" s="191">
        <v>452</v>
      </c>
      <c r="HZ7" s="191">
        <v>545</v>
      </c>
      <c r="IA7" s="191">
        <v>1376</v>
      </c>
      <c r="IB7" s="191">
        <v>61</v>
      </c>
      <c r="IC7" s="191">
        <v>88</v>
      </c>
      <c r="ID7" s="191">
        <v>84</v>
      </c>
      <c r="IE7" s="191">
        <v>233</v>
      </c>
      <c r="IF7" s="191">
        <v>12</v>
      </c>
      <c r="IG7" s="191">
        <v>25</v>
      </c>
      <c r="IH7" s="191">
        <v>23</v>
      </c>
      <c r="II7" s="191">
        <v>60</v>
      </c>
      <c r="IJ7" s="191">
        <v>49</v>
      </c>
      <c r="IK7" s="191">
        <v>63</v>
      </c>
      <c r="IL7" s="191">
        <v>61</v>
      </c>
      <c r="IM7" s="191">
        <v>173</v>
      </c>
      <c r="IN7" s="191">
        <v>15</v>
      </c>
      <c r="IO7" s="191">
        <v>15</v>
      </c>
      <c r="IP7" s="191">
        <v>15</v>
      </c>
      <c r="IQ7" s="191">
        <v>45</v>
      </c>
      <c r="IR7" s="191">
        <v>0</v>
      </c>
      <c r="IS7" s="191">
        <v>0</v>
      </c>
      <c r="IT7" s="191">
        <v>0</v>
      </c>
      <c r="IU7" s="191">
        <v>0</v>
      </c>
      <c r="IV7" s="191">
        <v>15</v>
      </c>
      <c r="IW7" s="191">
        <v>15</v>
      </c>
      <c r="IX7" s="191">
        <v>15</v>
      </c>
      <c r="IY7" s="191">
        <v>45</v>
      </c>
      <c r="IZ7" s="191">
        <v>2756</v>
      </c>
      <c r="JA7" s="191">
        <v>2724</v>
      </c>
      <c r="JB7" s="191">
        <v>2938</v>
      </c>
      <c r="JC7" s="191">
        <v>8418</v>
      </c>
      <c r="JD7" s="191">
        <v>5288</v>
      </c>
      <c r="JE7" s="191">
        <v>5502</v>
      </c>
      <c r="JF7" s="191">
        <v>5483</v>
      </c>
      <c r="JG7" s="191">
        <v>16273</v>
      </c>
      <c r="JH7" s="191">
        <v>9621</v>
      </c>
      <c r="JI7" s="191">
        <v>10511</v>
      </c>
      <c r="JJ7" s="191">
        <v>11536</v>
      </c>
      <c r="JK7" s="191">
        <v>31668</v>
      </c>
      <c r="JL7" s="191">
        <v>14909</v>
      </c>
      <c r="JM7" s="191">
        <v>16013</v>
      </c>
      <c r="JN7" s="191">
        <v>17019</v>
      </c>
      <c r="JO7" s="191">
        <v>47941</v>
      </c>
      <c r="JP7" s="191">
        <v>943059</v>
      </c>
      <c r="JQ7" s="191">
        <v>443152</v>
      </c>
    </row>
    <row r="8" spans="1:277" x14ac:dyDescent="0.25">
      <c r="A8" s="246">
        <v>42644</v>
      </c>
      <c r="B8" s="188" t="s">
        <v>3</v>
      </c>
      <c r="C8" s="192"/>
      <c r="D8" s="193" t="s">
        <v>505</v>
      </c>
      <c r="E8" s="188" t="s">
        <v>619</v>
      </c>
      <c r="F8" s="188" t="s">
        <v>620</v>
      </c>
      <c r="G8" s="190" t="s">
        <v>504</v>
      </c>
      <c r="H8" s="191">
        <v>1672</v>
      </c>
      <c r="I8" s="191">
        <v>1275</v>
      </c>
      <c r="J8" s="191">
        <v>1270</v>
      </c>
      <c r="K8" s="191">
        <v>4217</v>
      </c>
      <c r="L8" s="191">
        <v>1421</v>
      </c>
      <c r="M8" s="191">
        <v>1084</v>
      </c>
      <c r="N8" s="191">
        <v>1079</v>
      </c>
      <c r="O8" s="191">
        <v>3584</v>
      </c>
      <c r="P8" s="191">
        <v>0</v>
      </c>
      <c r="Q8" s="191">
        <v>0</v>
      </c>
      <c r="R8" s="191">
        <v>0</v>
      </c>
      <c r="S8" s="191">
        <v>0</v>
      </c>
      <c r="T8" s="191">
        <v>3</v>
      </c>
      <c r="U8" s="191">
        <v>5</v>
      </c>
      <c r="V8" s="191">
        <v>5</v>
      </c>
      <c r="W8" s="191">
        <v>13</v>
      </c>
      <c r="X8" s="191">
        <v>3</v>
      </c>
      <c r="Y8" s="191">
        <v>5</v>
      </c>
      <c r="Z8" s="191">
        <v>5</v>
      </c>
      <c r="AA8" s="191">
        <v>13</v>
      </c>
      <c r="AB8" s="191">
        <v>0</v>
      </c>
      <c r="AC8" s="191">
        <v>0</v>
      </c>
      <c r="AD8" s="191">
        <v>0</v>
      </c>
      <c r="AE8" s="191">
        <v>0</v>
      </c>
      <c r="AF8" s="191">
        <v>0</v>
      </c>
      <c r="AG8" s="191">
        <v>0</v>
      </c>
      <c r="AH8" s="191">
        <v>0</v>
      </c>
      <c r="AI8" s="191">
        <v>0</v>
      </c>
      <c r="AJ8" s="191">
        <v>0</v>
      </c>
      <c r="AK8" s="191">
        <v>0</v>
      </c>
      <c r="AL8" s="191">
        <v>0</v>
      </c>
      <c r="AM8" s="191">
        <v>0</v>
      </c>
      <c r="AN8" s="191">
        <v>0</v>
      </c>
      <c r="AO8" s="191">
        <v>0</v>
      </c>
      <c r="AP8" s="191">
        <v>0</v>
      </c>
      <c r="AQ8" s="191">
        <v>0</v>
      </c>
      <c r="AR8" s="191">
        <v>3</v>
      </c>
      <c r="AS8" s="191">
        <v>5</v>
      </c>
      <c r="AT8" s="191">
        <v>5</v>
      </c>
      <c r="AU8" s="191">
        <v>13</v>
      </c>
      <c r="AV8" s="191">
        <v>3</v>
      </c>
      <c r="AW8" s="191">
        <v>5</v>
      </c>
      <c r="AX8" s="191">
        <v>5</v>
      </c>
      <c r="AY8" s="191">
        <v>13</v>
      </c>
      <c r="AZ8" s="191">
        <v>0</v>
      </c>
      <c r="BA8" s="191">
        <v>0</v>
      </c>
      <c r="BB8" s="191">
        <v>0</v>
      </c>
      <c r="BC8" s="191">
        <v>0</v>
      </c>
      <c r="BD8" s="191">
        <v>0</v>
      </c>
      <c r="BE8" s="191">
        <v>0</v>
      </c>
      <c r="BF8" s="191">
        <v>0</v>
      </c>
      <c r="BG8" s="191">
        <v>0</v>
      </c>
      <c r="BH8" s="191">
        <v>0</v>
      </c>
      <c r="BI8" s="191">
        <v>0</v>
      </c>
      <c r="BJ8" s="191">
        <v>0</v>
      </c>
      <c r="BK8" s="191">
        <v>0</v>
      </c>
      <c r="BL8" s="191">
        <v>0</v>
      </c>
      <c r="BM8" s="191">
        <v>0</v>
      </c>
      <c r="BN8" s="191">
        <v>0</v>
      </c>
      <c r="BO8" s="191">
        <v>0</v>
      </c>
      <c r="BP8" s="191">
        <v>0</v>
      </c>
      <c r="BQ8" s="191">
        <v>0</v>
      </c>
      <c r="BR8" s="191">
        <v>0</v>
      </c>
      <c r="BS8" s="191">
        <v>0</v>
      </c>
      <c r="BT8" s="191">
        <v>0</v>
      </c>
      <c r="BU8" s="191">
        <v>0</v>
      </c>
      <c r="BV8" s="191">
        <v>0</v>
      </c>
      <c r="BW8" s="191">
        <v>0</v>
      </c>
      <c r="BX8" s="191">
        <v>0</v>
      </c>
      <c r="BY8" s="191">
        <v>0</v>
      </c>
      <c r="BZ8" s="191">
        <v>0</v>
      </c>
      <c r="CA8" s="191">
        <v>0</v>
      </c>
      <c r="CB8" s="191">
        <v>0</v>
      </c>
      <c r="CC8" s="191">
        <v>0</v>
      </c>
      <c r="CD8" s="191">
        <v>0</v>
      </c>
      <c r="CE8" s="191">
        <v>0</v>
      </c>
      <c r="CF8" s="191">
        <v>0</v>
      </c>
      <c r="CG8" s="191">
        <v>0</v>
      </c>
      <c r="CH8" s="191">
        <v>0</v>
      </c>
      <c r="CI8" s="191">
        <v>0</v>
      </c>
      <c r="CJ8" s="191">
        <v>0</v>
      </c>
      <c r="CK8" s="191">
        <v>0</v>
      </c>
      <c r="CL8" s="191">
        <v>0</v>
      </c>
      <c r="CM8" s="191">
        <v>0</v>
      </c>
      <c r="CN8" s="191">
        <v>0</v>
      </c>
      <c r="CO8" s="191">
        <v>0</v>
      </c>
      <c r="CP8" s="191">
        <v>0</v>
      </c>
      <c r="CQ8" s="191">
        <v>0</v>
      </c>
      <c r="CR8" s="191">
        <v>0</v>
      </c>
      <c r="CS8" s="191">
        <v>0</v>
      </c>
      <c r="CT8" s="191">
        <v>0</v>
      </c>
      <c r="CU8" s="191">
        <v>0</v>
      </c>
      <c r="CV8" s="191">
        <v>0</v>
      </c>
      <c r="CW8" s="191">
        <v>0</v>
      </c>
      <c r="CX8" s="191">
        <v>0</v>
      </c>
      <c r="CY8" s="191">
        <v>0</v>
      </c>
      <c r="CZ8" s="191">
        <v>0</v>
      </c>
      <c r="DA8" s="191">
        <v>0</v>
      </c>
      <c r="DB8" s="191">
        <v>0</v>
      </c>
      <c r="DC8" s="191">
        <v>0</v>
      </c>
      <c r="DD8" s="191">
        <v>0</v>
      </c>
      <c r="DE8" s="191">
        <v>0</v>
      </c>
      <c r="DF8" s="191">
        <v>0</v>
      </c>
      <c r="DG8" s="191">
        <v>0</v>
      </c>
      <c r="DH8" s="191">
        <v>0</v>
      </c>
      <c r="DI8" s="191">
        <v>0</v>
      </c>
      <c r="DJ8" s="191">
        <v>0</v>
      </c>
      <c r="DK8" s="191">
        <v>0</v>
      </c>
      <c r="DL8" s="191">
        <v>0</v>
      </c>
      <c r="DM8" s="191">
        <v>0</v>
      </c>
      <c r="DN8" s="191">
        <v>0</v>
      </c>
      <c r="DO8" s="191">
        <v>0</v>
      </c>
      <c r="DP8" s="191">
        <v>0</v>
      </c>
      <c r="DQ8" s="191">
        <v>0</v>
      </c>
      <c r="DR8" s="191">
        <v>0</v>
      </c>
      <c r="DS8" s="191">
        <v>0</v>
      </c>
      <c r="DT8" s="191">
        <v>0</v>
      </c>
      <c r="DU8" s="191">
        <v>0</v>
      </c>
      <c r="DV8" s="191">
        <v>0</v>
      </c>
      <c r="DW8" s="191">
        <v>0</v>
      </c>
      <c r="DX8" s="191">
        <v>0</v>
      </c>
      <c r="DY8" s="191">
        <v>0</v>
      </c>
      <c r="DZ8" s="191">
        <v>0</v>
      </c>
      <c r="EA8" s="191">
        <v>0</v>
      </c>
      <c r="EB8" s="191">
        <v>0</v>
      </c>
      <c r="EC8" s="191">
        <v>0</v>
      </c>
      <c r="ED8" s="191">
        <v>0</v>
      </c>
      <c r="EE8" s="191">
        <v>0</v>
      </c>
      <c r="EF8" s="191">
        <v>0</v>
      </c>
      <c r="EG8" s="191">
        <v>0</v>
      </c>
      <c r="EH8" s="191">
        <v>0</v>
      </c>
      <c r="EI8" s="191">
        <v>0</v>
      </c>
      <c r="EJ8" s="191">
        <v>3</v>
      </c>
      <c r="EK8" s="191">
        <v>5</v>
      </c>
      <c r="EL8" s="191">
        <v>5</v>
      </c>
      <c r="EM8" s="191">
        <v>13</v>
      </c>
      <c r="EN8" s="191">
        <v>3</v>
      </c>
      <c r="EO8" s="191">
        <v>5</v>
      </c>
      <c r="EP8" s="191">
        <v>5</v>
      </c>
      <c r="EQ8" s="191">
        <v>13</v>
      </c>
      <c r="ER8" s="191">
        <v>0</v>
      </c>
      <c r="ES8" s="191">
        <v>0</v>
      </c>
      <c r="ET8" s="191">
        <v>0</v>
      </c>
      <c r="EU8" s="191">
        <v>0</v>
      </c>
      <c r="EV8" s="191">
        <v>0</v>
      </c>
      <c r="EW8" s="191">
        <v>0</v>
      </c>
      <c r="EX8" s="191">
        <v>0</v>
      </c>
      <c r="EY8" s="191">
        <v>0</v>
      </c>
      <c r="EZ8" s="191">
        <v>0</v>
      </c>
      <c r="FA8" s="191">
        <v>0</v>
      </c>
      <c r="FB8" s="191">
        <v>0</v>
      </c>
      <c r="FC8" s="191">
        <v>0</v>
      </c>
      <c r="FD8" s="191">
        <v>0</v>
      </c>
      <c r="FE8" s="191">
        <v>0</v>
      </c>
      <c r="FF8" s="191">
        <v>0</v>
      </c>
      <c r="FG8" s="191">
        <v>0</v>
      </c>
      <c r="FH8" s="191">
        <v>7</v>
      </c>
      <c r="FI8" s="191">
        <v>8</v>
      </c>
      <c r="FJ8" s="191">
        <v>10</v>
      </c>
      <c r="FK8" s="191">
        <v>25</v>
      </c>
      <c r="FL8" s="191">
        <v>7</v>
      </c>
      <c r="FM8" s="191">
        <v>8</v>
      </c>
      <c r="FN8" s="191">
        <v>10</v>
      </c>
      <c r="FO8" s="191">
        <v>25</v>
      </c>
      <c r="FP8" s="191">
        <v>0</v>
      </c>
      <c r="FQ8" s="191">
        <v>0</v>
      </c>
      <c r="FR8" s="191">
        <v>0</v>
      </c>
      <c r="FS8" s="191">
        <v>0</v>
      </c>
      <c r="FT8" s="191">
        <v>0</v>
      </c>
      <c r="FU8" s="191">
        <v>0</v>
      </c>
      <c r="FV8" s="191">
        <v>0</v>
      </c>
      <c r="FW8" s="191">
        <v>0</v>
      </c>
      <c r="FX8" s="191">
        <v>0</v>
      </c>
      <c r="FY8" s="191">
        <v>0</v>
      </c>
      <c r="FZ8" s="191">
        <v>0</v>
      </c>
      <c r="GA8" s="191">
        <v>0</v>
      </c>
      <c r="GB8" s="191">
        <v>0</v>
      </c>
      <c r="GC8" s="191">
        <v>0</v>
      </c>
      <c r="GD8" s="191">
        <v>0</v>
      </c>
      <c r="GE8" s="191">
        <v>0</v>
      </c>
      <c r="GF8" s="191">
        <v>0</v>
      </c>
      <c r="GG8" s="191">
        <v>0</v>
      </c>
      <c r="GH8" s="191">
        <v>0</v>
      </c>
      <c r="GI8" s="191">
        <v>0</v>
      </c>
      <c r="GJ8" s="191">
        <v>0</v>
      </c>
      <c r="GK8" s="191">
        <v>0</v>
      </c>
      <c r="GL8" s="191">
        <v>0</v>
      </c>
      <c r="GM8" s="191">
        <v>0</v>
      </c>
      <c r="GN8" s="191">
        <v>0</v>
      </c>
      <c r="GO8" s="191">
        <v>0</v>
      </c>
      <c r="GP8" s="191">
        <v>0</v>
      </c>
      <c r="GQ8" s="191">
        <v>0</v>
      </c>
      <c r="GR8" s="191">
        <v>0</v>
      </c>
      <c r="GS8" s="191">
        <v>0</v>
      </c>
      <c r="GT8" s="191">
        <v>0</v>
      </c>
      <c r="GU8" s="191">
        <v>0</v>
      </c>
      <c r="GV8" s="191">
        <v>0</v>
      </c>
      <c r="GW8" s="191">
        <v>0</v>
      </c>
      <c r="GX8" s="191">
        <v>0</v>
      </c>
      <c r="GY8" s="191">
        <v>0</v>
      </c>
      <c r="GZ8" s="191">
        <v>0</v>
      </c>
      <c r="HA8" s="191">
        <v>0</v>
      </c>
      <c r="HB8" s="191">
        <v>0</v>
      </c>
      <c r="HC8" s="191">
        <v>0</v>
      </c>
      <c r="HD8" s="191">
        <v>0</v>
      </c>
      <c r="HE8" s="191">
        <v>0</v>
      </c>
      <c r="HF8" s="191">
        <v>0</v>
      </c>
      <c r="HG8" s="191">
        <v>0</v>
      </c>
      <c r="HH8" s="191">
        <v>0</v>
      </c>
      <c r="HI8" s="191">
        <v>0</v>
      </c>
      <c r="HJ8" s="191">
        <v>0</v>
      </c>
      <c r="HK8" s="191">
        <v>0</v>
      </c>
      <c r="HL8" s="191">
        <v>0</v>
      </c>
      <c r="HM8" s="191">
        <v>0</v>
      </c>
      <c r="HN8" s="191">
        <v>0</v>
      </c>
      <c r="HO8" s="191">
        <v>0</v>
      </c>
      <c r="HP8" s="191">
        <v>0</v>
      </c>
      <c r="HQ8" s="191">
        <v>0</v>
      </c>
      <c r="HR8" s="191">
        <v>0</v>
      </c>
      <c r="HS8" s="191">
        <v>0</v>
      </c>
      <c r="HT8" s="191">
        <v>0</v>
      </c>
      <c r="HU8" s="191">
        <v>0</v>
      </c>
      <c r="HV8" s="191">
        <v>0</v>
      </c>
      <c r="HW8" s="191">
        <v>0</v>
      </c>
      <c r="HX8" s="191">
        <v>0</v>
      </c>
      <c r="HY8" s="191">
        <v>0</v>
      </c>
      <c r="HZ8" s="191">
        <v>0</v>
      </c>
      <c r="IA8" s="191">
        <v>0</v>
      </c>
      <c r="IB8" s="191">
        <v>0</v>
      </c>
      <c r="IC8" s="191">
        <v>0</v>
      </c>
      <c r="ID8" s="191">
        <v>0</v>
      </c>
      <c r="IE8" s="191">
        <v>0</v>
      </c>
      <c r="IF8" s="191">
        <v>0</v>
      </c>
      <c r="IG8" s="191">
        <v>0</v>
      </c>
      <c r="IH8" s="191">
        <v>0</v>
      </c>
      <c r="II8" s="191">
        <v>0</v>
      </c>
      <c r="IJ8" s="191">
        <v>0</v>
      </c>
      <c r="IK8" s="191">
        <v>0</v>
      </c>
      <c r="IL8" s="191">
        <v>0</v>
      </c>
      <c r="IM8" s="191">
        <v>0</v>
      </c>
      <c r="IN8" s="191">
        <v>0</v>
      </c>
      <c r="IO8" s="191">
        <v>0</v>
      </c>
      <c r="IP8" s="191">
        <v>0</v>
      </c>
      <c r="IQ8" s="191">
        <v>0</v>
      </c>
      <c r="IR8" s="191">
        <v>0</v>
      </c>
      <c r="IS8" s="191">
        <v>0</v>
      </c>
      <c r="IT8" s="191">
        <v>0</v>
      </c>
      <c r="IU8" s="191">
        <v>0</v>
      </c>
      <c r="IV8" s="191">
        <v>0</v>
      </c>
      <c r="IW8" s="191">
        <v>0</v>
      </c>
      <c r="IX8" s="191">
        <v>0</v>
      </c>
      <c r="IY8" s="191">
        <v>0</v>
      </c>
      <c r="IZ8" s="191">
        <v>0</v>
      </c>
      <c r="JA8" s="191">
        <v>0</v>
      </c>
      <c r="JB8" s="191">
        <v>0</v>
      </c>
      <c r="JC8" s="191">
        <v>0</v>
      </c>
      <c r="JD8" s="191">
        <v>7</v>
      </c>
      <c r="JE8" s="191">
        <v>8</v>
      </c>
      <c r="JF8" s="191">
        <v>10</v>
      </c>
      <c r="JG8" s="191">
        <v>25</v>
      </c>
      <c r="JH8" s="191">
        <v>0</v>
      </c>
      <c r="JI8" s="191">
        <v>0</v>
      </c>
      <c r="JJ8" s="191">
        <v>0</v>
      </c>
      <c r="JK8" s="191">
        <v>0</v>
      </c>
      <c r="JL8" s="191">
        <v>7</v>
      </c>
      <c r="JM8" s="191">
        <v>8</v>
      </c>
      <c r="JN8" s="191">
        <v>10</v>
      </c>
      <c r="JO8" s="191">
        <v>25</v>
      </c>
      <c r="JP8" s="191">
        <v>9470</v>
      </c>
      <c r="JQ8" s="194">
        <v>8049</v>
      </c>
    </row>
    <row r="9" spans="1:277" x14ac:dyDescent="0.25">
      <c r="A9" s="246">
        <v>42644</v>
      </c>
      <c r="B9" s="188" t="s">
        <v>6</v>
      </c>
      <c r="C9" s="192"/>
      <c r="D9" s="188" t="s">
        <v>506</v>
      </c>
      <c r="E9" s="188" t="s">
        <v>619</v>
      </c>
      <c r="F9" s="188" t="s">
        <v>620</v>
      </c>
      <c r="G9" s="190" t="s">
        <v>504</v>
      </c>
      <c r="H9" s="191">
        <v>3</v>
      </c>
      <c r="I9" s="191">
        <v>1</v>
      </c>
      <c r="J9" s="191">
        <v>2</v>
      </c>
      <c r="K9" s="191">
        <v>6</v>
      </c>
      <c r="L9" s="191">
        <v>0</v>
      </c>
      <c r="M9" s="191">
        <v>0</v>
      </c>
      <c r="N9" s="191">
        <v>1</v>
      </c>
      <c r="O9" s="191">
        <v>1</v>
      </c>
      <c r="P9" s="191">
        <v>0</v>
      </c>
      <c r="Q9" s="191">
        <v>0</v>
      </c>
      <c r="R9" s="191">
        <v>0</v>
      </c>
      <c r="S9" s="191">
        <v>0</v>
      </c>
      <c r="T9" s="191">
        <v>0</v>
      </c>
      <c r="U9" s="191">
        <v>0</v>
      </c>
      <c r="V9" s="191">
        <v>0</v>
      </c>
      <c r="W9" s="191">
        <v>0</v>
      </c>
      <c r="X9" s="191">
        <v>0</v>
      </c>
      <c r="Y9" s="191">
        <v>0</v>
      </c>
      <c r="Z9" s="191">
        <v>0</v>
      </c>
      <c r="AA9" s="191">
        <v>0</v>
      </c>
      <c r="AB9" s="191">
        <v>0</v>
      </c>
      <c r="AC9" s="191">
        <v>0</v>
      </c>
      <c r="AD9" s="191">
        <v>0</v>
      </c>
      <c r="AE9" s="191">
        <v>0</v>
      </c>
      <c r="AF9" s="191">
        <v>0</v>
      </c>
      <c r="AG9" s="191">
        <v>0</v>
      </c>
      <c r="AH9" s="191">
        <v>0</v>
      </c>
      <c r="AI9" s="191">
        <v>0</v>
      </c>
      <c r="AJ9" s="191">
        <v>0</v>
      </c>
      <c r="AK9" s="191">
        <v>0</v>
      </c>
      <c r="AL9" s="191">
        <v>0</v>
      </c>
      <c r="AM9" s="191">
        <v>0</v>
      </c>
      <c r="AN9" s="191">
        <v>0</v>
      </c>
      <c r="AO9" s="191">
        <v>0</v>
      </c>
      <c r="AP9" s="191">
        <v>0</v>
      </c>
      <c r="AQ9" s="191">
        <v>0</v>
      </c>
      <c r="AR9" s="191">
        <v>0</v>
      </c>
      <c r="AS9" s="191">
        <v>0</v>
      </c>
      <c r="AT9" s="191">
        <v>0</v>
      </c>
      <c r="AU9" s="191">
        <v>0</v>
      </c>
      <c r="AV9" s="191">
        <v>0</v>
      </c>
      <c r="AW9" s="191">
        <v>0</v>
      </c>
      <c r="AX9" s="191">
        <v>0</v>
      </c>
      <c r="AY9" s="191">
        <v>0</v>
      </c>
      <c r="AZ9" s="191">
        <v>0</v>
      </c>
      <c r="BA9" s="191">
        <v>0</v>
      </c>
      <c r="BB9" s="191">
        <v>0</v>
      </c>
      <c r="BC9" s="191">
        <v>0</v>
      </c>
      <c r="BD9" s="191">
        <v>0</v>
      </c>
      <c r="BE9" s="191">
        <v>0</v>
      </c>
      <c r="BF9" s="191">
        <v>0</v>
      </c>
      <c r="BG9" s="191">
        <v>0</v>
      </c>
      <c r="BH9" s="191">
        <v>0</v>
      </c>
      <c r="BI9" s="191">
        <v>0</v>
      </c>
      <c r="BJ9" s="191">
        <v>0</v>
      </c>
      <c r="BK9" s="191">
        <v>0</v>
      </c>
      <c r="BL9" s="191">
        <v>0</v>
      </c>
      <c r="BM9" s="191">
        <v>0</v>
      </c>
      <c r="BN9" s="191">
        <v>0</v>
      </c>
      <c r="BO9" s="191">
        <v>0</v>
      </c>
      <c r="BP9" s="191">
        <v>0</v>
      </c>
      <c r="BQ9" s="191">
        <v>0</v>
      </c>
      <c r="BR9" s="191">
        <v>0</v>
      </c>
      <c r="BS9" s="191">
        <v>0</v>
      </c>
      <c r="BT9" s="191">
        <v>0</v>
      </c>
      <c r="BU9" s="191">
        <v>0</v>
      </c>
      <c r="BV9" s="191">
        <v>0</v>
      </c>
      <c r="BW9" s="191">
        <v>0</v>
      </c>
      <c r="BX9" s="191">
        <v>0</v>
      </c>
      <c r="BY9" s="191">
        <v>0</v>
      </c>
      <c r="BZ9" s="191">
        <v>0</v>
      </c>
      <c r="CA9" s="191">
        <v>0</v>
      </c>
      <c r="CB9" s="191">
        <v>0</v>
      </c>
      <c r="CC9" s="191">
        <v>0</v>
      </c>
      <c r="CD9" s="191">
        <v>0</v>
      </c>
      <c r="CE9" s="191">
        <v>0</v>
      </c>
      <c r="CF9" s="191">
        <v>0</v>
      </c>
      <c r="CG9" s="191">
        <v>0</v>
      </c>
      <c r="CH9" s="191">
        <v>0</v>
      </c>
      <c r="CI9" s="191">
        <v>0</v>
      </c>
      <c r="CJ9" s="191">
        <v>0</v>
      </c>
      <c r="CK9" s="191">
        <v>0</v>
      </c>
      <c r="CL9" s="191">
        <v>0</v>
      </c>
      <c r="CM9" s="191">
        <v>0</v>
      </c>
      <c r="CN9" s="191">
        <v>0</v>
      </c>
      <c r="CO9" s="191">
        <v>0</v>
      </c>
      <c r="CP9" s="191">
        <v>0</v>
      </c>
      <c r="CQ9" s="191">
        <v>0</v>
      </c>
      <c r="CR9" s="191">
        <v>0</v>
      </c>
      <c r="CS9" s="191">
        <v>0</v>
      </c>
      <c r="CT9" s="191">
        <v>0</v>
      </c>
      <c r="CU9" s="191">
        <v>0</v>
      </c>
      <c r="CV9" s="191">
        <v>0</v>
      </c>
      <c r="CW9" s="191">
        <v>0</v>
      </c>
      <c r="CX9" s="191">
        <v>0</v>
      </c>
      <c r="CY9" s="191">
        <v>0</v>
      </c>
      <c r="CZ9" s="191">
        <v>0</v>
      </c>
      <c r="DA9" s="191">
        <v>0</v>
      </c>
      <c r="DB9" s="191">
        <v>0</v>
      </c>
      <c r="DC9" s="191">
        <v>0</v>
      </c>
      <c r="DD9" s="191">
        <v>0</v>
      </c>
      <c r="DE9" s="191">
        <v>0</v>
      </c>
      <c r="DF9" s="191">
        <v>0</v>
      </c>
      <c r="DG9" s="191">
        <v>0</v>
      </c>
      <c r="DH9" s="191">
        <v>0</v>
      </c>
      <c r="DI9" s="191">
        <v>0</v>
      </c>
      <c r="DJ9" s="191">
        <v>0</v>
      </c>
      <c r="DK9" s="191">
        <v>0</v>
      </c>
      <c r="DL9" s="191">
        <v>0</v>
      </c>
      <c r="DM9" s="191">
        <v>0</v>
      </c>
      <c r="DN9" s="191">
        <v>0</v>
      </c>
      <c r="DO9" s="191">
        <v>0</v>
      </c>
      <c r="DP9" s="191">
        <v>0</v>
      </c>
      <c r="DQ9" s="191">
        <v>0</v>
      </c>
      <c r="DR9" s="191">
        <v>0</v>
      </c>
      <c r="DS9" s="191">
        <v>0</v>
      </c>
      <c r="DT9" s="191">
        <v>0</v>
      </c>
      <c r="DU9" s="191">
        <v>0</v>
      </c>
      <c r="DV9" s="191">
        <v>0</v>
      </c>
      <c r="DW9" s="191">
        <v>0</v>
      </c>
      <c r="DX9" s="191">
        <v>0</v>
      </c>
      <c r="DY9" s="191">
        <v>0</v>
      </c>
      <c r="DZ9" s="191">
        <v>0</v>
      </c>
      <c r="EA9" s="191">
        <v>0</v>
      </c>
      <c r="EB9" s="191">
        <v>0</v>
      </c>
      <c r="EC9" s="191">
        <v>0</v>
      </c>
      <c r="ED9" s="191">
        <v>0</v>
      </c>
      <c r="EE9" s="191">
        <v>0</v>
      </c>
      <c r="EF9" s="191">
        <v>0</v>
      </c>
      <c r="EG9" s="191">
        <v>0</v>
      </c>
      <c r="EH9" s="191">
        <v>0</v>
      </c>
      <c r="EI9" s="191">
        <v>0</v>
      </c>
      <c r="EJ9" s="191">
        <v>0</v>
      </c>
      <c r="EK9" s="191">
        <v>0</v>
      </c>
      <c r="EL9" s="191">
        <v>0</v>
      </c>
      <c r="EM9" s="191">
        <v>0</v>
      </c>
      <c r="EN9" s="191">
        <v>0</v>
      </c>
      <c r="EO9" s="191">
        <v>0</v>
      </c>
      <c r="EP9" s="191">
        <v>0</v>
      </c>
      <c r="EQ9" s="191">
        <v>0</v>
      </c>
      <c r="ER9" s="191">
        <v>0</v>
      </c>
      <c r="ES9" s="191">
        <v>0</v>
      </c>
      <c r="ET9" s="191">
        <v>0</v>
      </c>
      <c r="EU9" s="191">
        <v>0</v>
      </c>
      <c r="EV9" s="191">
        <v>0</v>
      </c>
      <c r="EW9" s="191">
        <v>0</v>
      </c>
      <c r="EX9" s="191">
        <v>0</v>
      </c>
      <c r="EY9" s="191">
        <v>0</v>
      </c>
      <c r="EZ9" s="191">
        <v>0</v>
      </c>
      <c r="FA9" s="191">
        <v>0</v>
      </c>
      <c r="FB9" s="191">
        <v>0</v>
      </c>
      <c r="FC9" s="191">
        <v>0</v>
      </c>
      <c r="FD9" s="191">
        <v>0</v>
      </c>
      <c r="FE9" s="191">
        <v>0</v>
      </c>
      <c r="FF9" s="191">
        <v>0</v>
      </c>
      <c r="FG9" s="191">
        <v>0</v>
      </c>
      <c r="FH9" s="191">
        <v>0</v>
      </c>
      <c r="FI9" s="191">
        <v>0</v>
      </c>
      <c r="FJ9" s="191">
        <v>0</v>
      </c>
      <c r="FK9" s="191">
        <v>0</v>
      </c>
      <c r="FL9" s="191">
        <v>0</v>
      </c>
      <c r="FM9" s="191">
        <v>0</v>
      </c>
      <c r="FN9" s="191">
        <v>0</v>
      </c>
      <c r="FO9" s="191">
        <v>0</v>
      </c>
      <c r="FP9" s="191">
        <v>0</v>
      </c>
      <c r="FQ9" s="191">
        <v>0</v>
      </c>
      <c r="FR9" s="191">
        <v>0</v>
      </c>
      <c r="FS9" s="191">
        <v>0</v>
      </c>
      <c r="FT9" s="191">
        <v>0</v>
      </c>
      <c r="FU9" s="191">
        <v>0</v>
      </c>
      <c r="FV9" s="191">
        <v>0</v>
      </c>
      <c r="FW9" s="191">
        <v>0</v>
      </c>
      <c r="FX9" s="191">
        <v>0</v>
      </c>
      <c r="FY9" s="191">
        <v>0</v>
      </c>
      <c r="FZ9" s="191">
        <v>0</v>
      </c>
      <c r="GA9" s="191">
        <v>0</v>
      </c>
      <c r="GB9" s="191">
        <v>0</v>
      </c>
      <c r="GC9" s="191">
        <v>0</v>
      </c>
      <c r="GD9" s="191">
        <v>0</v>
      </c>
      <c r="GE9" s="191">
        <v>0</v>
      </c>
      <c r="GF9" s="191">
        <v>0</v>
      </c>
      <c r="GG9" s="191">
        <v>0</v>
      </c>
      <c r="GH9" s="191">
        <v>0</v>
      </c>
      <c r="GI9" s="191">
        <v>0</v>
      </c>
      <c r="GJ9" s="191">
        <v>0</v>
      </c>
      <c r="GK9" s="191">
        <v>0</v>
      </c>
      <c r="GL9" s="191">
        <v>0</v>
      </c>
      <c r="GM9" s="191">
        <v>0</v>
      </c>
      <c r="GN9" s="191">
        <v>0</v>
      </c>
      <c r="GO9" s="191">
        <v>0</v>
      </c>
      <c r="GP9" s="191">
        <v>0</v>
      </c>
      <c r="GQ9" s="191">
        <v>0</v>
      </c>
      <c r="GR9" s="191">
        <v>0</v>
      </c>
      <c r="GS9" s="191">
        <v>0</v>
      </c>
      <c r="GT9" s="191">
        <v>0</v>
      </c>
      <c r="GU9" s="191">
        <v>0</v>
      </c>
      <c r="GV9" s="191">
        <v>0</v>
      </c>
      <c r="GW9" s="191">
        <v>0</v>
      </c>
      <c r="GX9" s="191">
        <v>0</v>
      </c>
      <c r="GY9" s="191">
        <v>0</v>
      </c>
      <c r="GZ9" s="191">
        <v>0</v>
      </c>
      <c r="HA9" s="191">
        <v>0</v>
      </c>
      <c r="HB9" s="191">
        <v>0</v>
      </c>
      <c r="HC9" s="191">
        <v>0</v>
      </c>
      <c r="HD9" s="191">
        <v>0</v>
      </c>
      <c r="HE9" s="191">
        <v>0</v>
      </c>
      <c r="HF9" s="191">
        <v>0</v>
      </c>
      <c r="HG9" s="191">
        <v>0</v>
      </c>
      <c r="HH9" s="191">
        <v>0</v>
      </c>
      <c r="HI9" s="191">
        <v>0</v>
      </c>
      <c r="HJ9" s="191">
        <v>0</v>
      </c>
      <c r="HK9" s="191">
        <v>0</v>
      </c>
      <c r="HL9" s="191">
        <v>0</v>
      </c>
      <c r="HM9" s="191">
        <v>0</v>
      </c>
      <c r="HN9" s="191">
        <v>0</v>
      </c>
      <c r="HO9" s="191">
        <v>0</v>
      </c>
      <c r="HP9" s="191">
        <v>0</v>
      </c>
      <c r="HQ9" s="191">
        <v>0</v>
      </c>
      <c r="HR9" s="191">
        <v>0</v>
      </c>
      <c r="HS9" s="191">
        <v>0</v>
      </c>
      <c r="HT9" s="191">
        <v>0</v>
      </c>
      <c r="HU9" s="191">
        <v>0</v>
      </c>
      <c r="HV9" s="191">
        <v>0</v>
      </c>
      <c r="HW9" s="191">
        <v>0</v>
      </c>
      <c r="HX9" s="191">
        <v>0</v>
      </c>
      <c r="HY9" s="191">
        <v>0</v>
      </c>
      <c r="HZ9" s="191">
        <v>0</v>
      </c>
      <c r="IA9" s="191">
        <v>0</v>
      </c>
      <c r="IB9" s="191">
        <v>0</v>
      </c>
      <c r="IC9" s="191">
        <v>0</v>
      </c>
      <c r="ID9" s="191">
        <v>0</v>
      </c>
      <c r="IE9" s="191">
        <v>0</v>
      </c>
      <c r="IF9" s="191">
        <v>0</v>
      </c>
      <c r="IG9" s="191">
        <v>0</v>
      </c>
      <c r="IH9" s="191">
        <v>0</v>
      </c>
      <c r="II9" s="191">
        <v>0</v>
      </c>
      <c r="IJ9" s="191">
        <v>0</v>
      </c>
      <c r="IK9" s="191">
        <v>0</v>
      </c>
      <c r="IL9" s="191">
        <v>0</v>
      </c>
      <c r="IM9" s="191">
        <v>0</v>
      </c>
      <c r="IN9" s="191">
        <v>0</v>
      </c>
      <c r="IO9" s="191">
        <v>0</v>
      </c>
      <c r="IP9" s="191">
        <v>0</v>
      </c>
      <c r="IQ9" s="191">
        <v>0</v>
      </c>
      <c r="IR9" s="191">
        <v>0</v>
      </c>
      <c r="IS9" s="191">
        <v>0</v>
      </c>
      <c r="IT9" s="191">
        <v>0</v>
      </c>
      <c r="IU9" s="191">
        <v>0</v>
      </c>
      <c r="IV9" s="191">
        <v>0</v>
      </c>
      <c r="IW9" s="191">
        <v>0</v>
      </c>
      <c r="IX9" s="191">
        <v>0</v>
      </c>
      <c r="IY9" s="191">
        <v>0</v>
      </c>
      <c r="IZ9" s="191">
        <v>0</v>
      </c>
      <c r="JA9" s="191">
        <v>0</v>
      </c>
      <c r="JB9" s="191">
        <v>0</v>
      </c>
      <c r="JC9" s="191">
        <v>0</v>
      </c>
      <c r="JD9" s="191">
        <v>0</v>
      </c>
      <c r="JE9" s="191">
        <v>0</v>
      </c>
      <c r="JF9" s="191">
        <v>0</v>
      </c>
      <c r="JG9" s="191">
        <v>0</v>
      </c>
      <c r="JH9" s="191">
        <v>0</v>
      </c>
      <c r="JI9" s="191">
        <v>0</v>
      </c>
      <c r="JJ9" s="191">
        <v>0</v>
      </c>
      <c r="JK9" s="191">
        <v>0</v>
      </c>
      <c r="JL9" s="191">
        <v>0</v>
      </c>
      <c r="JM9" s="191">
        <v>0</v>
      </c>
      <c r="JN9" s="191">
        <v>0</v>
      </c>
      <c r="JO9" s="191">
        <v>0</v>
      </c>
      <c r="JP9" s="191">
        <v>54</v>
      </c>
      <c r="JQ9" s="194">
        <v>28</v>
      </c>
    </row>
    <row r="10" spans="1:277" x14ac:dyDescent="0.25">
      <c r="A10" s="246">
        <v>42644</v>
      </c>
      <c r="B10" s="188" t="s">
        <v>11</v>
      </c>
      <c r="C10" s="192"/>
      <c r="D10" s="188" t="s">
        <v>507</v>
      </c>
      <c r="E10" s="188" t="s">
        <v>619</v>
      </c>
      <c r="F10" s="188" t="s">
        <v>620</v>
      </c>
      <c r="G10" s="190" t="s">
        <v>504</v>
      </c>
      <c r="H10" s="191">
        <v>83</v>
      </c>
      <c r="I10" s="191">
        <v>93</v>
      </c>
      <c r="J10" s="191">
        <v>50</v>
      </c>
      <c r="K10" s="191">
        <v>226</v>
      </c>
      <c r="L10" s="191">
        <v>40</v>
      </c>
      <c r="M10" s="191">
        <v>45</v>
      </c>
      <c r="N10" s="191">
        <v>27</v>
      </c>
      <c r="O10" s="191">
        <v>112</v>
      </c>
      <c r="P10" s="191">
        <v>0</v>
      </c>
      <c r="Q10" s="191">
        <v>0</v>
      </c>
      <c r="R10" s="191">
        <v>0</v>
      </c>
      <c r="S10" s="191">
        <v>0</v>
      </c>
      <c r="T10" s="191">
        <v>0</v>
      </c>
      <c r="U10" s="191">
        <v>0</v>
      </c>
      <c r="V10" s="191">
        <v>0</v>
      </c>
      <c r="W10" s="191">
        <v>0</v>
      </c>
      <c r="X10" s="191">
        <v>0</v>
      </c>
      <c r="Y10" s="191">
        <v>0</v>
      </c>
      <c r="Z10" s="191">
        <v>0</v>
      </c>
      <c r="AA10" s="191">
        <v>0</v>
      </c>
      <c r="AB10" s="191">
        <v>0</v>
      </c>
      <c r="AC10" s="191">
        <v>0</v>
      </c>
      <c r="AD10" s="191">
        <v>0</v>
      </c>
      <c r="AE10" s="191">
        <v>0</v>
      </c>
      <c r="AF10" s="191">
        <v>0</v>
      </c>
      <c r="AG10" s="191">
        <v>0</v>
      </c>
      <c r="AH10" s="191">
        <v>0</v>
      </c>
      <c r="AI10" s="191">
        <v>0</v>
      </c>
      <c r="AJ10" s="191">
        <v>0</v>
      </c>
      <c r="AK10" s="191">
        <v>0</v>
      </c>
      <c r="AL10" s="191">
        <v>0</v>
      </c>
      <c r="AM10" s="191">
        <v>0</v>
      </c>
      <c r="AN10" s="191">
        <v>0</v>
      </c>
      <c r="AO10" s="191">
        <v>0</v>
      </c>
      <c r="AP10" s="191">
        <v>0</v>
      </c>
      <c r="AQ10" s="191">
        <v>0</v>
      </c>
      <c r="AR10" s="191">
        <v>0</v>
      </c>
      <c r="AS10" s="191">
        <v>0</v>
      </c>
      <c r="AT10" s="191">
        <v>0</v>
      </c>
      <c r="AU10" s="191">
        <v>0</v>
      </c>
      <c r="AV10" s="191">
        <v>0</v>
      </c>
      <c r="AW10" s="191">
        <v>0</v>
      </c>
      <c r="AX10" s="191">
        <v>0</v>
      </c>
      <c r="AY10" s="191">
        <v>0</v>
      </c>
      <c r="AZ10" s="191">
        <v>0</v>
      </c>
      <c r="BA10" s="191">
        <v>0</v>
      </c>
      <c r="BB10" s="191">
        <v>0</v>
      </c>
      <c r="BC10" s="191">
        <v>0</v>
      </c>
      <c r="BD10" s="191">
        <v>0</v>
      </c>
      <c r="BE10" s="191">
        <v>0</v>
      </c>
      <c r="BF10" s="191">
        <v>0</v>
      </c>
      <c r="BG10" s="191">
        <v>0</v>
      </c>
      <c r="BH10" s="191">
        <v>0</v>
      </c>
      <c r="BI10" s="191">
        <v>0</v>
      </c>
      <c r="BJ10" s="191">
        <v>0</v>
      </c>
      <c r="BK10" s="191">
        <v>0</v>
      </c>
      <c r="BL10" s="191">
        <v>0</v>
      </c>
      <c r="BM10" s="191">
        <v>0</v>
      </c>
      <c r="BN10" s="191">
        <v>0</v>
      </c>
      <c r="BO10" s="191">
        <v>0</v>
      </c>
      <c r="BP10" s="191">
        <v>0</v>
      </c>
      <c r="BQ10" s="191">
        <v>0</v>
      </c>
      <c r="BR10" s="191">
        <v>0</v>
      </c>
      <c r="BS10" s="191">
        <v>0</v>
      </c>
      <c r="BT10" s="191">
        <v>0</v>
      </c>
      <c r="BU10" s="191">
        <v>0</v>
      </c>
      <c r="BV10" s="191">
        <v>0</v>
      </c>
      <c r="BW10" s="191">
        <v>0</v>
      </c>
      <c r="BX10" s="191">
        <v>0</v>
      </c>
      <c r="BY10" s="191">
        <v>0</v>
      </c>
      <c r="BZ10" s="191">
        <v>0</v>
      </c>
      <c r="CA10" s="191">
        <v>0</v>
      </c>
      <c r="CB10" s="191">
        <v>0</v>
      </c>
      <c r="CC10" s="191">
        <v>0</v>
      </c>
      <c r="CD10" s="191">
        <v>0</v>
      </c>
      <c r="CE10" s="191">
        <v>0</v>
      </c>
      <c r="CF10" s="191">
        <v>0</v>
      </c>
      <c r="CG10" s="191">
        <v>0</v>
      </c>
      <c r="CH10" s="191">
        <v>0</v>
      </c>
      <c r="CI10" s="191">
        <v>0</v>
      </c>
      <c r="CJ10" s="191">
        <v>0</v>
      </c>
      <c r="CK10" s="191">
        <v>0</v>
      </c>
      <c r="CL10" s="191">
        <v>0</v>
      </c>
      <c r="CM10" s="191">
        <v>0</v>
      </c>
      <c r="CN10" s="191">
        <v>0</v>
      </c>
      <c r="CO10" s="191">
        <v>0</v>
      </c>
      <c r="CP10" s="191">
        <v>0</v>
      </c>
      <c r="CQ10" s="191">
        <v>0</v>
      </c>
      <c r="CR10" s="191">
        <v>0</v>
      </c>
      <c r="CS10" s="191">
        <v>0</v>
      </c>
      <c r="CT10" s="191">
        <v>0</v>
      </c>
      <c r="CU10" s="191">
        <v>0</v>
      </c>
      <c r="CV10" s="191">
        <v>0</v>
      </c>
      <c r="CW10" s="191">
        <v>0</v>
      </c>
      <c r="CX10" s="191">
        <v>0</v>
      </c>
      <c r="CY10" s="191">
        <v>0</v>
      </c>
      <c r="CZ10" s="191">
        <v>0</v>
      </c>
      <c r="DA10" s="191">
        <v>0</v>
      </c>
      <c r="DB10" s="191">
        <v>0</v>
      </c>
      <c r="DC10" s="191">
        <v>0</v>
      </c>
      <c r="DD10" s="191">
        <v>0</v>
      </c>
      <c r="DE10" s="191">
        <v>0</v>
      </c>
      <c r="DF10" s="191">
        <v>0</v>
      </c>
      <c r="DG10" s="191">
        <v>0</v>
      </c>
      <c r="DH10" s="191">
        <v>0</v>
      </c>
      <c r="DI10" s="191">
        <v>0</v>
      </c>
      <c r="DJ10" s="191">
        <v>0</v>
      </c>
      <c r="DK10" s="191">
        <v>0</v>
      </c>
      <c r="DL10" s="191">
        <v>0</v>
      </c>
      <c r="DM10" s="191">
        <v>0</v>
      </c>
      <c r="DN10" s="191">
        <v>0</v>
      </c>
      <c r="DO10" s="191">
        <v>0</v>
      </c>
      <c r="DP10" s="191">
        <v>0</v>
      </c>
      <c r="DQ10" s="191">
        <v>0</v>
      </c>
      <c r="DR10" s="191">
        <v>0</v>
      </c>
      <c r="DS10" s="191">
        <v>0</v>
      </c>
      <c r="DT10" s="191">
        <v>0</v>
      </c>
      <c r="DU10" s="191">
        <v>0</v>
      </c>
      <c r="DV10" s="191">
        <v>0</v>
      </c>
      <c r="DW10" s="191">
        <v>0</v>
      </c>
      <c r="DX10" s="191">
        <v>0</v>
      </c>
      <c r="DY10" s="191">
        <v>0</v>
      </c>
      <c r="DZ10" s="191">
        <v>0</v>
      </c>
      <c r="EA10" s="191">
        <v>0</v>
      </c>
      <c r="EB10" s="191">
        <v>0</v>
      </c>
      <c r="EC10" s="191">
        <v>0</v>
      </c>
      <c r="ED10" s="191">
        <v>0</v>
      </c>
      <c r="EE10" s="191">
        <v>0</v>
      </c>
      <c r="EF10" s="191">
        <v>0</v>
      </c>
      <c r="EG10" s="191">
        <v>0</v>
      </c>
      <c r="EH10" s="191">
        <v>0</v>
      </c>
      <c r="EI10" s="191">
        <v>0</v>
      </c>
      <c r="EJ10" s="191">
        <v>0</v>
      </c>
      <c r="EK10" s="191">
        <v>0</v>
      </c>
      <c r="EL10" s="191">
        <v>0</v>
      </c>
      <c r="EM10" s="191">
        <v>0</v>
      </c>
      <c r="EN10" s="191">
        <v>0</v>
      </c>
      <c r="EO10" s="191">
        <v>0</v>
      </c>
      <c r="EP10" s="191">
        <v>0</v>
      </c>
      <c r="EQ10" s="191">
        <v>0</v>
      </c>
      <c r="ER10" s="191">
        <v>0</v>
      </c>
      <c r="ES10" s="191">
        <v>0</v>
      </c>
      <c r="ET10" s="191">
        <v>0</v>
      </c>
      <c r="EU10" s="191">
        <v>0</v>
      </c>
      <c r="EV10" s="191">
        <v>0</v>
      </c>
      <c r="EW10" s="191">
        <v>0</v>
      </c>
      <c r="EX10" s="191">
        <v>0</v>
      </c>
      <c r="EY10" s="191">
        <v>0</v>
      </c>
      <c r="EZ10" s="191">
        <v>0</v>
      </c>
      <c r="FA10" s="191">
        <v>0</v>
      </c>
      <c r="FB10" s="191">
        <v>0</v>
      </c>
      <c r="FC10" s="191">
        <v>0</v>
      </c>
      <c r="FD10" s="191">
        <v>0</v>
      </c>
      <c r="FE10" s="191">
        <v>0</v>
      </c>
      <c r="FF10" s="191">
        <v>0</v>
      </c>
      <c r="FG10" s="191">
        <v>0</v>
      </c>
      <c r="FH10" s="191">
        <v>0</v>
      </c>
      <c r="FI10" s="191">
        <v>0</v>
      </c>
      <c r="FJ10" s="191">
        <v>0</v>
      </c>
      <c r="FK10" s="191">
        <v>0</v>
      </c>
      <c r="FL10" s="191">
        <v>0</v>
      </c>
      <c r="FM10" s="191">
        <v>0</v>
      </c>
      <c r="FN10" s="191">
        <v>0</v>
      </c>
      <c r="FO10" s="191">
        <v>0</v>
      </c>
      <c r="FP10" s="191">
        <v>0</v>
      </c>
      <c r="FQ10" s="191">
        <v>0</v>
      </c>
      <c r="FR10" s="191">
        <v>0</v>
      </c>
      <c r="FS10" s="191">
        <v>0</v>
      </c>
      <c r="FT10" s="191">
        <v>0</v>
      </c>
      <c r="FU10" s="191">
        <v>0</v>
      </c>
      <c r="FV10" s="191">
        <v>0</v>
      </c>
      <c r="FW10" s="191">
        <v>0</v>
      </c>
      <c r="FX10" s="191">
        <v>0</v>
      </c>
      <c r="FY10" s="191">
        <v>0</v>
      </c>
      <c r="FZ10" s="191">
        <v>0</v>
      </c>
      <c r="GA10" s="191">
        <v>0</v>
      </c>
      <c r="GB10" s="191">
        <v>0</v>
      </c>
      <c r="GC10" s="191">
        <v>0</v>
      </c>
      <c r="GD10" s="191">
        <v>0</v>
      </c>
      <c r="GE10" s="191">
        <v>0</v>
      </c>
      <c r="GF10" s="191">
        <v>0</v>
      </c>
      <c r="GG10" s="191">
        <v>0</v>
      </c>
      <c r="GH10" s="191">
        <v>0</v>
      </c>
      <c r="GI10" s="191">
        <v>0</v>
      </c>
      <c r="GJ10" s="191">
        <v>0</v>
      </c>
      <c r="GK10" s="191">
        <v>0</v>
      </c>
      <c r="GL10" s="191">
        <v>0</v>
      </c>
      <c r="GM10" s="191">
        <v>0</v>
      </c>
      <c r="GN10" s="191">
        <v>0</v>
      </c>
      <c r="GO10" s="191">
        <v>0</v>
      </c>
      <c r="GP10" s="191">
        <v>0</v>
      </c>
      <c r="GQ10" s="191">
        <v>0</v>
      </c>
      <c r="GR10" s="191">
        <v>0</v>
      </c>
      <c r="GS10" s="191">
        <v>0</v>
      </c>
      <c r="GT10" s="191">
        <v>0</v>
      </c>
      <c r="GU10" s="191">
        <v>0</v>
      </c>
      <c r="GV10" s="191">
        <v>0</v>
      </c>
      <c r="GW10" s="191">
        <v>0</v>
      </c>
      <c r="GX10" s="191">
        <v>0</v>
      </c>
      <c r="GY10" s="191">
        <v>0</v>
      </c>
      <c r="GZ10" s="191">
        <v>0</v>
      </c>
      <c r="HA10" s="191">
        <v>0</v>
      </c>
      <c r="HB10" s="191">
        <v>0</v>
      </c>
      <c r="HC10" s="191">
        <v>0</v>
      </c>
      <c r="HD10" s="191">
        <v>0</v>
      </c>
      <c r="HE10" s="191">
        <v>0</v>
      </c>
      <c r="HF10" s="191">
        <v>0</v>
      </c>
      <c r="HG10" s="191">
        <v>0</v>
      </c>
      <c r="HH10" s="191">
        <v>0</v>
      </c>
      <c r="HI10" s="191">
        <v>0</v>
      </c>
      <c r="HJ10" s="191">
        <v>0</v>
      </c>
      <c r="HK10" s="191">
        <v>0</v>
      </c>
      <c r="HL10" s="191">
        <v>0</v>
      </c>
      <c r="HM10" s="191">
        <v>0</v>
      </c>
      <c r="HN10" s="191">
        <v>0</v>
      </c>
      <c r="HO10" s="191">
        <v>0</v>
      </c>
      <c r="HP10" s="191">
        <v>0</v>
      </c>
      <c r="HQ10" s="191">
        <v>0</v>
      </c>
      <c r="HR10" s="191">
        <v>0</v>
      </c>
      <c r="HS10" s="191">
        <v>0</v>
      </c>
      <c r="HT10" s="191">
        <v>0</v>
      </c>
      <c r="HU10" s="191">
        <v>0</v>
      </c>
      <c r="HV10" s="191">
        <v>0</v>
      </c>
      <c r="HW10" s="191">
        <v>0</v>
      </c>
      <c r="HX10" s="191">
        <v>0</v>
      </c>
      <c r="HY10" s="191">
        <v>0</v>
      </c>
      <c r="HZ10" s="191">
        <v>0</v>
      </c>
      <c r="IA10" s="191">
        <v>0</v>
      </c>
      <c r="IB10" s="191">
        <v>0</v>
      </c>
      <c r="IC10" s="191">
        <v>0</v>
      </c>
      <c r="ID10" s="191">
        <v>0</v>
      </c>
      <c r="IE10" s="191">
        <v>0</v>
      </c>
      <c r="IF10" s="191">
        <v>0</v>
      </c>
      <c r="IG10" s="191">
        <v>0</v>
      </c>
      <c r="IH10" s="191">
        <v>0</v>
      </c>
      <c r="II10" s="191">
        <v>0</v>
      </c>
      <c r="IJ10" s="191">
        <v>0</v>
      </c>
      <c r="IK10" s="191">
        <v>0</v>
      </c>
      <c r="IL10" s="191">
        <v>0</v>
      </c>
      <c r="IM10" s="191">
        <v>0</v>
      </c>
      <c r="IN10" s="191">
        <v>0</v>
      </c>
      <c r="IO10" s="191">
        <v>0</v>
      </c>
      <c r="IP10" s="191">
        <v>0</v>
      </c>
      <c r="IQ10" s="191">
        <v>0</v>
      </c>
      <c r="IR10" s="191">
        <v>0</v>
      </c>
      <c r="IS10" s="191">
        <v>0</v>
      </c>
      <c r="IT10" s="191">
        <v>0</v>
      </c>
      <c r="IU10" s="191">
        <v>0</v>
      </c>
      <c r="IV10" s="191">
        <v>0</v>
      </c>
      <c r="IW10" s="191">
        <v>0</v>
      </c>
      <c r="IX10" s="191">
        <v>0</v>
      </c>
      <c r="IY10" s="191">
        <v>0</v>
      </c>
      <c r="IZ10" s="191">
        <v>0</v>
      </c>
      <c r="JA10" s="191">
        <v>0</v>
      </c>
      <c r="JB10" s="191">
        <v>0</v>
      </c>
      <c r="JC10" s="191">
        <v>0</v>
      </c>
      <c r="JD10" s="191">
        <v>0</v>
      </c>
      <c r="JE10" s="191">
        <v>0</v>
      </c>
      <c r="JF10" s="191">
        <v>0</v>
      </c>
      <c r="JG10" s="191">
        <v>0</v>
      </c>
      <c r="JH10" s="191">
        <v>0</v>
      </c>
      <c r="JI10" s="191">
        <v>0</v>
      </c>
      <c r="JJ10" s="191">
        <v>0</v>
      </c>
      <c r="JK10" s="191">
        <v>0</v>
      </c>
      <c r="JL10" s="191">
        <v>0</v>
      </c>
      <c r="JM10" s="191">
        <v>0</v>
      </c>
      <c r="JN10" s="191">
        <v>0</v>
      </c>
      <c r="JO10" s="191">
        <v>0</v>
      </c>
      <c r="JP10" s="191">
        <v>1025</v>
      </c>
      <c r="JQ10" s="194">
        <v>432</v>
      </c>
    </row>
    <row r="11" spans="1:277" x14ac:dyDescent="0.25">
      <c r="A11" s="246">
        <v>42644</v>
      </c>
      <c r="B11" s="188" t="s">
        <v>13</v>
      </c>
      <c r="C11" s="192"/>
      <c r="D11" s="188" t="s">
        <v>508</v>
      </c>
      <c r="E11" s="188" t="s">
        <v>619</v>
      </c>
      <c r="F11" s="188" t="s">
        <v>620</v>
      </c>
      <c r="G11" s="190" t="s">
        <v>504</v>
      </c>
      <c r="H11" s="191">
        <v>741</v>
      </c>
      <c r="I11" s="191">
        <v>578</v>
      </c>
      <c r="J11" s="191">
        <v>440</v>
      </c>
      <c r="K11" s="191">
        <v>1759</v>
      </c>
      <c r="L11" s="191">
        <v>410</v>
      </c>
      <c r="M11" s="191">
        <v>344</v>
      </c>
      <c r="N11" s="191">
        <v>303</v>
      </c>
      <c r="O11" s="191">
        <v>1057</v>
      </c>
      <c r="P11" s="191">
        <v>0</v>
      </c>
      <c r="Q11" s="191">
        <v>0</v>
      </c>
      <c r="R11" s="191">
        <v>0</v>
      </c>
      <c r="S11" s="191">
        <v>0</v>
      </c>
      <c r="T11" s="191">
        <v>0</v>
      </c>
      <c r="U11" s="191">
        <v>0</v>
      </c>
      <c r="V11" s="191">
        <v>0</v>
      </c>
      <c r="W11" s="191">
        <v>0</v>
      </c>
      <c r="X11" s="191">
        <v>0</v>
      </c>
      <c r="Y11" s="191">
        <v>0</v>
      </c>
      <c r="Z11" s="191">
        <v>0</v>
      </c>
      <c r="AA11" s="191">
        <v>0</v>
      </c>
      <c r="AB11" s="191">
        <v>0</v>
      </c>
      <c r="AC11" s="191">
        <v>0</v>
      </c>
      <c r="AD11" s="191">
        <v>0</v>
      </c>
      <c r="AE11" s="191">
        <v>0</v>
      </c>
      <c r="AF11" s="191">
        <v>0</v>
      </c>
      <c r="AG11" s="191">
        <v>0</v>
      </c>
      <c r="AH11" s="191">
        <v>0</v>
      </c>
      <c r="AI11" s="191">
        <v>0</v>
      </c>
      <c r="AJ11" s="191">
        <v>0</v>
      </c>
      <c r="AK11" s="191">
        <v>0</v>
      </c>
      <c r="AL11" s="191">
        <v>0</v>
      </c>
      <c r="AM11" s="191">
        <v>0</v>
      </c>
      <c r="AN11" s="191">
        <v>0</v>
      </c>
      <c r="AO11" s="191">
        <v>0</v>
      </c>
      <c r="AP11" s="191">
        <v>0</v>
      </c>
      <c r="AQ11" s="191">
        <v>0</v>
      </c>
      <c r="AR11" s="191">
        <v>0</v>
      </c>
      <c r="AS11" s="191">
        <v>0</v>
      </c>
      <c r="AT11" s="191">
        <v>0</v>
      </c>
      <c r="AU11" s="191">
        <v>0</v>
      </c>
      <c r="AV11" s="191">
        <v>0</v>
      </c>
      <c r="AW11" s="191">
        <v>0</v>
      </c>
      <c r="AX11" s="191">
        <v>0</v>
      </c>
      <c r="AY11" s="191">
        <v>0</v>
      </c>
      <c r="AZ11" s="191">
        <v>0</v>
      </c>
      <c r="BA11" s="191">
        <v>0</v>
      </c>
      <c r="BB11" s="191">
        <v>0</v>
      </c>
      <c r="BC11" s="191">
        <v>0</v>
      </c>
      <c r="BD11" s="191">
        <v>0</v>
      </c>
      <c r="BE11" s="191">
        <v>0</v>
      </c>
      <c r="BF11" s="191">
        <v>0</v>
      </c>
      <c r="BG11" s="191">
        <v>0</v>
      </c>
      <c r="BH11" s="191">
        <v>0</v>
      </c>
      <c r="BI11" s="191">
        <v>0</v>
      </c>
      <c r="BJ11" s="191">
        <v>0</v>
      </c>
      <c r="BK11" s="191">
        <v>0</v>
      </c>
      <c r="BL11" s="191">
        <v>0</v>
      </c>
      <c r="BM11" s="191">
        <v>0</v>
      </c>
      <c r="BN11" s="191">
        <v>0</v>
      </c>
      <c r="BO11" s="191">
        <v>0</v>
      </c>
      <c r="BP11" s="191">
        <v>0</v>
      </c>
      <c r="BQ11" s="191">
        <v>0</v>
      </c>
      <c r="BR11" s="191">
        <v>0</v>
      </c>
      <c r="BS11" s="191">
        <v>0</v>
      </c>
      <c r="BT11" s="191">
        <v>0</v>
      </c>
      <c r="BU11" s="191">
        <v>0</v>
      </c>
      <c r="BV11" s="191">
        <v>0</v>
      </c>
      <c r="BW11" s="191">
        <v>0</v>
      </c>
      <c r="BX11" s="191">
        <v>0</v>
      </c>
      <c r="BY11" s="191">
        <v>0</v>
      </c>
      <c r="BZ11" s="191">
        <v>0</v>
      </c>
      <c r="CA11" s="191">
        <v>0</v>
      </c>
      <c r="CB11" s="191">
        <v>0</v>
      </c>
      <c r="CC11" s="191">
        <v>0</v>
      </c>
      <c r="CD11" s="191">
        <v>0</v>
      </c>
      <c r="CE11" s="191">
        <v>0</v>
      </c>
      <c r="CF11" s="191">
        <v>0</v>
      </c>
      <c r="CG11" s="191">
        <v>0</v>
      </c>
      <c r="CH11" s="191">
        <v>0</v>
      </c>
      <c r="CI11" s="191">
        <v>0</v>
      </c>
      <c r="CJ11" s="191">
        <v>0</v>
      </c>
      <c r="CK11" s="191">
        <v>0</v>
      </c>
      <c r="CL11" s="191">
        <v>0</v>
      </c>
      <c r="CM11" s="191">
        <v>0</v>
      </c>
      <c r="CN11" s="191">
        <v>0</v>
      </c>
      <c r="CO11" s="191">
        <v>0</v>
      </c>
      <c r="CP11" s="191">
        <v>0</v>
      </c>
      <c r="CQ11" s="191">
        <v>0</v>
      </c>
      <c r="CR11" s="191">
        <v>0</v>
      </c>
      <c r="CS11" s="191">
        <v>0</v>
      </c>
      <c r="CT11" s="191">
        <v>0</v>
      </c>
      <c r="CU11" s="191">
        <v>0</v>
      </c>
      <c r="CV11" s="191">
        <v>0</v>
      </c>
      <c r="CW11" s="191">
        <v>0</v>
      </c>
      <c r="CX11" s="191">
        <v>0</v>
      </c>
      <c r="CY11" s="191">
        <v>0</v>
      </c>
      <c r="CZ11" s="191">
        <v>0</v>
      </c>
      <c r="DA11" s="191">
        <v>0</v>
      </c>
      <c r="DB11" s="191">
        <v>0</v>
      </c>
      <c r="DC11" s="191">
        <v>0</v>
      </c>
      <c r="DD11" s="191">
        <v>0</v>
      </c>
      <c r="DE11" s="191">
        <v>0</v>
      </c>
      <c r="DF11" s="191">
        <v>0</v>
      </c>
      <c r="DG11" s="191">
        <v>0</v>
      </c>
      <c r="DH11" s="191">
        <v>0</v>
      </c>
      <c r="DI11" s="191">
        <v>0</v>
      </c>
      <c r="DJ11" s="191">
        <v>0</v>
      </c>
      <c r="DK11" s="191">
        <v>0</v>
      </c>
      <c r="DL11" s="191">
        <v>0</v>
      </c>
      <c r="DM11" s="191">
        <v>0</v>
      </c>
      <c r="DN11" s="191">
        <v>0</v>
      </c>
      <c r="DO11" s="191">
        <v>0</v>
      </c>
      <c r="DP11" s="191">
        <v>0</v>
      </c>
      <c r="DQ11" s="191">
        <v>0</v>
      </c>
      <c r="DR11" s="191">
        <v>0</v>
      </c>
      <c r="DS11" s="191">
        <v>0</v>
      </c>
      <c r="DT11" s="191">
        <v>0</v>
      </c>
      <c r="DU11" s="191">
        <v>0</v>
      </c>
      <c r="DV11" s="191">
        <v>0</v>
      </c>
      <c r="DW11" s="191">
        <v>0</v>
      </c>
      <c r="DX11" s="191">
        <v>0</v>
      </c>
      <c r="DY11" s="191">
        <v>0</v>
      </c>
      <c r="DZ11" s="191">
        <v>0</v>
      </c>
      <c r="EA11" s="191">
        <v>0</v>
      </c>
      <c r="EB11" s="191">
        <v>0</v>
      </c>
      <c r="EC11" s="191">
        <v>0</v>
      </c>
      <c r="ED11" s="191">
        <v>0</v>
      </c>
      <c r="EE11" s="191">
        <v>0</v>
      </c>
      <c r="EF11" s="191">
        <v>0</v>
      </c>
      <c r="EG11" s="191">
        <v>0</v>
      </c>
      <c r="EH11" s="191">
        <v>0</v>
      </c>
      <c r="EI11" s="191">
        <v>0</v>
      </c>
      <c r="EJ11" s="191">
        <v>0</v>
      </c>
      <c r="EK11" s="191">
        <v>0</v>
      </c>
      <c r="EL11" s="191">
        <v>0</v>
      </c>
      <c r="EM11" s="191">
        <v>0</v>
      </c>
      <c r="EN11" s="191">
        <v>0</v>
      </c>
      <c r="EO11" s="191">
        <v>0</v>
      </c>
      <c r="EP11" s="191">
        <v>0</v>
      </c>
      <c r="EQ11" s="191">
        <v>0</v>
      </c>
      <c r="ER11" s="191">
        <v>0</v>
      </c>
      <c r="ES11" s="191">
        <v>0</v>
      </c>
      <c r="ET11" s="191">
        <v>0</v>
      </c>
      <c r="EU11" s="191">
        <v>0</v>
      </c>
      <c r="EV11" s="191">
        <v>0</v>
      </c>
      <c r="EW11" s="191">
        <v>0</v>
      </c>
      <c r="EX11" s="191">
        <v>0</v>
      </c>
      <c r="EY11" s="191">
        <v>0</v>
      </c>
      <c r="EZ11" s="191">
        <v>0</v>
      </c>
      <c r="FA11" s="191">
        <v>0</v>
      </c>
      <c r="FB11" s="191">
        <v>0</v>
      </c>
      <c r="FC11" s="191">
        <v>0</v>
      </c>
      <c r="FD11" s="191">
        <v>0</v>
      </c>
      <c r="FE11" s="191">
        <v>0</v>
      </c>
      <c r="FF11" s="191">
        <v>0</v>
      </c>
      <c r="FG11" s="191">
        <v>0</v>
      </c>
      <c r="FH11" s="191">
        <v>0</v>
      </c>
      <c r="FI11" s="191">
        <v>0</v>
      </c>
      <c r="FJ11" s="191">
        <v>0</v>
      </c>
      <c r="FK11" s="191">
        <v>0</v>
      </c>
      <c r="FL11" s="191">
        <v>0</v>
      </c>
      <c r="FM11" s="191">
        <v>0</v>
      </c>
      <c r="FN11" s="191">
        <v>0</v>
      </c>
      <c r="FO11" s="191">
        <v>0</v>
      </c>
      <c r="FP11" s="191">
        <v>0</v>
      </c>
      <c r="FQ11" s="191">
        <v>0</v>
      </c>
      <c r="FR11" s="191">
        <v>0</v>
      </c>
      <c r="FS11" s="191">
        <v>0</v>
      </c>
      <c r="FT11" s="191">
        <v>0</v>
      </c>
      <c r="FU11" s="191">
        <v>0</v>
      </c>
      <c r="FV11" s="191">
        <v>0</v>
      </c>
      <c r="FW11" s="191">
        <v>0</v>
      </c>
      <c r="FX11" s="191">
        <v>0</v>
      </c>
      <c r="FY11" s="191">
        <v>0</v>
      </c>
      <c r="FZ11" s="191">
        <v>0</v>
      </c>
      <c r="GA11" s="191">
        <v>0</v>
      </c>
      <c r="GB11" s="191">
        <v>0</v>
      </c>
      <c r="GC11" s="191">
        <v>0</v>
      </c>
      <c r="GD11" s="191">
        <v>0</v>
      </c>
      <c r="GE11" s="191">
        <v>0</v>
      </c>
      <c r="GF11" s="191">
        <v>0</v>
      </c>
      <c r="GG11" s="191">
        <v>0</v>
      </c>
      <c r="GH11" s="191">
        <v>0</v>
      </c>
      <c r="GI11" s="191">
        <v>0</v>
      </c>
      <c r="GJ11" s="191">
        <v>0</v>
      </c>
      <c r="GK11" s="191">
        <v>0</v>
      </c>
      <c r="GL11" s="191">
        <v>0</v>
      </c>
      <c r="GM11" s="191">
        <v>0</v>
      </c>
      <c r="GN11" s="191">
        <v>0</v>
      </c>
      <c r="GO11" s="191">
        <v>0</v>
      </c>
      <c r="GP11" s="191">
        <v>0</v>
      </c>
      <c r="GQ11" s="191">
        <v>0</v>
      </c>
      <c r="GR11" s="191">
        <v>0</v>
      </c>
      <c r="GS11" s="191">
        <v>0</v>
      </c>
      <c r="GT11" s="191">
        <v>0</v>
      </c>
      <c r="GU11" s="191">
        <v>0</v>
      </c>
      <c r="GV11" s="191">
        <v>0</v>
      </c>
      <c r="GW11" s="191">
        <v>0</v>
      </c>
      <c r="GX11" s="191">
        <v>0</v>
      </c>
      <c r="GY11" s="191">
        <v>0</v>
      </c>
      <c r="GZ11" s="191">
        <v>0</v>
      </c>
      <c r="HA11" s="191">
        <v>0</v>
      </c>
      <c r="HB11" s="191">
        <v>0</v>
      </c>
      <c r="HC11" s="191">
        <v>0</v>
      </c>
      <c r="HD11" s="191">
        <v>0</v>
      </c>
      <c r="HE11" s="191">
        <v>0</v>
      </c>
      <c r="HF11" s="191">
        <v>0</v>
      </c>
      <c r="HG11" s="191">
        <v>0</v>
      </c>
      <c r="HH11" s="191">
        <v>0</v>
      </c>
      <c r="HI11" s="191">
        <v>0</v>
      </c>
      <c r="HJ11" s="191">
        <v>0</v>
      </c>
      <c r="HK11" s="191">
        <v>0</v>
      </c>
      <c r="HL11" s="191">
        <v>0</v>
      </c>
      <c r="HM11" s="191">
        <v>0</v>
      </c>
      <c r="HN11" s="191">
        <v>0</v>
      </c>
      <c r="HO11" s="191">
        <v>0</v>
      </c>
      <c r="HP11" s="191">
        <v>0</v>
      </c>
      <c r="HQ11" s="191">
        <v>0</v>
      </c>
      <c r="HR11" s="191">
        <v>0</v>
      </c>
      <c r="HS11" s="191">
        <v>0</v>
      </c>
      <c r="HT11" s="191">
        <v>0</v>
      </c>
      <c r="HU11" s="191">
        <v>0</v>
      </c>
      <c r="HV11" s="191">
        <v>0</v>
      </c>
      <c r="HW11" s="191">
        <v>0</v>
      </c>
      <c r="HX11" s="191">
        <v>0</v>
      </c>
      <c r="HY11" s="191">
        <v>0</v>
      </c>
      <c r="HZ11" s="191">
        <v>0</v>
      </c>
      <c r="IA11" s="191">
        <v>0</v>
      </c>
      <c r="IB11" s="191">
        <v>0</v>
      </c>
      <c r="IC11" s="191">
        <v>0</v>
      </c>
      <c r="ID11" s="191">
        <v>0</v>
      </c>
      <c r="IE11" s="191">
        <v>0</v>
      </c>
      <c r="IF11" s="191">
        <v>0</v>
      </c>
      <c r="IG11" s="191">
        <v>0</v>
      </c>
      <c r="IH11" s="191">
        <v>0</v>
      </c>
      <c r="II11" s="191">
        <v>0</v>
      </c>
      <c r="IJ11" s="191">
        <v>0</v>
      </c>
      <c r="IK11" s="191">
        <v>0</v>
      </c>
      <c r="IL11" s="191">
        <v>0</v>
      </c>
      <c r="IM11" s="191">
        <v>0</v>
      </c>
      <c r="IN11" s="191">
        <v>0</v>
      </c>
      <c r="IO11" s="191">
        <v>0</v>
      </c>
      <c r="IP11" s="191">
        <v>0</v>
      </c>
      <c r="IQ11" s="191">
        <v>0</v>
      </c>
      <c r="IR11" s="191">
        <v>0</v>
      </c>
      <c r="IS11" s="191">
        <v>0</v>
      </c>
      <c r="IT11" s="191">
        <v>0</v>
      </c>
      <c r="IU11" s="191">
        <v>0</v>
      </c>
      <c r="IV11" s="191">
        <v>0</v>
      </c>
      <c r="IW11" s="191">
        <v>0</v>
      </c>
      <c r="IX11" s="191">
        <v>0</v>
      </c>
      <c r="IY11" s="191">
        <v>0</v>
      </c>
      <c r="IZ11" s="191">
        <v>0</v>
      </c>
      <c r="JA11" s="191">
        <v>0</v>
      </c>
      <c r="JB11" s="191">
        <v>0</v>
      </c>
      <c r="JC11" s="191">
        <v>0</v>
      </c>
      <c r="JD11" s="191">
        <v>0</v>
      </c>
      <c r="JE11" s="191">
        <v>0</v>
      </c>
      <c r="JF11" s="191">
        <v>0</v>
      </c>
      <c r="JG11" s="191">
        <v>0</v>
      </c>
      <c r="JH11" s="191">
        <v>0</v>
      </c>
      <c r="JI11" s="191">
        <v>0</v>
      </c>
      <c r="JJ11" s="191">
        <v>0</v>
      </c>
      <c r="JK11" s="191">
        <v>0</v>
      </c>
      <c r="JL11" s="191">
        <v>0</v>
      </c>
      <c r="JM11" s="191">
        <v>0</v>
      </c>
      <c r="JN11" s="191">
        <v>0</v>
      </c>
      <c r="JO11" s="191">
        <v>0</v>
      </c>
      <c r="JP11" s="191">
        <v>7833</v>
      </c>
      <c r="JQ11" s="194">
        <v>4268</v>
      </c>
    </row>
    <row r="12" spans="1:277" x14ac:dyDescent="0.25">
      <c r="A12" s="246">
        <v>42644</v>
      </c>
      <c r="B12" s="188" t="s">
        <v>15</v>
      </c>
      <c r="C12" s="189"/>
      <c r="D12" s="188" t="s">
        <v>509</v>
      </c>
      <c r="E12" s="188" t="s">
        <v>619</v>
      </c>
      <c r="F12" s="188" t="s">
        <v>620</v>
      </c>
      <c r="G12" s="190" t="s">
        <v>504</v>
      </c>
      <c r="H12" s="191">
        <v>163</v>
      </c>
      <c r="I12" s="191">
        <v>122</v>
      </c>
      <c r="J12" s="191">
        <v>88</v>
      </c>
      <c r="K12" s="191">
        <v>373</v>
      </c>
      <c r="L12" s="191">
        <v>63</v>
      </c>
      <c r="M12" s="191">
        <v>44</v>
      </c>
      <c r="N12" s="191">
        <v>23</v>
      </c>
      <c r="O12" s="191">
        <v>130</v>
      </c>
      <c r="P12" s="191">
        <v>0</v>
      </c>
      <c r="Q12" s="191">
        <v>0</v>
      </c>
      <c r="R12" s="191">
        <v>0</v>
      </c>
      <c r="S12" s="191">
        <v>0</v>
      </c>
      <c r="T12" s="191">
        <v>0</v>
      </c>
      <c r="U12" s="191">
        <v>0</v>
      </c>
      <c r="V12" s="191">
        <v>0</v>
      </c>
      <c r="W12" s="191">
        <v>0</v>
      </c>
      <c r="X12" s="191">
        <v>0</v>
      </c>
      <c r="Y12" s="191">
        <v>0</v>
      </c>
      <c r="Z12" s="191">
        <v>0</v>
      </c>
      <c r="AA12" s="191">
        <v>0</v>
      </c>
      <c r="AB12" s="191">
        <v>0</v>
      </c>
      <c r="AC12" s="191">
        <v>0</v>
      </c>
      <c r="AD12" s="191">
        <v>0</v>
      </c>
      <c r="AE12" s="191">
        <v>0</v>
      </c>
      <c r="AF12" s="191">
        <v>0</v>
      </c>
      <c r="AG12" s="191">
        <v>0</v>
      </c>
      <c r="AH12" s="191">
        <v>0</v>
      </c>
      <c r="AI12" s="191">
        <v>0</v>
      </c>
      <c r="AJ12" s="191">
        <v>0</v>
      </c>
      <c r="AK12" s="191">
        <v>0</v>
      </c>
      <c r="AL12" s="191">
        <v>0</v>
      </c>
      <c r="AM12" s="191">
        <v>0</v>
      </c>
      <c r="AN12" s="191">
        <v>0</v>
      </c>
      <c r="AO12" s="191">
        <v>0</v>
      </c>
      <c r="AP12" s="191">
        <v>0</v>
      </c>
      <c r="AQ12" s="191">
        <v>0</v>
      </c>
      <c r="AR12" s="191">
        <v>0</v>
      </c>
      <c r="AS12" s="191">
        <v>0</v>
      </c>
      <c r="AT12" s="191">
        <v>0</v>
      </c>
      <c r="AU12" s="191">
        <v>0</v>
      </c>
      <c r="AV12" s="191">
        <v>0</v>
      </c>
      <c r="AW12" s="191">
        <v>0</v>
      </c>
      <c r="AX12" s="191">
        <v>0</v>
      </c>
      <c r="AY12" s="191">
        <v>0</v>
      </c>
      <c r="AZ12" s="191">
        <v>0</v>
      </c>
      <c r="BA12" s="191">
        <v>0</v>
      </c>
      <c r="BB12" s="191">
        <v>0</v>
      </c>
      <c r="BC12" s="191">
        <v>0</v>
      </c>
      <c r="BD12" s="191">
        <v>0</v>
      </c>
      <c r="BE12" s="191">
        <v>0</v>
      </c>
      <c r="BF12" s="191">
        <v>0</v>
      </c>
      <c r="BG12" s="191">
        <v>0</v>
      </c>
      <c r="BH12" s="191">
        <v>0</v>
      </c>
      <c r="BI12" s="191">
        <v>0</v>
      </c>
      <c r="BJ12" s="191">
        <v>0</v>
      </c>
      <c r="BK12" s="191">
        <v>0</v>
      </c>
      <c r="BL12" s="191">
        <v>0</v>
      </c>
      <c r="BM12" s="191">
        <v>0</v>
      </c>
      <c r="BN12" s="191">
        <v>0</v>
      </c>
      <c r="BO12" s="191">
        <v>0</v>
      </c>
      <c r="BP12" s="191">
        <v>0</v>
      </c>
      <c r="BQ12" s="191">
        <v>0</v>
      </c>
      <c r="BR12" s="191">
        <v>0</v>
      </c>
      <c r="BS12" s="191">
        <v>0</v>
      </c>
      <c r="BT12" s="191">
        <v>0</v>
      </c>
      <c r="BU12" s="191">
        <v>0</v>
      </c>
      <c r="BV12" s="191">
        <v>0</v>
      </c>
      <c r="BW12" s="191">
        <v>0</v>
      </c>
      <c r="BX12" s="191">
        <v>0</v>
      </c>
      <c r="BY12" s="191">
        <v>0</v>
      </c>
      <c r="BZ12" s="191">
        <v>0</v>
      </c>
      <c r="CA12" s="191">
        <v>0</v>
      </c>
      <c r="CB12" s="191">
        <v>0</v>
      </c>
      <c r="CC12" s="191">
        <v>0</v>
      </c>
      <c r="CD12" s="191">
        <v>0</v>
      </c>
      <c r="CE12" s="191">
        <v>0</v>
      </c>
      <c r="CF12" s="191">
        <v>0</v>
      </c>
      <c r="CG12" s="191">
        <v>0</v>
      </c>
      <c r="CH12" s="191">
        <v>0</v>
      </c>
      <c r="CI12" s="191">
        <v>0</v>
      </c>
      <c r="CJ12" s="191">
        <v>0</v>
      </c>
      <c r="CK12" s="191">
        <v>0</v>
      </c>
      <c r="CL12" s="191">
        <v>0</v>
      </c>
      <c r="CM12" s="191">
        <v>0</v>
      </c>
      <c r="CN12" s="191">
        <v>0</v>
      </c>
      <c r="CO12" s="191">
        <v>0</v>
      </c>
      <c r="CP12" s="191">
        <v>0</v>
      </c>
      <c r="CQ12" s="191">
        <v>0</v>
      </c>
      <c r="CR12" s="191">
        <v>0</v>
      </c>
      <c r="CS12" s="191">
        <v>0</v>
      </c>
      <c r="CT12" s="191">
        <v>0</v>
      </c>
      <c r="CU12" s="191">
        <v>0</v>
      </c>
      <c r="CV12" s="191">
        <v>0</v>
      </c>
      <c r="CW12" s="191">
        <v>0</v>
      </c>
      <c r="CX12" s="191">
        <v>0</v>
      </c>
      <c r="CY12" s="191">
        <v>0</v>
      </c>
      <c r="CZ12" s="191">
        <v>0</v>
      </c>
      <c r="DA12" s="191">
        <v>0</v>
      </c>
      <c r="DB12" s="191">
        <v>0</v>
      </c>
      <c r="DC12" s="191">
        <v>0</v>
      </c>
      <c r="DD12" s="191">
        <v>0</v>
      </c>
      <c r="DE12" s="191">
        <v>0</v>
      </c>
      <c r="DF12" s="191">
        <v>0</v>
      </c>
      <c r="DG12" s="191">
        <v>0</v>
      </c>
      <c r="DH12" s="191">
        <v>0</v>
      </c>
      <c r="DI12" s="191">
        <v>0</v>
      </c>
      <c r="DJ12" s="191">
        <v>0</v>
      </c>
      <c r="DK12" s="191">
        <v>0</v>
      </c>
      <c r="DL12" s="191">
        <v>0</v>
      </c>
      <c r="DM12" s="191">
        <v>0</v>
      </c>
      <c r="DN12" s="191">
        <v>0</v>
      </c>
      <c r="DO12" s="191">
        <v>0</v>
      </c>
      <c r="DP12" s="191">
        <v>0</v>
      </c>
      <c r="DQ12" s="191">
        <v>0</v>
      </c>
      <c r="DR12" s="191">
        <v>0</v>
      </c>
      <c r="DS12" s="191">
        <v>0</v>
      </c>
      <c r="DT12" s="191">
        <v>0</v>
      </c>
      <c r="DU12" s="191">
        <v>0</v>
      </c>
      <c r="DV12" s="191">
        <v>0</v>
      </c>
      <c r="DW12" s="191">
        <v>0</v>
      </c>
      <c r="DX12" s="191">
        <v>0</v>
      </c>
      <c r="DY12" s="191">
        <v>0</v>
      </c>
      <c r="DZ12" s="191">
        <v>0</v>
      </c>
      <c r="EA12" s="191">
        <v>0</v>
      </c>
      <c r="EB12" s="191">
        <v>0</v>
      </c>
      <c r="EC12" s="191">
        <v>0</v>
      </c>
      <c r="ED12" s="191">
        <v>0</v>
      </c>
      <c r="EE12" s="191">
        <v>0</v>
      </c>
      <c r="EF12" s="191">
        <v>0</v>
      </c>
      <c r="EG12" s="191">
        <v>0</v>
      </c>
      <c r="EH12" s="191">
        <v>0</v>
      </c>
      <c r="EI12" s="191">
        <v>0</v>
      </c>
      <c r="EJ12" s="191">
        <v>0</v>
      </c>
      <c r="EK12" s="191">
        <v>0</v>
      </c>
      <c r="EL12" s="191">
        <v>0</v>
      </c>
      <c r="EM12" s="191">
        <v>0</v>
      </c>
      <c r="EN12" s="191">
        <v>0</v>
      </c>
      <c r="EO12" s="191">
        <v>0</v>
      </c>
      <c r="EP12" s="191">
        <v>0</v>
      </c>
      <c r="EQ12" s="191">
        <v>0</v>
      </c>
      <c r="ER12" s="191">
        <v>0</v>
      </c>
      <c r="ES12" s="191">
        <v>0</v>
      </c>
      <c r="ET12" s="191">
        <v>0</v>
      </c>
      <c r="EU12" s="191">
        <v>0</v>
      </c>
      <c r="EV12" s="191">
        <v>0</v>
      </c>
      <c r="EW12" s="191">
        <v>0</v>
      </c>
      <c r="EX12" s="191">
        <v>0</v>
      </c>
      <c r="EY12" s="191">
        <v>0</v>
      </c>
      <c r="EZ12" s="191">
        <v>0</v>
      </c>
      <c r="FA12" s="191">
        <v>0</v>
      </c>
      <c r="FB12" s="191">
        <v>0</v>
      </c>
      <c r="FC12" s="191">
        <v>0</v>
      </c>
      <c r="FD12" s="191">
        <v>0</v>
      </c>
      <c r="FE12" s="191">
        <v>0</v>
      </c>
      <c r="FF12" s="191">
        <v>0</v>
      </c>
      <c r="FG12" s="191">
        <v>0</v>
      </c>
      <c r="FH12" s="191">
        <v>0</v>
      </c>
      <c r="FI12" s="191">
        <v>0</v>
      </c>
      <c r="FJ12" s="191">
        <v>0</v>
      </c>
      <c r="FK12" s="191">
        <v>0</v>
      </c>
      <c r="FL12" s="191">
        <v>0</v>
      </c>
      <c r="FM12" s="191">
        <v>0</v>
      </c>
      <c r="FN12" s="191">
        <v>0</v>
      </c>
      <c r="FO12" s="191">
        <v>0</v>
      </c>
      <c r="FP12" s="191">
        <v>0</v>
      </c>
      <c r="FQ12" s="191">
        <v>0</v>
      </c>
      <c r="FR12" s="191">
        <v>0</v>
      </c>
      <c r="FS12" s="191">
        <v>0</v>
      </c>
      <c r="FT12" s="191">
        <v>0</v>
      </c>
      <c r="FU12" s="191">
        <v>0</v>
      </c>
      <c r="FV12" s="191">
        <v>0</v>
      </c>
      <c r="FW12" s="191">
        <v>0</v>
      </c>
      <c r="FX12" s="191">
        <v>0</v>
      </c>
      <c r="FY12" s="191">
        <v>0</v>
      </c>
      <c r="FZ12" s="191">
        <v>0</v>
      </c>
      <c r="GA12" s="191">
        <v>0</v>
      </c>
      <c r="GB12" s="191">
        <v>0</v>
      </c>
      <c r="GC12" s="191">
        <v>0</v>
      </c>
      <c r="GD12" s="191">
        <v>0</v>
      </c>
      <c r="GE12" s="191">
        <v>0</v>
      </c>
      <c r="GF12" s="191">
        <v>0</v>
      </c>
      <c r="GG12" s="191">
        <v>0</v>
      </c>
      <c r="GH12" s="191">
        <v>0</v>
      </c>
      <c r="GI12" s="191">
        <v>0</v>
      </c>
      <c r="GJ12" s="191">
        <v>0</v>
      </c>
      <c r="GK12" s="191">
        <v>0</v>
      </c>
      <c r="GL12" s="191">
        <v>0</v>
      </c>
      <c r="GM12" s="191">
        <v>0</v>
      </c>
      <c r="GN12" s="191">
        <v>0</v>
      </c>
      <c r="GO12" s="191">
        <v>0</v>
      </c>
      <c r="GP12" s="191">
        <v>0</v>
      </c>
      <c r="GQ12" s="191">
        <v>0</v>
      </c>
      <c r="GR12" s="191">
        <v>0</v>
      </c>
      <c r="GS12" s="191">
        <v>0</v>
      </c>
      <c r="GT12" s="191">
        <v>0</v>
      </c>
      <c r="GU12" s="191">
        <v>0</v>
      </c>
      <c r="GV12" s="191">
        <v>0</v>
      </c>
      <c r="GW12" s="191">
        <v>0</v>
      </c>
      <c r="GX12" s="191">
        <v>0</v>
      </c>
      <c r="GY12" s="191">
        <v>0</v>
      </c>
      <c r="GZ12" s="191">
        <v>0</v>
      </c>
      <c r="HA12" s="191">
        <v>0</v>
      </c>
      <c r="HB12" s="191">
        <v>0</v>
      </c>
      <c r="HC12" s="191">
        <v>0</v>
      </c>
      <c r="HD12" s="191">
        <v>0</v>
      </c>
      <c r="HE12" s="191">
        <v>0</v>
      </c>
      <c r="HF12" s="191">
        <v>0</v>
      </c>
      <c r="HG12" s="191">
        <v>0</v>
      </c>
      <c r="HH12" s="191">
        <v>0</v>
      </c>
      <c r="HI12" s="191">
        <v>0</v>
      </c>
      <c r="HJ12" s="191">
        <v>0</v>
      </c>
      <c r="HK12" s="191">
        <v>0</v>
      </c>
      <c r="HL12" s="191">
        <v>0</v>
      </c>
      <c r="HM12" s="191">
        <v>0</v>
      </c>
      <c r="HN12" s="191">
        <v>0</v>
      </c>
      <c r="HO12" s="191">
        <v>0</v>
      </c>
      <c r="HP12" s="191">
        <v>0</v>
      </c>
      <c r="HQ12" s="191">
        <v>0</v>
      </c>
      <c r="HR12" s="191">
        <v>0</v>
      </c>
      <c r="HS12" s="191">
        <v>0</v>
      </c>
      <c r="HT12" s="191">
        <v>0</v>
      </c>
      <c r="HU12" s="191">
        <v>0</v>
      </c>
      <c r="HV12" s="191">
        <v>0</v>
      </c>
      <c r="HW12" s="191">
        <v>0</v>
      </c>
      <c r="HX12" s="191">
        <v>0</v>
      </c>
      <c r="HY12" s="191">
        <v>0</v>
      </c>
      <c r="HZ12" s="191">
        <v>0</v>
      </c>
      <c r="IA12" s="191">
        <v>0</v>
      </c>
      <c r="IB12" s="191">
        <v>0</v>
      </c>
      <c r="IC12" s="191">
        <v>0</v>
      </c>
      <c r="ID12" s="191">
        <v>0</v>
      </c>
      <c r="IE12" s="191">
        <v>0</v>
      </c>
      <c r="IF12" s="191">
        <v>0</v>
      </c>
      <c r="IG12" s="191">
        <v>0</v>
      </c>
      <c r="IH12" s="191">
        <v>0</v>
      </c>
      <c r="II12" s="191">
        <v>0</v>
      </c>
      <c r="IJ12" s="191">
        <v>0</v>
      </c>
      <c r="IK12" s="191">
        <v>0</v>
      </c>
      <c r="IL12" s="191">
        <v>0</v>
      </c>
      <c r="IM12" s="191">
        <v>0</v>
      </c>
      <c r="IN12" s="191">
        <v>0</v>
      </c>
      <c r="IO12" s="191">
        <v>0</v>
      </c>
      <c r="IP12" s="191">
        <v>0</v>
      </c>
      <c r="IQ12" s="191">
        <v>0</v>
      </c>
      <c r="IR12" s="191">
        <v>0</v>
      </c>
      <c r="IS12" s="191">
        <v>0</v>
      </c>
      <c r="IT12" s="191">
        <v>0</v>
      </c>
      <c r="IU12" s="191">
        <v>0</v>
      </c>
      <c r="IV12" s="191">
        <v>0</v>
      </c>
      <c r="IW12" s="191">
        <v>0</v>
      </c>
      <c r="IX12" s="191">
        <v>0</v>
      </c>
      <c r="IY12" s="191">
        <v>0</v>
      </c>
      <c r="IZ12" s="191">
        <v>0</v>
      </c>
      <c r="JA12" s="191">
        <v>0</v>
      </c>
      <c r="JB12" s="191">
        <v>0</v>
      </c>
      <c r="JC12" s="191">
        <v>0</v>
      </c>
      <c r="JD12" s="191">
        <v>0</v>
      </c>
      <c r="JE12" s="191">
        <v>0</v>
      </c>
      <c r="JF12" s="191">
        <v>0</v>
      </c>
      <c r="JG12" s="191">
        <v>0</v>
      </c>
      <c r="JH12" s="191">
        <v>0</v>
      </c>
      <c r="JI12" s="191">
        <v>0</v>
      </c>
      <c r="JJ12" s="191">
        <v>0</v>
      </c>
      <c r="JK12" s="191">
        <v>0</v>
      </c>
      <c r="JL12" s="191">
        <v>0</v>
      </c>
      <c r="JM12" s="191">
        <v>0</v>
      </c>
      <c r="JN12" s="191">
        <v>0</v>
      </c>
      <c r="JO12" s="191">
        <v>0</v>
      </c>
      <c r="JP12" s="191">
        <v>1544</v>
      </c>
      <c r="JQ12" s="194">
        <v>794</v>
      </c>
    </row>
    <row r="13" spans="1:277" x14ac:dyDescent="0.25">
      <c r="A13" s="246">
        <v>42644</v>
      </c>
      <c r="B13" s="188" t="s">
        <v>17</v>
      </c>
      <c r="C13" s="189"/>
      <c r="D13" s="188" t="s">
        <v>510</v>
      </c>
      <c r="E13" s="188" t="s">
        <v>619</v>
      </c>
      <c r="F13" s="188" t="s">
        <v>620</v>
      </c>
      <c r="G13" s="190" t="s">
        <v>504</v>
      </c>
      <c r="H13" s="191">
        <v>23</v>
      </c>
      <c r="I13" s="191">
        <v>34</v>
      </c>
      <c r="J13" s="191">
        <v>17</v>
      </c>
      <c r="K13" s="191">
        <v>74</v>
      </c>
      <c r="L13" s="191">
        <v>11</v>
      </c>
      <c r="M13" s="191">
        <v>13</v>
      </c>
      <c r="N13" s="191">
        <v>9</v>
      </c>
      <c r="O13" s="191">
        <v>33</v>
      </c>
      <c r="P13" s="191">
        <v>0</v>
      </c>
      <c r="Q13" s="191">
        <v>0</v>
      </c>
      <c r="R13" s="191">
        <v>0</v>
      </c>
      <c r="S13" s="191">
        <v>0</v>
      </c>
      <c r="T13" s="191">
        <v>0</v>
      </c>
      <c r="U13" s="191">
        <v>0</v>
      </c>
      <c r="V13" s="191">
        <v>0</v>
      </c>
      <c r="W13" s="191">
        <v>0</v>
      </c>
      <c r="X13" s="191">
        <v>0</v>
      </c>
      <c r="Y13" s="191">
        <v>0</v>
      </c>
      <c r="Z13" s="191">
        <v>0</v>
      </c>
      <c r="AA13" s="191">
        <v>0</v>
      </c>
      <c r="AB13" s="191">
        <v>0</v>
      </c>
      <c r="AC13" s="191">
        <v>0</v>
      </c>
      <c r="AD13" s="191">
        <v>0</v>
      </c>
      <c r="AE13" s="191">
        <v>0</v>
      </c>
      <c r="AF13" s="191">
        <v>0</v>
      </c>
      <c r="AG13" s="191">
        <v>0</v>
      </c>
      <c r="AH13" s="191">
        <v>0</v>
      </c>
      <c r="AI13" s="191">
        <v>0</v>
      </c>
      <c r="AJ13" s="191">
        <v>0</v>
      </c>
      <c r="AK13" s="191">
        <v>0</v>
      </c>
      <c r="AL13" s="191">
        <v>0</v>
      </c>
      <c r="AM13" s="191">
        <v>0</v>
      </c>
      <c r="AN13" s="191">
        <v>0</v>
      </c>
      <c r="AO13" s="191">
        <v>0</v>
      </c>
      <c r="AP13" s="191">
        <v>0</v>
      </c>
      <c r="AQ13" s="191">
        <v>0</v>
      </c>
      <c r="AR13" s="191">
        <v>0</v>
      </c>
      <c r="AS13" s="191">
        <v>0</v>
      </c>
      <c r="AT13" s="191">
        <v>0</v>
      </c>
      <c r="AU13" s="191">
        <v>0</v>
      </c>
      <c r="AV13" s="191">
        <v>0</v>
      </c>
      <c r="AW13" s="191">
        <v>0</v>
      </c>
      <c r="AX13" s="191">
        <v>0</v>
      </c>
      <c r="AY13" s="191">
        <v>0</v>
      </c>
      <c r="AZ13" s="191">
        <v>0</v>
      </c>
      <c r="BA13" s="191">
        <v>0</v>
      </c>
      <c r="BB13" s="191">
        <v>0</v>
      </c>
      <c r="BC13" s="191">
        <v>0</v>
      </c>
      <c r="BD13" s="191">
        <v>0</v>
      </c>
      <c r="BE13" s="191">
        <v>0</v>
      </c>
      <c r="BF13" s="191">
        <v>0</v>
      </c>
      <c r="BG13" s="191">
        <v>0</v>
      </c>
      <c r="BH13" s="191">
        <v>0</v>
      </c>
      <c r="BI13" s="191">
        <v>0</v>
      </c>
      <c r="BJ13" s="191">
        <v>0</v>
      </c>
      <c r="BK13" s="191">
        <v>0</v>
      </c>
      <c r="BL13" s="191">
        <v>0</v>
      </c>
      <c r="BM13" s="191">
        <v>0</v>
      </c>
      <c r="BN13" s="191">
        <v>0</v>
      </c>
      <c r="BO13" s="191">
        <v>0</v>
      </c>
      <c r="BP13" s="191">
        <v>0</v>
      </c>
      <c r="BQ13" s="191">
        <v>0</v>
      </c>
      <c r="BR13" s="191">
        <v>0</v>
      </c>
      <c r="BS13" s="191">
        <v>0</v>
      </c>
      <c r="BT13" s="191">
        <v>0</v>
      </c>
      <c r="BU13" s="191">
        <v>0</v>
      </c>
      <c r="BV13" s="191">
        <v>0</v>
      </c>
      <c r="BW13" s="191">
        <v>0</v>
      </c>
      <c r="BX13" s="191">
        <v>0</v>
      </c>
      <c r="BY13" s="191">
        <v>0</v>
      </c>
      <c r="BZ13" s="191">
        <v>0</v>
      </c>
      <c r="CA13" s="191">
        <v>0</v>
      </c>
      <c r="CB13" s="191">
        <v>0</v>
      </c>
      <c r="CC13" s="191">
        <v>0</v>
      </c>
      <c r="CD13" s="191">
        <v>0</v>
      </c>
      <c r="CE13" s="191">
        <v>0</v>
      </c>
      <c r="CF13" s="191">
        <v>0</v>
      </c>
      <c r="CG13" s="191">
        <v>0</v>
      </c>
      <c r="CH13" s="191">
        <v>0</v>
      </c>
      <c r="CI13" s="191">
        <v>0</v>
      </c>
      <c r="CJ13" s="191">
        <v>0</v>
      </c>
      <c r="CK13" s="191">
        <v>0</v>
      </c>
      <c r="CL13" s="191">
        <v>0</v>
      </c>
      <c r="CM13" s="191">
        <v>0</v>
      </c>
      <c r="CN13" s="191">
        <v>0</v>
      </c>
      <c r="CO13" s="191">
        <v>0</v>
      </c>
      <c r="CP13" s="191">
        <v>0</v>
      </c>
      <c r="CQ13" s="191">
        <v>0</v>
      </c>
      <c r="CR13" s="191">
        <v>0</v>
      </c>
      <c r="CS13" s="191">
        <v>0</v>
      </c>
      <c r="CT13" s="191">
        <v>0</v>
      </c>
      <c r="CU13" s="191">
        <v>0</v>
      </c>
      <c r="CV13" s="191">
        <v>0</v>
      </c>
      <c r="CW13" s="191">
        <v>0</v>
      </c>
      <c r="CX13" s="191">
        <v>0</v>
      </c>
      <c r="CY13" s="191">
        <v>0</v>
      </c>
      <c r="CZ13" s="191">
        <v>0</v>
      </c>
      <c r="DA13" s="191">
        <v>0</v>
      </c>
      <c r="DB13" s="191">
        <v>0</v>
      </c>
      <c r="DC13" s="191">
        <v>0</v>
      </c>
      <c r="DD13" s="191">
        <v>0</v>
      </c>
      <c r="DE13" s="191">
        <v>0</v>
      </c>
      <c r="DF13" s="191">
        <v>0</v>
      </c>
      <c r="DG13" s="191">
        <v>0</v>
      </c>
      <c r="DH13" s="191">
        <v>0</v>
      </c>
      <c r="DI13" s="191">
        <v>0</v>
      </c>
      <c r="DJ13" s="191">
        <v>0</v>
      </c>
      <c r="DK13" s="191">
        <v>0</v>
      </c>
      <c r="DL13" s="191">
        <v>0</v>
      </c>
      <c r="DM13" s="191">
        <v>0</v>
      </c>
      <c r="DN13" s="191">
        <v>0</v>
      </c>
      <c r="DO13" s="191">
        <v>0</v>
      </c>
      <c r="DP13" s="191">
        <v>0</v>
      </c>
      <c r="DQ13" s="191">
        <v>0</v>
      </c>
      <c r="DR13" s="191">
        <v>0</v>
      </c>
      <c r="DS13" s="191">
        <v>0</v>
      </c>
      <c r="DT13" s="191">
        <v>0</v>
      </c>
      <c r="DU13" s="191">
        <v>0</v>
      </c>
      <c r="DV13" s="191">
        <v>0</v>
      </c>
      <c r="DW13" s="191">
        <v>0</v>
      </c>
      <c r="DX13" s="191">
        <v>0</v>
      </c>
      <c r="DY13" s="191">
        <v>0</v>
      </c>
      <c r="DZ13" s="191">
        <v>0</v>
      </c>
      <c r="EA13" s="191">
        <v>0</v>
      </c>
      <c r="EB13" s="191">
        <v>0</v>
      </c>
      <c r="EC13" s="191">
        <v>0</v>
      </c>
      <c r="ED13" s="191">
        <v>0</v>
      </c>
      <c r="EE13" s="191">
        <v>0</v>
      </c>
      <c r="EF13" s="191">
        <v>0</v>
      </c>
      <c r="EG13" s="191">
        <v>0</v>
      </c>
      <c r="EH13" s="191">
        <v>0</v>
      </c>
      <c r="EI13" s="191">
        <v>0</v>
      </c>
      <c r="EJ13" s="191">
        <v>0</v>
      </c>
      <c r="EK13" s="191">
        <v>0</v>
      </c>
      <c r="EL13" s="191">
        <v>0</v>
      </c>
      <c r="EM13" s="191">
        <v>0</v>
      </c>
      <c r="EN13" s="191">
        <v>0</v>
      </c>
      <c r="EO13" s="191">
        <v>0</v>
      </c>
      <c r="EP13" s="191">
        <v>0</v>
      </c>
      <c r="EQ13" s="191">
        <v>0</v>
      </c>
      <c r="ER13" s="191">
        <v>0</v>
      </c>
      <c r="ES13" s="191">
        <v>0</v>
      </c>
      <c r="ET13" s="191">
        <v>0</v>
      </c>
      <c r="EU13" s="191">
        <v>0</v>
      </c>
      <c r="EV13" s="191">
        <v>0</v>
      </c>
      <c r="EW13" s="191">
        <v>0</v>
      </c>
      <c r="EX13" s="191">
        <v>0</v>
      </c>
      <c r="EY13" s="191">
        <v>0</v>
      </c>
      <c r="EZ13" s="191">
        <v>0</v>
      </c>
      <c r="FA13" s="191">
        <v>0</v>
      </c>
      <c r="FB13" s="191">
        <v>0</v>
      </c>
      <c r="FC13" s="191">
        <v>0</v>
      </c>
      <c r="FD13" s="191">
        <v>0</v>
      </c>
      <c r="FE13" s="191">
        <v>0</v>
      </c>
      <c r="FF13" s="191">
        <v>0</v>
      </c>
      <c r="FG13" s="191">
        <v>0</v>
      </c>
      <c r="FH13" s="191">
        <v>0</v>
      </c>
      <c r="FI13" s="191">
        <v>0</v>
      </c>
      <c r="FJ13" s="191">
        <v>0</v>
      </c>
      <c r="FK13" s="191">
        <v>0</v>
      </c>
      <c r="FL13" s="191">
        <v>0</v>
      </c>
      <c r="FM13" s="191">
        <v>0</v>
      </c>
      <c r="FN13" s="191">
        <v>0</v>
      </c>
      <c r="FO13" s="191">
        <v>0</v>
      </c>
      <c r="FP13" s="191">
        <v>0</v>
      </c>
      <c r="FQ13" s="191">
        <v>0</v>
      </c>
      <c r="FR13" s="191">
        <v>0</v>
      </c>
      <c r="FS13" s="191">
        <v>0</v>
      </c>
      <c r="FT13" s="191">
        <v>0</v>
      </c>
      <c r="FU13" s="191">
        <v>0</v>
      </c>
      <c r="FV13" s="191">
        <v>0</v>
      </c>
      <c r="FW13" s="191">
        <v>0</v>
      </c>
      <c r="FX13" s="191">
        <v>0</v>
      </c>
      <c r="FY13" s="191">
        <v>0</v>
      </c>
      <c r="FZ13" s="191">
        <v>0</v>
      </c>
      <c r="GA13" s="191">
        <v>0</v>
      </c>
      <c r="GB13" s="191">
        <v>0</v>
      </c>
      <c r="GC13" s="191">
        <v>0</v>
      </c>
      <c r="GD13" s="191">
        <v>0</v>
      </c>
      <c r="GE13" s="191">
        <v>0</v>
      </c>
      <c r="GF13" s="191">
        <v>0</v>
      </c>
      <c r="GG13" s="191">
        <v>0</v>
      </c>
      <c r="GH13" s="191">
        <v>0</v>
      </c>
      <c r="GI13" s="191">
        <v>0</v>
      </c>
      <c r="GJ13" s="191">
        <v>0</v>
      </c>
      <c r="GK13" s="191">
        <v>0</v>
      </c>
      <c r="GL13" s="191">
        <v>0</v>
      </c>
      <c r="GM13" s="191">
        <v>0</v>
      </c>
      <c r="GN13" s="191">
        <v>0</v>
      </c>
      <c r="GO13" s="191">
        <v>0</v>
      </c>
      <c r="GP13" s="191">
        <v>0</v>
      </c>
      <c r="GQ13" s="191">
        <v>0</v>
      </c>
      <c r="GR13" s="191">
        <v>0</v>
      </c>
      <c r="GS13" s="191">
        <v>0</v>
      </c>
      <c r="GT13" s="191">
        <v>0</v>
      </c>
      <c r="GU13" s="191">
        <v>0</v>
      </c>
      <c r="GV13" s="191">
        <v>0</v>
      </c>
      <c r="GW13" s="191">
        <v>0</v>
      </c>
      <c r="GX13" s="191">
        <v>0</v>
      </c>
      <c r="GY13" s="191">
        <v>0</v>
      </c>
      <c r="GZ13" s="191">
        <v>0</v>
      </c>
      <c r="HA13" s="191">
        <v>0</v>
      </c>
      <c r="HB13" s="191">
        <v>0</v>
      </c>
      <c r="HC13" s="191">
        <v>0</v>
      </c>
      <c r="HD13" s="191">
        <v>0</v>
      </c>
      <c r="HE13" s="191">
        <v>0</v>
      </c>
      <c r="HF13" s="191">
        <v>0</v>
      </c>
      <c r="HG13" s="191">
        <v>0</v>
      </c>
      <c r="HH13" s="191">
        <v>0</v>
      </c>
      <c r="HI13" s="191">
        <v>0</v>
      </c>
      <c r="HJ13" s="191">
        <v>0</v>
      </c>
      <c r="HK13" s="191">
        <v>0</v>
      </c>
      <c r="HL13" s="191">
        <v>0</v>
      </c>
      <c r="HM13" s="191">
        <v>0</v>
      </c>
      <c r="HN13" s="191">
        <v>0</v>
      </c>
      <c r="HO13" s="191">
        <v>0</v>
      </c>
      <c r="HP13" s="191">
        <v>0</v>
      </c>
      <c r="HQ13" s="191">
        <v>0</v>
      </c>
      <c r="HR13" s="191">
        <v>0</v>
      </c>
      <c r="HS13" s="191">
        <v>0</v>
      </c>
      <c r="HT13" s="191">
        <v>0</v>
      </c>
      <c r="HU13" s="191">
        <v>0</v>
      </c>
      <c r="HV13" s="191">
        <v>0</v>
      </c>
      <c r="HW13" s="191">
        <v>0</v>
      </c>
      <c r="HX13" s="191">
        <v>0</v>
      </c>
      <c r="HY13" s="191">
        <v>0</v>
      </c>
      <c r="HZ13" s="191">
        <v>0</v>
      </c>
      <c r="IA13" s="191">
        <v>0</v>
      </c>
      <c r="IB13" s="191">
        <v>0</v>
      </c>
      <c r="IC13" s="191">
        <v>0</v>
      </c>
      <c r="ID13" s="191">
        <v>0</v>
      </c>
      <c r="IE13" s="191">
        <v>0</v>
      </c>
      <c r="IF13" s="191">
        <v>0</v>
      </c>
      <c r="IG13" s="191">
        <v>0</v>
      </c>
      <c r="IH13" s="191">
        <v>0</v>
      </c>
      <c r="II13" s="191">
        <v>0</v>
      </c>
      <c r="IJ13" s="191">
        <v>0</v>
      </c>
      <c r="IK13" s="191">
        <v>0</v>
      </c>
      <c r="IL13" s="191">
        <v>0</v>
      </c>
      <c r="IM13" s="191">
        <v>0</v>
      </c>
      <c r="IN13" s="191">
        <v>0</v>
      </c>
      <c r="IO13" s="191">
        <v>0</v>
      </c>
      <c r="IP13" s="191">
        <v>0</v>
      </c>
      <c r="IQ13" s="191">
        <v>0</v>
      </c>
      <c r="IR13" s="191">
        <v>0</v>
      </c>
      <c r="IS13" s="191">
        <v>0</v>
      </c>
      <c r="IT13" s="191">
        <v>0</v>
      </c>
      <c r="IU13" s="191">
        <v>0</v>
      </c>
      <c r="IV13" s="191">
        <v>0</v>
      </c>
      <c r="IW13" s="191">
        <v>0</v>
      </c>
      <c r="IX13" s="191">
        <v>0</v>
      </c>
      <c r="IY13" s="191">
        <v>0</v>
      </c>
      <c r="IZ13" s="191">
        <v>0</v>
      </c>
      <c r="JA13" s="191">
        <v>0</v>
      </c>
      <c r="JB13" s="191">
        <v>0</v>
      </c>
      <c r="JC13" s="191">
        <v>0</v>
      </c>
      <c r="JD13" s="191">
        <v>0</v>
      </c>
      <c r="JE13" s="191">
        <v>0</v>
      </c>
      <c r="JF13" s="191">
        <v>0</v>
      </c>
      <c r="JG13" s="191">
        <v>0</v>
      </c>
      <c r="JH13" s="191">
        <v>0</v>
      </c>
      <c r="JI13" s="191">
        <v>0</v>
      </c>
      <c r="JJ13" s="191">
        <v>0</v>
      </c>
      <c r="JK13" s="191">
        <v>0</v>
      </c>
      <c r="JL13" s="191">
        <v>0</v>
      </c>
      <c r="JM13" s="191">
        <v>0</v>
      </c>
      <c r="JN13" s="191">
        <v>0</v>
      </c>
      <c r="JO13" s="191">
        <v>0</v>
      </c>
      <c r="JP13" s="191">
        <v>254</v>
      </c>
      <c r="JQ13" s="194">
        <v>97</v>
      </c>
    </row>
    <row r="14" spans="1:277" x14ac:dyDescent="0.25">
      <c r="A14" s="246">
        <v>42644</v>
      </c>
      <c r="B14" s="188" t="s">
        <v>19</v>
      </c>
      <c r="C14" s="192"/>
      <c r="D14" s="188" t="s">
        <v>511</v>
      </c>
      <c r="E14" s="188" t="s">
        <v>619</v>
      </c>
      <c r="F14" s="188" t="s">
        <v>620</v>
      </c>
      <c r="G14" s="190" t="s">
        <v>504</v>
      </c>
      <c r="H14" s="191">
        <v>790</v>
      </c>
      <c r="I14" s="191">
        <v>709</v>
      </c>
      <c r="J14" s="191">
        <v>727</v>
      </c>
      <c r="K14" s="191">
        <v>2226</v>
      </c>
      <c r="L14" s="191">
        <v>0</v>
      </c>
      <c r="M14" s="191">
        <v>0</v>
      </c>
      <c r="N14" s="191">
        <v>0</v>
      </c>
      <c r="O14" s="191">
        <v>0</v>
      </c>
      <c r="P14" s="191">
        <v>0</v>
      </c>
      <c r="Q14" s="191">
        <v>0</v>
      </c>
      <c r="R14" s="191">
        <v>0</v>
      </c>
      <c r="S14" s="191">
        <v>0</v>
      </c>
      <c r="T14" s="191">
        <v>0</v>
      </c>
      <c r="U14" s="191">
        <v>0</v>
      </c>
      <c r="V14" s="191">
        <v>0</v>
      </c>
      <c r="W14" s="191">
        <v>0</v>
      </c>
      <c r="X14" s="191">
        <v>0</v>
      </c>
      <c r="Y14" s="191">
        <v>0</v>
      </c>
      <c r="Z14" s="191">
        <v>0</v>
      </c>
      <c r="AA14" s="191">
        <v>0</v>
      </c>
      <c r="AB14" s="191">
        <v>0</v>
      </c>
      <c r="AC14" s="191">
        <v>0</v>
      </c>
      <c r="AD14" s="191">
        <v>0</v>
      </c>
      <c r="AE14" s="191">
        <v>0</v>
      </c>
      <c r="AF14" s="191">
        <v>0</v>
      </c>
      <c r="AG14" s="191">
        <v>0</v>
      </c>
      <c r="AH14" s="191">
        <v>0</v>
      </c>
      <c r="AI14" s="191">
        <v>0</v>
      </c>
      <c r="AJ14" s="191">
        <v>0</v>
      </c>
      <c r="AK14" s="191">
        <v>0</v>
      </c>
      <c r="AL14" s="191">
        <v>0</v>
      </c>
      <c r="AM14" s="191">
        <v>0</v>
      </c>
      <c r="AN14" s="191">
        <v>0</v>
      </c>
      <c r="AO14" s="191">
        <v>0</v>
      </c>
      <c r="AP14" s="191">
        <v>0</v>
      </c>
      <c r="AQ14" s="191">
        <v>0</v>
      </c>
      <c r="AR14" s="191">
        <v>0</v>
      </c>
      <c r="AS14" s="191">
        <v>0</v>
      </c>
      <c r="AT14" s="191">
        <v>0</v>
      </c>
      <c r="AU14" s="191">
        <v>0</v>
      </c>
      <c r="AV14" s="191">
        <v>0</v>
      </c>
      <c r="AW14" s="191">
        <v>0</v>
      </c>
      <c r="AX14" s="191">
        <v>0</v>
      </c>
      <c r="AY14" s="191">
        <v>0</v>
      </c>
      <c r="AZ14" s="191">
        <v>0</v>
      </c>
      <c r="BA14" s="191">
        <v>0</v>
      </c>
      <c r="BB14" s="191">
        <v>0</v>
      </c>
      <c r="BC14" s="191">
        <v>0</v>
      </c>
      <c r="BD14" s="191">
        <v>0</v>
      </c>
      <c r="BE14" s="191">
        <v>0</v>
      </c>
      <c r="BF14" s="191">
        <v>0</v>
      </c>
      <c r="BG14" s="191">
        <v>0</v>
      </c>
      <c r="BH14" s="191">
        <v>0</v>
      </c>
      <c r="BI14" s="191">
        <v>0</v>
      </c>
      <c r="BJ14" s="191">
        <v>0</v>
      </c>
      <c r="BK14" s="191">
        <v>0</v>
      </c>
      <c r="BL14" s="191">
        <v>0</v>
      </c>
      <c r="BM14" s="191">
        <v>0</v>
      </c>
      <c r="BN14" s="191">
        <v>0</v>
      </c>
      <c r="BO14" s="191">
        <v>0</v>
      </c>
      <c r="BP14" s="191">
        <v>0</v>
      </c>
      <c r="BQ14" s="191">
        <v>0</v>
      </c>
      <c r="BR14" s="191">
        <v>0</v>
      </c>
      <c r="BS14" s="191">
        <v>0</v>
      </c>
      <c r="BT14" s="191">
        <v>0</v>
      </c>
      <c r="BU14" s="191">
        <v>0</v>
      </c>
      <c r="BV14" s="191">
        <v>0</v>
      </c>
      <c r="BW14" s="191">
        <v>0</v>
      </c>
      <c r="BX14" s="191">
        <v>0</v>
      </c>
      <c r="BY14" s="191">
        <v>0</v>
      </c>
      <c r="BZ14" s="191">
        <v>0</v>
      </c>
      <c r="CA14" s="191">
        <v>0</v>
      </c>
      <c r="CB14" s="191">
        <v>0</v>
      </c>
      <c r="CC14" s="191">
        <v>0</v>
      </c>
      <c r="CD14" s="191">
        <v>0</v>
      </c>
      <c r="CE14" s="191">
        <v>0</v>
      </c>
      <c r="CF14" s="191">
        <v>0</v>
      </c>
      <c r="CG14" s="191">
        <v>0</v>
      </c>
      <c r="CH14" s="191">
        <v>0</v>
      </c>
      <c r="CI14" s="191">
        <v>0</v>
      </c>
      <c r="CJ14" s="191">
        <v>0</v>
      </c>
      <c r="CK14" s="191">
        <v>0</v>
      </c>
      <c r="CL14" s="191">
        <v>0</v>
      </c>
      <c r="CM14" s="191">
        <v>0</v>
      </c>
      <c r="CN14" s="191">
        <v>0</v>
      </c>
      <c r="CO14" s="191">
        <v>0</v>
      </c>
      <c r="CP14" s="191">
        <v>0</v>
      </c>
      <c r="CQ14" s="191">
        <v>0</v>
      </c>
      <c r="CR14" s="191">
        <v>0</v>
      </c>
      <c r="CS14" s="191">
        <v>0</v>
      </c>
      <c r="CT14" s="191">
        <v>0</v>
      </c>
      <c r="CU14" s="191">
        <v>0</v>
      </c>
      <c r="CV14" s="191">
        <v>0</v>
      </c>
      <c r="CW14" s="191">
        <v>0</v>
      </c>
      <c r="CX14" s="191">
        <v>0</v>
      </c>
      <c r="CY14" s="191">
        <v>0</v>
      </c>
      <c r="CZ14" s="191">
        <v>0</v>
      </c>
      <c r="DA14" s="191">
        <v>0</v>
      </c>
      <c r="DB14" s="191">
        <v>0</v>
      </c>
      <c r="DC14" s="191">
        <v>0</v>
      </c>
      <c r="DD14" s="191">
        <v>0</v>
      </c>
      <c r="DE14" s="191">
        <v>0</v>
      </c>
      <c r="DF14" s="191">
        <v>0</v>
      </c>
      <c r="DG14" s="191">
        <v>0</v>
      </c>
      <c r="DH14" s="191">
        <v>0</v>
      </c>
      <c r="DI14" s="191">
        <v>0</v>
      </c>
      <c r="DJ14" s="191">
        <v>0</v>
      </c>
      <c r="DK14" s="191">
        <v>0</v>
      </c>
      <c r="DL14" s="191">
        <v>0</v>
      </c>
      <c r="DM14" s="191">
        <v>0</v>
      </c>
      <c r="DN14" s="191">
        <v>0</v>
      </c>
      <c r="DO14" s="191">
        <v>0</v>
      </c>
      <c r="DP14" s="191">
        <v>0</v>
      </c>
      <c r="DQ14" s="191">
        <v>0</v>
      </c>
      <c r="DR14" s="191">
        <v>0</v>
      </c>
      <c r="DS14" s="191">
        <v>0</v>
      </c>
      <c r="DT14" s="191">
        <v>0</v>
      </c>
      <c r="DU14" s="191">
        <v>0</v>
      </c>
      <c r="DV14" s="191">
        <v>0</v>
      </c>
      <c r="DW14" s="191">
        <v>0</v>
      </c>
      <c r="DX14" s="191">
        <v>0</v>
      </c>
      <c r="DY14" s="191">
        <v>0</v>
      </c>
      <c r="DZ14" s="191">
        <v>0</v>
      </c>
      <c r="EA14" s="191">
        <v>0</v>
      </c>
      <c r="EB14" s="191">
        <v>0</v>
      </c>
      <c r="EC14" s="191">
        <v>0</v>
      </c>
      <c r="ED14" s="191">
        <v>0</v>
      </c>
      <c r="EE14" s="191">
        <v>0</v>
      </c>
      <c r="EF14" s="191">
        <v>0</v>
      </c>
      <c r="EG14" s="191">
        <v>0</v>
      </c>
      <c r="EH14" s="191">
        <v>0</v>
      </c>
      <c r="EI14" s="191">
        <v>0</v>
      </c>
      <c r="EJ14" s="191">
        <v>0</v>
      </c>
      <c r="EK14" s="191">
        <v>0</v>
      </c>
      <c r="EL14" s="191">
        <v>0</v>
      </c>
      <c r="EM14" s="191">
        <v>0</v>
      </c>
      <c r="EN14" s="191">
        <v>0</v>
      </c>
      <c r="EO14" s="191">
        <v>0</v>
      </c>
      <c r="EP14" s="191">
        <v>0</v>
      </c>
      <c r="EQ14" s="191">
        <v>0</v>
      </c>
      <c r="ER14" s="191">
        <v>0</v>
      </c>
      <c r="ES14" s="191">
        <v>0</v>
      </c>
      <c r="ET14" s="191">
        <v>0</v>
      </c>
      <c r="EU14" s="191">
        <v>0</v>
      </c>
      <c r="EV14" s="191">
        <v>0</v>
      </c>
      <c r="EW14" s="191">
        <v>0</v>
      </c>
      <c r="EX14" s="191">
        <v>0</v>
      </c>
      <c r="EY14" s="191">
        <v>0</v>
      </c>
      <c r="EZ14" s="191">
        <v>0</v>
      </c>
      <c r="FA14" s="191">
        <v>0</v>
      </c>
      <c r="FB14" s="191">
        <v>0</v>
      </c>
      <c r="FC14" s="191">
        <v>0</v>
      </c>
      <c r="FD14" s="191">
        <v>0</v>
      </c>
      <c r="FE14" s="191">
        <v>0</v>
      </c>
      <c r="FF14" s="191">
        <v>0</v>
      </c>
      <c r="FG14" s="191">
        <v>0</v>
      </c>
      <c r="FH14" s="191">
        <v>0</v>
      </c>
      <c r="FI14" s="191">
        <v>0</v>
      </c>
      <c r="FJ14" s="191">
        <v>0</v>
      </c>
      <c r="FK14" s="191">
        <v>0</v>
      </c>
      <c r="FL14" s="191">
        <v>0</v>
      </c>
      <c r="FM14" s="191">
        <v>0</v>
      </c>
      <c r="FN14" s="191">
        <v>0</v>
      </c>
      <c r="FO14" s="191">
        <v>0</v>
      </c>
      <c r="FP14" s="191">
        <v>0</v>
      </c>
      <c r="FQ14" s="191">
        <v>0</v>
      </c>
      <c r="FR14" s="191">
        <v>0</v>
      </c>
      <c r="FS14" s="191">
        <v>0</v>
      </c>
      <c r="FT14" s="191">
        <v>0</v>
      </c>
      <c r="FU14" s="191">
        <v>0</v>
      </c>
      <c r="FV14" s="191">
        <v>0</v>
      </c>
      <c r="FW14" s="191">
        <v>0</v>
      </c>
      <c r="FX14" s="191">
        <v>0</v>
      </c>
      <c r="FY14" s="191">
        <v>0</v>
      </c>
      <c r="FZ14" s="191">
        <v>0</v>
      </c>
      <c r="GA14" s="191">
        <v>0</v>
      </c>
      <c r="GB14" s="191">
        <v>0</v>
      </c>
      <c r="GC14" s="191">
        <v>0</v>
      </c>
      <c r="GD14" s="191">
        <v>0</v>
      </c>
      <c r="GE14" s="191">
        <v>0</v>
      </c>
      <c r="GF14" s="191">
        <v>0</v>
      </c>
      <c r="GG14" s="191">
        <v>0</v>
      </c>
      <c r="GH14" s="191">
        <v>0</v>
      </c>
      <c r="GI14" s="191">
        <v>0</v>
      </c>
      <c r="GJ14" s="191">
        <v>0</v>
      </c>
      <c r="GK14" s="191">
        <v>0</v>
      </c>
      <c r="GL14" s="191">
        <v>0</v>
      </c>
      <c r="GM14" s="191">
        <v>0</v>
      </c>
      <c r="GN14" s="191">
        <v>0</v>
      </c>
      <c r="GO14" s="191">
        <v>0</v>
      </c>
      <c r="GP14" s="191">
        <v>0</v>
      </c>
      <c r="GQ14" s="191">
        <v>0</v>
      </c>
      <c r="GR14" s="191">
        <v>0</v>
      </c>
      <c r="GS14" s="191">
        <v>0</v>
      </c>
      <c r="GT14" s="191">
        <v>0</v>
      </c>
      <c r="GU14" s="191">
        <v>0</v>
      </c>
      <c r="GV14" s="191">
        <v>0</v>
      </c>
      <c r="GW14" s="191">
        <v>0</v>
      </c>
      <c r="GX14" s="191">
        <v>0</v>
      </c>
      <c r="GY14" s="191">
        <v>0</v>
      </c>
      <c r="GZ14" s="191">
        <v>0</v>
      </c>
      <c r="HA14" s="191">
        <v>0</v>
      </c>
      <c r="HB14" s="191">
        <v>0</v>
      </c>
      <c r="HC14" s="191">
        <v>0</v>
      </c>
      <c r="HD14" s="191">
        <v>0</v>
      </c>
      <c r="HE14" s="191">
        <v>0</v>
      </c>
      <c r="HF14" s="191">
        <v>0</v>
      </c>
      <c r="HG14" s="191">
        <v>0</v>
      </c>
      <c r="HH14" s="191">
        <v>0</v>
      </c>
      <c r="HI14" s="191">
        <v>0</v>
      </c>
      <c r="HJ14" s="191">
        <v>0</v>
      </c>
      <c r="HK14" s="191">
        <v>0</v>
      </c>
      <c r="HL14" s="191">
        <v>0</v>
      </c>
      <c r="HM14" s="191">
        <v>0</v>
      </c>
      <c r="HN14" s="191">
        <v>0</v>
      </c>
      <c r="HO14" s="191">
        <v>0</v>
      </c>
      <c r="HP14" s="191">
        <v>0</v>
      </c>
      <c r="HQ14" s="191">
        <v>0</v>
      </c>
      <c r="HR14" s="191">
        <v>0</v>
      </c>
      <c r="HS14" s="191">
        <v>0</v>
      </c>
      <c r="HT14" s="191">
        <v>0</v>
      </c>
      <c r="HU14" s="191">
        <v>0</v>
      </c>
      <c r="HV14" s="191">
        <v>0</v>
      </c>
      <c r="HW14" s="191">
        <v>0</v>
      </c>
      <c r="HX14" s="191">
        <v>0</v>
      </c>
      <c r="HY14" s="191">
        <v>0</v>
      </c>
      <c r="HZ14" s="191">
        <v>0</v>
      </c>
      <c r="IA14" s="191">
        <v>0</v>
      </c>
      <c r="IB14" s="191">
        <v>0</v>
      </c>
      <c r="IC14" s="191">
        <v>0</v>
      </c>
      <c r="ID14" s="191">
        <v>0</v>
      </c>
      <c r="IE14" s="191">
        <v>0</v>
      </c>
      <c r="IF14" s="191">
        <v>0</v>
      </c>
      <c r="IG14" s="191">
        <v>0</v>
      </c>
      <c r="IH14" s="191">
        <v>0</v>
      </c>
      <c r="II14" s="191">
        <v>0</v>
      </c>
      <c r="IJ14" s="191">
        <v>0</v>
      </c>
      <c r="IK14" s="191">
        <v>0</v>
      </c>
      <c r="IL14" s="191">
        <v>0</v>
      </c>
      <c r="IM14" s="191">
        <v>0</v>
      </c>
      <c r="IN14" s="191">
        <v>0</v>
      </c>
      <c r="IO14" s="191">
        <v>0</v>
      </c>
      <c r="IP14" s="191">
        <v>0</v>
      </c>
      <c r="IQ14" s="191">
        <v>0</v>
      </c>
      <c r="IR14" s="191">
        <v>0</v>
      </c>
      <c r="IS14" s="191">
        <v>0</v>
      </c>
      <c r="IT14" s="191">
        <v>0</v>
      </c>
      <c r="IU14" s="191">
        <v>0</v>
      </c>
      <c r="IV14" s="191">
        <v>0</v>
      </c>
      <c r="IW14" s="191">
        <v>0</v>
      </c>
      <c r="IX14" s="191">
        <v>0</v>
      </c>
      <c r="IY14" s="191">
        <v>0</v>
      </c>
      <c r="IZ14" s="191">
        <v>0</v>
      </c>
      <c r="JA14" s="191">
        <v>0</v>
      </c>
      <c r="JB14" s="191">
        <v>0</v>
      </c>
      <c r="JC14" s="191">
        <v>0</v>
      </c>
      <c r="JD14" s="191">
        <v>0</v>
      </c>
      <c r="JE14" s="191">
        <v>0</v>
      </c>
      <c r="JF14" s="191">
        <v>0</v>
      </c>
      <c r="JG14" s="191">
        <v>0</v>
      </c>
      <c r="JH14" s="191">
        <v>0</v>
      </c>
      <c r="JI14" s="191">
        <v>0</v>
      </c>
      <c r="JJ14" s="191">
        <v>0</v>
      </c>
      <c r="JK14" s="191">
        <v>0</v>
      </c>
      <c r="JL14" s="191">
        <v>0</v>
      </c>
      <c r="JM14" s="191">
        <v>0</v>
      </c>
      <c r="JN14" s="191">
        <v>0</v>
      </c>
      <c r="JO14" s="191">
        <v>0</v>
      </c>
      <c r="JP14" s="191">
        <v>11382</v>
      </c>
      <c r="JQ14" s="194">
        <v>6140</v>
      </c>
    </row>
    <row r="15" spans="1:277" x14ac:dyDescent="0.25">
      <c r="A15" s="246">
        <v>42644</v>
      </c>
      <c r="B15" s="188" t="s">
        <v>20</v>
      </c>
      <c r="C15" s="189"/>
      <c r="D15" s="188" t="s">
        <v>512</v>
      </c>
      <c r="E15" s="188" t="s">
        <v>619</v>
      </c>
      <c r="F15" s="188" t="s">
        <v>620</v>
      </c>
      <c r="G15" s="190" t="s">
        <v>504</v>
      </c>
      <c r="H15" s="191">
        <v>200</v>
      </c>
      <c r="I15" s="191">
        <v>105</v>
      </c>
      <c r="J15" s="191">
        <v>82</v>
      </c>
      <c r="K15" s="191">
        <v>387</v>
      </c>
      <c r="L15" s="191">
        <v>111</v>
      </c>
      <c r="M15" s="191">
        <v>48</v>
      </c>
      <c r="N15" s="191">
        <v>45</v>
      </c>
      <c r="O15" s="191">
        <v>204</v>
      </c>
      <c r="P15" s="191">
        <v>0</v>
      </c>
      <c r="Q15" s="191">
        <v>0</v>
      </c>
      <c r="R15" s="191">
        <v>0</v>
      </c>
      <c r="S15" s="191">
        <v>0</v>
      </c>
      <c r="T15" s="191">
        <v>0</v>
      </c>
      <c r="U15" s="191">
        <v>0</v>
      </c>
      <c r="V15" s="191">
        <v>0</v>
      </c>
      <c r="W15" s="191">
        <v>0</v>
      </c>
      <c r="X15" s="191">
        <v>0</v>
      </c>
      <c r="Y15" s="191">
        <v>0</v>
      </c>
      <c r="Z15" s="191">
        <v>0</v>
      </c>
      <c r="AA15" s="191">
        <v>0</v>
      </c>
      <c r="AB15" s="191">
        <v>0</v>
      </c>
      <c r="AC15" s="191">
        <v>0</v>
      </c>
      <c r="AD15" s="191">
        <v>0</v>
      </c>
      <c r="AE15" s="191">
        <v>0</v>
      </c>
      <c r="AF15" s="191">
        <v>0</v>
      </c>
      <c r="AG15" s="191">
        <v>0</v>
      </c>
      <c r="AH15" s="191">
        <v>0</v>
      </c>
      <c r="AI15" s="191">
        <v>0</v>
      </c>
      <c r="AJ15" s="191">
        <v>0</v>
      </c>
      <c r="AK15" s="191">
        <v>0</v>
      </c>
      <c r="AL15" s="191">
        <v>0</v>
      </c>
      <c r="AM15" s="191">
        <v>0</v>
      </c>
      <c r="AN15" s="191">
        <v>0</v>
      </c>
      <c r="AO15" s="191">
        <v>0</v>
      </c>
      <c r="AP15" s="191">
        <v>0</v>
      </c>
      <c r="AQ15" s="191">
        <v>0</v>
      </c>
      <c r="AR15" s="191">
        <v>0</v>
      </c>
      <c r="AS15" s="191">
        <v>0</v>
      </c>
      <c r="AT15" s="191">
        <v>0</v>
      </c>
      <c r="AU15" s="191">
        <v>0</v>
      </c>
      <c r="AV15" s="191">
        <v>0</v>
      </c>
      <c r="AW15" s="191">
        <v>0</v>
      </c>
      <c r="AX15" s="191">
        <v>0</v>
      </c>
      <c r="AY15" s="191">
        <v>0</v>
      </c>
      <c r="AZ15" s="191">
        <v>0</v>
      </c>
      <c r="BA15" s="191">
        <v>0</v>
      </c>
      <c r="BB15" s="191">
        <v>0</v>
      </c>
      <c r="BC15" s="191">
        <v>0</v>
      </c>
      <c r="BD15" s="191">
        <v>0</v>
      </c>
      <c r="BE15" s="191">
        <v>0</v>
      </c>
      <c r="BF15" s="191">
        <v>0</v>
      </c>
      <c r="BG15" s="191">
        <v>0</v>
      </c>
      <c r="BH15" s="191">
        <v>0</v>
      </c>
      <c r="BI15" s="191">
        <v>0</v>
      </c>
      <c r="BJ15" s="191">
        <v>0</v>
      </c>
      <c r="BK15" s="191">
        <v>0</v>
      </c>
      <c r="BL15" s="191">
        <v>0</v>
      </c>
      <c r="BM15" s="191">
        <v>0</v>
      </c>
      <c r="BN15" s="191">
        <v>0</v>
      </c>
      <c r="BO15" s="191">
        <v>0</v>
      </c>
      <c r="BP15" s="191">
        <v>0</v>
      </c>
      <c r="BQ15" s="191">
        <v>0</v>
      </c>
      <c r="BR15" s="191">
        <v>0</v>
      </c>
      <c r="BS15" s="191">
        <v>0</v>
      </c>
      <c r="BT15" s="191">
        <v>0</v>
      </c>
      <c r="BU15" s="191">
        <v>0</v>
      </c>
      <c r="BV15" s="191">
        <v>0</v>
      </c>
      <c r="BW15" s="191">
        <v>0</v>
      </c>
      <c r="BX15" s="191">
        <v>0</v>
      </c>
      <c r="BY15" s="191">
        <v>0</v>
      </c>
      <c r="BZ15" s="191">
        <v>0</v>
      </c>
      <c r="CA15" s="191">
        <v>0</v>
      </c>
      <c r="CB15" s="191">
        <v>0</v>
      </c>
      <c r="CC15" s="191">
        <v>0</v>
      </c>
      <c r="CD15" s="191">
        <v>0</v>
      </c>
      <c r="CE15" s="191">
        <v>0</v>
      </c>
      <c r="CF15" s="191">
        <v>0</v>
      </c>
      <c r="CG15" s="191">
        <v>0</v>
      </c>
      <c r="CH15" s="191">
        <v>0</v>
      </c>
      <c r="CI15" s="191">
        <v>0</v>
      </c>
      <c r="CJ15" s="191">
        <v>0</v>
      </c>
      <c r="CK15" s="191">
        <v>0</v>
      </c>
      <c r="CL15" s="191">
        <v>0</v>
      </c>
      <c r="CM15" s="191">
        <v>0</v>
      </c>
      <c r="CN15" s="191">
        <v>0</v>
      </c>
      <c r="CO15" s="191">
        <v>0</v>
      </c>
      <c r="CP15" s="191">
        <v>0</v>
      </c>
      <c r="CQ15" s="191">
        <v>0</v>
      </c>
      <c r="CR15" s="191">
        <v>0</v>
      </c>
      <c r="CS15" s="191">
        <v>0</v>
      </c>
      <c r="CT15" s="191">
        <v>0</v>
      </c>
      <c r="CU15" s="191">
        <v>0</v>
      </c>
      <c r="CV15" s="191">
        <v>0</v>
      </c>
      <c r="CW15" s="191">
        <v>0</v>
      </c>
      <c r="CX15" s="191">
        <v>0</v>
      </c>
      <c r="CY15" s="191">
        <v>0</v>
      </c>
      <c r="CZ15" s="191">
        <v>0</v>
      </c>
      <c r="DA15" s="191">
        <v>0</v>
      </c>
      <c r="DB15" s="191">
        <v>0</v>
      </c>
      <c r="DC15" s="191">
        <v>0</v>
      </c>
      <c r="DD15" s="191">
        <v>0</v>
      </c>
      <c r="DE15" s="191">
        <v>0</v>
      </c>
      <c r="DF15" s="191">
        <v>0</v>
      </c>
      <c r="DG15" s="191">
        <v>0</v>
      </c>
      <c r="DH15" s="191">
        <v>0</v>
      </c>
      <c r="DI15" s="191">
        <v>0</v>
      </c>
      <c r="DJ15" s="191">
        <v>0</v>
      </c>
      <c r="DK15" s="191">
        <v>0</v>
      </c>
      <c r="DL15" s="191">
        <v>0</v>
      </c>
      <c r="DM15" s="191">
        <v>0</v>
      </c>
      <c r="DN15" s="191">
        <v>0</v>
      </c>
      <c r="DO15" s="191">
        <v>0</v>
      </c>
      <c r="DP15" s="191">
        <v>0</v>
      </c>
      <c r="DQ15" s="191">
        <v>0</v>
      </c>
      <c r="DR15" s="191">
        <v>0</v>
      </c>
      <c r="DS15" s="191">
        <v>0</v>
      </c>
      <c r="DT15" s="191">
        <v>0</v>
      </c>
      <c r="DU15" s="191">
        <v>0</v>
      </c>
      <c r="DV15" s="191">
        <v>0</v>
      </c>
      <c r="DW15" s="191">
        <v>0</v>
      </c>
      <c r="DX15" s="191">
        <v>0</v>
      </c>
      <c r="DY15" s="191">
        <v>0</v>
      </c>
      <c r="DZ15" s="191">
        <v>0</v>
      </c>
      <c r="EA15" s="191">
        <v>0</v>
      </c>
      <c r="EB15" s="191">
        <v>0</v>
      </c>
      <c r="EC15" s="191">
        <v>0</v>
      </c>
      <c r="ED15" s="191">
        <v>0</v>
      </c>
      <c r="EE15" s="191">
        <v>0</v>
      </c>
      <c r="EF15" s="191">
        <v>0</v>
      </c>
      <c r="EG15" s="191">
        <v>0</v>
      </c>
      <c r="EH15" s="191">
        <v>0</v>
      </c>
      <c r="EI15" s="191">
        <v>0</v>
      </c>
      <c r="EJ15" s="191">
        <v>0</v>
      </c>
      <c r="EK15" s="191">
        <v>0</v>
      </c>
      <c r="EL15" s="191">
        <v>0</v>
      </c>
      <c r="EM15" s="191">
        <v>0</v>
      </c>
      <c r="EN15" s="191">
        <v>0</v>
      </c>
      <c r="EO15" s="191">
        <v>0</v>
      </c>
      <c r="EP15" s="191">
        <v>0</v>
      </c>
      <c r="EQ15" s="191">
        <v>0</v>
      </c>
      <c r="ER15" s="191">
        <v>0</v>
      </c>
      <c r="ES15" s="191">
        <v>0</v>
      </c>
      <c r="ET15" s="191">
        <v>0</v>
      </c>
      <c r="EU15" s="191">
        <v>0</v>
      </c>
      <c r="EV15" s="191">
        <v>0</v>
      </c>
      <c r="EW15" s="191">
        <v>0</v>
      </c>
      <c r="EX15" s="191">
        <v>0</v>
      </c>
      <c r="EY15" s="191">
        <v>0</v>
      </c>
      <c r="EZ15" s="191">
        <v>0</v>
      </c>
      <c r="FA15" s="191">
        <v>0</v>
      </c>
      <c r="FB15" s="191">
        <v>0</v>
      </c>
      <c r="FC15" s="191">
        <v>0</v>
      </c>
      <c r="FD15" s="191">
        <v>0</v>
      </c>
      <c r="FE15" s="191">
        <v>0</v>
      </c>
      <c r="FF15" s="191">
        <v>0</v>
      </c>
      <c r="FG15" s="191">
        <v>0</v>
      </c>
      <c r="FH15" s="191">
        <v>0</v>
      </c>
      <c r="FI15" s="191">
        <v>0</v>
      </c>
      <c r="FJ15" s="191">
        <v>0</v>
      </c>
      <c r="FK15" s="191">
        <v>0</v>
      </c>
      <c r="FL15" s="191">
        <v>0</v>
      </c>
      <c r="FM15" s="191">
        <v>0</v>
      </c>
      <c r="FN15" s="191">
        <v>0</v>
      </c>
      <c r="FO15" s="191">
        <v>0</v>
      </c>
      <c r="FP15" s="191">
        <v>0</v>
      </c>
      <c r="FQ15" s="191">
        <v>0</v>
      </c>
      <c r="FR15" s="191">
        <v>0</v>
      </c>
      <c r="FS15" s="191">
        <v>0</v>
      </c>
      <c r="FT15" s="191">
        <v>0</v>
      </c>
      <c r="FU15" s="191">
        <v>0</v>
      </c>
      <c r="FV15" s="191">
        <v>0</v>
      </c>
      <c r="FW15" s="191">
        <v>0</v>
      </c>
      <c r="FX15" s="191">
        <v>0</v>
      </c>
      <c r="FY15" s="191">
        <v>0</v>
      </c>
      <c r="FZ15" s="191">
        <v>0</v>
      </c>
      <c r="GA15" s="191">
        <v>0</v>
      </c>
      <c r="GB15" s="191">
        <v>0</v>
      </c>
      <c r="GC15" s="191">
        <v>0</v>
      </c>
      <c r="GD15" s="191">
        <v>0</v>
      </c>
      <c r="GE15" s="191">
        <v>0</v>
      </c>
      <c r="GF15" s="191">
        <v>0</v>
      </c>
      <c r="GG15" s="191">
        <v>0</v>
      </c>
      <c r="GH15" s="191">
        <v>0</v>
      </c>
      <c r="GI15" s="191">
        <v>0</v>
      </c>
      <c r="GJ15" s="191">
        <v>0</v>
      </c>
      <c r="GK15" s="191">
        <v>0</v>
      </c>
      <c r="GL15" s="191">
        <v>0</v>
      </c>
      <c r="GM15" s="191">
        <v>0</v>
      </c>
      <c r="GN15" s="191">
        <v>0</v>
      </c>
      <c r="GO15" s="191">
        <v>0</v>
      </c>
      <c r="GP15" s="191">
        <v>0</v>
      </c>
      <c r="GQ15" s="191">
        <v>0</v>
      </c>
      <c r="GR15" s="191">
        <v>0</v>
      </c>
      <c r="GS15" s="191">
        <v>0</v>
      </c>
      <c r="GT15" s="191">
        <v>0</v>
      </c>
      <c r="GU15" s="191">
        <v>0</v>
      </c>
      <c r="GV15" s="191">
        <v>0</v>
      </c>
      <c r="GW15" s="191">
        <v>0</v>
      </c>
      <c r="GX15" s="191">
        <v>0</v>
      </c>
      <c r="GY15" s="191">
        <v>0</v>
      </c>
      <c r="GZ15" s="191">
        <v>0</v>
      </c>
      <c r="HA15" s="191">
        <v>0</v>
      </c>
      <c r="HB15" s="191">
        <v>0</v>
      </c>
      <c r="HC15" s="191">
        <v>0</v>
      </c>
      <c r="HD15" s="191">
        <v>0</v>
      </c>
      <c r="HE15" s="191">
        <v>0</v>
      </c>
      <c r="HF15" s="191">
        <v>0</v>
      </c>
      <c r="HG15" s="191">
        <v>0</v>
      </c>
      <c r="HH15" s="191">
        <v>0</v>
      </c>
      <c r="HI15" s="191">
        <v>0</v>
      </c>
      <c r="HJ15" s="191">
        <v>0</v>
      </c>
      <c r="HK15" s="191">
        <v>0</v>
      </c>
      <c r="HL15" s="191">
        <v>0</v>
      </c>
      <c r="HM15" s="191">
        <v>0</v>
      </c>
      <c r="HN15" s="191">
        <v>0</v>
      </c>
      <c r="HO15" s="191">
        <v>0</v>
      </c>
      <c r="HP15" s="191">
        <v>0</v>
      </c>
      <c r="HQ15" s="191">
        <v>0</v>
      </c>
      <c r="HR15" s="191">
        <v>0</v>
      </c>
      <c r="HS15" s="191">
        <v>0</v>
      </c>
      <c r="HT15" s="191">
        <v>0</v>
      </c>
      <c r="HU15" s="191">
        <v>0</v>
      </c>
      <c r="HV15" s="191">
        <v>0</v>
      </c>
      <c r="HW15" s="191">
        <v>0</v>
      </c>
      <c r="HX15" s="191">
        <v>0</v>
      </c>
      <c r="HY15" s="191">
        <v>0</v>
      </c>
      <c r="HZ15" s="191">
        <v>0</v>
      </c>
      <c r="IA15" s="191">
        <v>0</v>
      </c>
      <c r="IB15" s="191">
        <v>0</v>
      </c>
      <c r="IC15" s="191">
        <v>0</v>
      </c>
      <c r="ID15" s="191">
        <v>0</v>
      </c>
      <c r="IE15" s="191">
        <v>0</v>
      </c>
      <c r="IF15" s="191">
        <v>0</v>
      </c>
      <c r="IG15" s="191">
        <v>0</v>
      </c>
      <c r="IH15" s="191">
        <v>0</v>
      </c>
      <c r="II15" s="191">
        <v>0</v>
      </c>
      <c r="IJ15" s="191">
        <v>0</v>
      </c>
      <c r="IK15" s="191">
        <v>0</v>
      </c>
      <c r="IL15" s="191">
        <v>0</v>
      </c>
      <c r="IM15" s="191">
        <v>0</v>
      </c>
      <c r="IN15" s="191">
        <v>0</v>
      </c>
      <c r="IO15" s="191">
        <v>0</v>
      </c>
      <c r="IP15" s="191">
        <v>0</v>
      </c>
      <c r="IQ15" s="191">
        <v>0</v>
      </c>
      <c r="IR15" s="191">
        <v>0</v>
      </c>
      <c r="IS15" s="191">
        <v>0</v>
      </c>
      <c r="IT15" s="191">
        <v>0</v>
      </c>
      <c r="IU15" s="191">
        <v>0</v>
      </c>
      <c r="IV15" s="191">
        <v>0</v>
      </c>
      <c r="IW15" s="191">
        <v>0</v>
      </c>
      <c r="IX15" s="191">
        <v>0</v>
      </c>
      <c r="IY15" s="191">
        <v>0</v>
      </c>
      <c r="IZ15" s="191">
        <v>0</v>
      </c>
      <c r="JA15" s="191">
        <v>0</v>
      </c>
      <c r="JB15" s="191">
        <v>0</v>
      </c>
      <c r="JC15" s="191">
        <v>0</v>
      </c>
      <c r="JD15" s="191">
        <v>0</v>
      </c>
      <c r="JE15" s="191">
        <v>0</v>
      </c>
      <c r="JF15" s="191">
        <v>0</v>
      </c>
      <c r="JG15" s="191">
        <v>0</v>
      </c>
      <c r="JH15" s="191">
        <v>0</v>
      </c>
      <c r="JI15" s="191">
        <v>0</v>
      </c>
      <c r="JJ15" s="191">
        <v>0</v>
      </c>
      <c r="JK15" s="191">
        <v>0</v>
      </c>
      <c r="JL15" s="191">
        <v>0</v>
      </c>
      <c r="JM15" s="191">
        <v>0</v>
      </c>
      <c r="JN15" s="191">
        <v>0</v>
      </c>
      <c r="JO15" s="191">
        <v>0</v>
      </c>
      <c r="JP15" s="191">
        <v>1434</v>
      </c>
      <c r="JQ15" s="194">
        <v>748</v>
      </c>
    </row>
    <row r="16" spans="1:277" x14ac:dyDescent="0.25">
      <c r="A16" s="246">
        <v>42644</v>
      </c>
      <c r="B16" s="188" t="s">
        <v>22</v>
      </c>
      <c r="C16" s="192"/>
      <c r="D16" s="188" t="s">
        <v>513</v>
      </c>
      <c r="E16" s="188" t="s">
        <v>619</v>
      </c>
      <c r="F16" s="188" t="s">
        <v>620</v>
      </c>
      <c r="G16" s="190" t="s">
        <v>504</v>
      </c>
      <c r="H16" s="191">
        <v>393</v>
      </c>
      <c r="I16" s="191">
        <v>368</v>
      </c>
      <c r="J16" s="191">
        <v>251</v>
      </c>
      <c r="K16" s="191">
        <v>1012</v>
      </c>
      <c r="L16" s="191">
        <v>241</v>
      </c>
      <c r="M16" s="191">
        <v>196</v>
      </c>
      <c r="N16" s="191">
        <v>153</v>
      </c>
      <c r="O16" s="191">
        <v>590</v>
      </c>
      <c r="P16" s="191">
        <v>0</v>
      </c>
      <c r="Q16" s="191">
        <v>0</v>
      </c>
      <c r="R16" s="191">
        <v>0</v>
      </c>
      <c r="S16" s="191">
        <v>0</v>
      </c>
      <c r="T16" s="191">
        <v>0</v>
      </c>
      <c r="U16" s="191">
        <v>0</v>
      </c>
      <c r="V16" s="191">
        <v>0</v>
      </c>
      <c r="W16" s="191">
        <v>0</v>
      </c>
      <c r="X16" s="191">
        <v>0</v>
      </c>
      <c r="Y16" s="191">
        <v>0</v>
      </c>
      <c r="Z16" s="191">
        <v>0</v>
      </c>
      <c r="AA16" s="191">
        <v>0</v>
      </c>
      <c r="AB16" s="191">
        <v>0</v>
      </c>
      <c r="AC16" s="191">
        <v>0</v>
      </c>
      <c r="AD16" s="191">
        <v>0</v>
      </c>
      <c r="AE16" s="191">
        <v>0</v>
      </c>
      <c r="AF16" s="191">
        <v>0</v>
      </c>
      <c r="AG16" s="191">
        <v>0</v>
      </c>
      <c r="AH16" s="191">
        <v>0</v>
      </c>
      <c r="AI16" s="191">
        <v>0</v>
      </c>
      <c r="AJ16" s="191">
        <v>0</v>
      </c>
      <c r="AK16" s="191">
        <v>0</v>
      </c>
      <c r="AL16" s="191">
        <v>0</v>
      </c>
      <c r="AM16" s="191">
        <v>0</v>
      </c>
      <c r="AN16" s="191">
        <v>0</v>
      </c>
      <c r="AO16" s="191">
        <v>0</v>
      </c>
      <c r="AP16" s="191">
        <v>0</v>
      </c>
      <c r="AQ16" s="191">
        <v>0</v>
      </c>
      <c r="AR16" s="191">
        <v>0</v>
      </c>
      <c r="AS16" s="191">
        <v>0</v>
      </c>
      <c r="AT16" s="191">
        <v>0</v>
      </c>
      <c r="AU16" s="191">
        <v>0</v>
      </c>
      <c r="AV16" s="191">
        <v>0</v>
      </c>
      <c r="AW16" s="191">
        <v>0</v>
      </c>
      <c r="AX16" s="191">
        <v>0</v>
      </c>
      <c r="AY16" s="191">
        <v>0</v>
      </c>
      <c r="AZ16" s="191">
        <v>0</v>
      </c>
      <c r="BA16" s="191">
        <v>0</v>
      </c>
      <c r="BB16" s="191">
        <v>0</v>
      </c>
      <c r="BC16" s="191">
        <v>0</v>
      </c>
      <c r="BD16" s="191">
        <v>0</v>
      </c>
      <c r="BE16" s="191">
        <v>0</v>
      </c>
      <c r="BF16" s="191">
        <v>0</v>
      </c>
      <c r="BG16" s="191">
        <v>0</v>
      </c>
      <c r="BH16" s="191">
        <v>0</v>
      </c>
      <c r="BI16" s="191">
        <v>0</v>
      </c>
      <c r="BJ16" s="191">
        <v>0</v>
      </c>
      <c r="BK16" s="191">
        <v>0</v>
      </c>
      <c r="BL16" s="191">
        <v>0</v>
      </c>
      <c r="BM16" s="191">
        <v>0</v>
      </c>
      <c r="BN16" s="191">
        <v>0</v>
      </c>
      <c r="BO16" s="191">
        <v>0</v>
      </c>
      <c r="BP16" s="191">
        <v>0</v>
      </c>
      <c r="BQ16" s="191">
        <v>0</v>
      </c>
      <c r="BR16" s="191">
        <v>0</v>
      </c>
      <c r="BS16" s="191">
        <v>0</v>
      </c>
      <c r="BT16" s="191">
        <v>0</v>
      </c>
      <c r="BU16" s="191">
        <v>0</v>
      </c>
      <c r="BV16" s="191">
        <v>0</v>
      </c>
      <c r="BW16" s="191">
        <v>0</v>
      </c>
      <c r="BX16" s="191">
        <v>0</v>
      </c>
      <c r="BY16" s="191">
        <v>0</v>
      </c>
      <c r="BZ16" s="191">
        <v>0</v>
      </c>
      <c r="CA16" s="191">
        <v>0</v>
      </c>
      <c r="CB16" s="191">
        <v>0</v>
      </c>
      <c r="CC16" s="191">
        <v>0</v>
      </c>
      <c r="CD16" s="191">
        <v>0</v>
      </c>
      <c r="CE16" s="191">
        <v>0</v>
      </c>
      <c r="CF16" s="191">
        <v>0</v>
      </c>
      <c r="CG16" s="191">
        <v>0</v>
      </c>
      <c r="CH16" s="191">
        <v>0</v>
      </c>
      <c r="CI16" s="191">
        <v>0</v>
      </c>
      <c r="CJ16" s="191">
        <v>0</v>
      </c>
      <c r="CK16" s="191">
        <v>0</v>
      </c>
      <c r="CL16" s="191">
        <v>0</v>
      </c>
      <c r="CM16" s="191">
        <v>0</v>
      </c>
      <c r="CN16" s="191">
        <v>0</v>
      </c>
      <c r="CO16" s="191">
        <v>0</v>
      </c>
      <c r="CP16" s="191">
        <v>0</v>
      </c>
      <c r="CQ16" s="191">
        <v>0</v>
      </c>
      <c r="CR16" s="191">
        <v>0</v>
      </c>
      <c r="CS16" s="191">
        <v>0</v>
      </c>
      <c r="CT16" s="191">
        <v>0</v>
      </c>
      <c r="CU16" s="191">
        <v>0</v>
      </c>
      <c r="CV16" s="191">
        <v>0</v>
      </c>
      <c r="CW16" s="191">
        <v>0</v>
      </c>
      <c r="CX16" s="191">
        <v>0</v>
      </c>
      <c r="CY16" s="191">
        <v>0</v>
      </c>
      <c r="CZ16" s="191">
        <v>0</v>
      </c>
      <c r="DA16" s="191">
        <v>0</v>
      </c>
      <c r="DB16" s="191">
        <v>0</v>
      </c>
      <c r="DC16" s="191">
        <v>0</v>
      </c>
      <c r="DD16" s="191">
        <v>0</v>
      </c>
      <c r="DE16" s="191">
        <v>0</v>
      </c>
      <c r="DF16" s="191">
        <v>0</v>
      </c>
      <c r="DG16" s="191">
        <v>0</v>
      </c>
      <c r="DH16" s="191">
        <v>0</v>
      </c>
      <c r="DI16" s="191">
        <v>0</v>
      </c>
      <c r="DJ16" s="191">
        <v>0</v>
      </c>
      <c r="DK16" s="191">
        <v>0</v>
      </c>
      <c r="DL16" s="191">
        <v>0</v>
      </c>
      <c r="DM16" s="191">
        <v>0</v>
      </c>
      <c r="DN16" s="191">
        <v>0</v>
      </c>
      <c r="DO16" s="191">
        <v>0</v>
      </c>
      <c r="DP16" s="191">
        <v>0</v>
      </c>
      <c r="DQ16" s="191">
        <v>0</v>
      </c>
      <c r="DR16" s="191">
        <v>0</v>
      </c>
      <c r="DS16" s="191">
        <v>0</v>
      </c>
      <c r="DT16" s="191">
        <v>0</v>
      </c>
      <c r="DU16" s="191">
        <v>0</v>
      </c>
      <c r="DV16" s="191">
        <v>0</v>
      </c>
      <c r="DW16" s="191">
        <v>0</v>
      </c>
      <c r="DX16" s="191">
        <v>0</v>
      </c>
      <c r="DY16" s="191">
        <v>0</v>
      </c>
      <c r="DZ16" s="191">
        <v>0</v>
      </c>
      <c r="EA16" s="191">
        <v>0</v>
      </c>
      <c r="EB16" s="191">
        <v>0</v>
      </c>
      <c r="EC16" s="191">
        <v>0</v>
      </c>
      <c r="ED16" s="191">
        <v>0</v>
      </c>
      <c r="EE16" s="191">
        <v>0</v>
      </c>
      <c r="EF16" s="191">
        <v>0</v>
      </c>
      <c r="EG16" s="191">
        <v>0</v>
      </c>
      <c r="EH16" s="191">
        <v>0</v>
      </c>
      <c r="EI16" s="191">
        <v>0</v>
      </c>
      <c r="EJ16" s="191">
        <v>0</v>
      </c>
      <c r="EK16" s="191">
        <v>0</v>
      </c>
      <c r="EL16" s="191">
        <v>0</v>
      </c>
      <c r="EM16" s="191">
        <v>0</v>
      </c>
      <c r="EN16" s="191">
        <v>0</v>
      </c>
      <c r="EO16" s="191">
        <v>0</v>
      </c>
      <c r="EP16" s="191">
        <v>0</v>
      </c>
      <c r="EQ16" s="191">
        <v>0</v>
      </c>
      <c r="ER16" s="191">
        <v>0</v>
      </c>
      <c r="ES16" s="191">
        <v>0</v>
      </c>
      <c r="ET16" s="191">
        <v>0</v>
      </c>
      <c r="EU16" s="191">
        <v>0</v>
      </c>
      <c r="EV16" s="191">
        <v>0</v>
      </c>
      <c r="EW16" s="191">
        <v>0</v>
      </c>
      <c r="EX16" s="191">
        <v>0</v>
      </c>
      <c r="EY16" s="191">
        <v>0</v>
      </c>
      <c r="EZ16" s="191">
        <v>0</v>
      </c>
      <c r="FA16" s="191">
        <v>0</v>
      </c>
      <c r="FB16" s="191">
        <v>0</v>
      </c>
      <c r="FC16" s="191">
        <v>0</v>
      </c>
      <c r="FD16" s="191">
        <v>0</v>
      </c>
      <c r="FE16" s="191">
        <v>0</v>
      </c>
      <c r="FF16" s="191">
        <v>0</v>
      </c>
      <c r="FG16" s="191">
        <v>0</v>
      </c>
      <c r="FH16" s="191">
        <v>0</v>
      </c>
      <c r="FI16" s="191">
        <v>0</v>
      </c>
      <c r="FJ16" s="191">
        <v>0</v>
      </c>
      <c r="FK16" s="191">
        <v>0</v>
      </c>
      <c r="FL16" s="191">
        <v>0</v>
      </c>
      <c r="FM16" s="191">
        <v>0</v>
      </c>
      <c r="FN16" s="191">
        <v>0</v>
      </c>
      <c r="FO16" s="191">
        <v>0</v>
      </c>
      <c r="FP16" s="191">
        <v>0</v>
      </c>
      <c r="FQ16" s="191">
        <v>0</v>
      </c>
      <c r="FR16" s="191">
        <v>0</v>
      </c>
      <c r="FS16" s="191">
        <v>0</v>
      </c>
      <c r="FT16" s="191">
        <v>0</v>
      </c>
      <c r="FU16" s="191">
        <v>0</v>
      </c>
      <c r="FV16" s="191">
        <v>0</v>
      </c>
      <c r="FW16" s="191">
        <v>0</v>
      </c>
      <c r="FX16" s="191">
        <v>0</v>
      </c>
      <c r="FY16" s="191">
        <v>0</v>
      </c>
      <c r="FZ16" s="191">
        <v>0</v>
      </c>
      <c r="GA16" s="191">
        <v>0</v>
      </c>
      <c r="GB16" s="191">
        <v>0</v>
      </c>
      <c r="GC16" s="191">
        <v>0</v>
      </c>
      <c r="GD16" s="191">
        <v>0</v>
      </c>
      <c r="GE16" s="191">
        <v>0</v>
      </c>
      <c r="GF16" s="191">
        <v>0</v>
      </c>
      <c r="GG16" s="191">
        <v>0</v>
      </c>
      <c r="GH16" s="191">
        <v>0</v>
      </c>
      <c r="GI16" s="191">
        <v>0</v>
      </c>
      <c r="GJ16" s="191">
        <v>0</v>
      </c>
      <c r="GK16" s="191">
        <v>0</v>
      </c>
      <c r="GL16" s="191">
        <v>0</v>
      </c>
      <c r="GM16" s="191">
        <v>0</v>
      </c>
      <c r="GN16" s="191">
        <v>0</v>
      </c>
      <c r="GO16" s="191">
        <v>0</v>
      </c>
      <c r="GP16" s="191">
        <v>0</v>
      </c>
      <c r="GQ16" s="191">
        <v>0</v>
      </c>
      <c r="GR16" s="191">
        <v>0</v>
      </c>
      <c r="GS16" s="191">
        <v>0</v>
      </c>
      <c r="GT16" s="191">
        <v>0</v>
      </c>
      <c r="GU16" s="191">
        <v>0</v>
      </c>
      <c r="GV16" s="191">
        <v>0</v>
      </c>
      <c r="GW16" s="191">
        <v>0</v>
      </c>
      <c r="GX16" s="191">
        <v>0</v>
      </c>
      <c r="GY16" s="191">
        <v>0</v>
      </c>
      <c r="GZ16" s="191">
        <v>0</v>
      </c>
      <c r="HA16" s="191">
        <v>0</v>
      </c>
      <c r="HB16" s="191">
        <v>0</v>
      </c>
      <c r="HC16" s="191">
        <v>0</v>
      </c>
      <c r="HD16" s="191">
        <v>0</v>
      </c>
      <c r="HE16" s="191">
        <v>0</v>
      </c>
      <c r="HF16" s="191">
        <v>0</v>
      </c>
      <c r="HG16" s="191">
        <v>0</v>
      </c>
      <c r="HH16" s="191">
        <v>0</v>
      </c>
      <c r="HI16" s="191">
        <v>0</v>
      </c>
      <c r="HJ16" s="191">
        <v>0</v>
      </c>
      <c r="HK16" s="191">
        <v>0</v>
      </c>
      <c r="HL16" s="191">
        <v>0</v>
      </c>
      <c r="HM16" s="191">
        <v>0</v>
      </c>
      <c r="HN16" s="191">
        <v>0</v>
      </c>
      <c r="HO16" s="191">
        <v>0</v>
      </c>
      <c r="HP16" s="191">
        <v>0</v>
      </c>
      <c r="HQ16" s="191">
        <v>0</v>
      </c>
      <c r="HR16" s="191">
        <v>0</v>
      </c>
      <c r="HS16" s="191">
        <v>0</v>
      </c>
      <c r="HT16" s="191">
        <v>0</v>
      </c>
      <c r="HU16" s="191">
        <v>0</v>
      </c>
      <c r="HV16" s="191">
        <v>0</v>
      </c>
      <c r="HW16" s="191">
        <v>0</v>
      </c>
      <c r="HX16" s="191">
        <v>0</v>
      </c>
      <c r="HY16" s="191">
        <v>0</v>
      </c>
      <c r="HZ16" s="191">
        <v>0</v>
      </c>
      <c r="IA16" s="191">
        <v>0</v>
      </c>
      <c r="IB16" s="191">
        <v>0</v>
      </c>
      <c r="IC16" s="191">
        <v>0</v>
      </c>
      <c r="ID16" s="191">
        <v>0</v>
      </c>
      <c r="IE16" s="191">
        <v>0</v>
      </c>
      <c r="IF16" s="191">
        <v>0</v>
      </c>
      <c r="IG16" s="191">
        <v>0</v>
      </c>
      <c r="IH16" s="191">
        <v>0</v>
      </c>
      <c r="II16" s="191">
        <v>0</v>
      </c>
      <c r="IJ16" s="191">
        <v>0</v>
      </c>
      <c r="IK16" s="191">
        <v>0</v>
      </c>
      <c r="IL16" s="191">
        <v>0</v>
      </c>
      <c r="IM16" s="191">
        <v>0</v>
      </c>
      <c r="IN16" s="191">
        <v>0</v>
      </c>
      <c r="IO16" s="191">
        <v>0</v>
      </c>
      <c r="IP16" s="191">
        <v>0</v>
      </c>
      <c r="IQ16" s="191">
        <v>0</v>
      </c>
      <c r="IR16" s="191">
        <v>0</v>
      </c>
      <c r="IS16" s="191">
        <v>0</v>
      </c>
      <c r="IT16" s="191">
        <v>0</v>
      </c>
      <c r="IU16" s="191">
        <v>0</v>
      </c>
      <c r="IV16" s="191">
        <v>0</v>
      </c>
      <c r="IW16" s="191">
        <v>0</v>
      </c>
      <c r="IX16" s="191">
        <v>0</v>
      </c>
      <c r="IY16" s="191">
        <v>0</v>
      </c>
      <c r="IZ16" s="191">
        <v>0</v>
      </c>
      <c r="JA16" s="191">
        <v>0</v>
      </c>
      <c r="JB16" s="191">
        <v>0</v>
      </c>
      <c r="JC16" s="191">
        <v>0</v>
      </c>
      <c r="JD16" s="191">
        <v>0</v>
      </c>
      <c r="JE16" s="191">
        <v>0</v>
      </c>
      <c r="JF16" s="191">
        <v>0</v>
      </c>
      <c r="JG16" s="191">
        <v>0</v>
      </c>
      <c r="JH16" s="191">
        <v>0</v>
      </c>
      <c r="JI16" s="191">
        <v>0</v>
      </c>
      <c r="JJ16" s="191">
        <v>0</v>
      </c>
      <c r="JK16" s="191">
        <v>0</v>
      </c>
      <c r="JL16" s="191">
        <v>0</v>
      </c>
      <c r="JM16" s="191">
        <v>0</v>
      </c>
      <c r="JN16" s="191">
        <v>0</v>
      </c>
      <c r="JO16" s="191">
        <v>0</v>
      </c>
      <c r="JP16" s="191">
        <v>3687</v>
      </c>
      <c r="JQ16" s="194">
        <v>2028</v>
      </c>
    </row>
    <row r="17" spans="1:277" x14ac:dyDescent="0.25">
      <c r="A17" s="246">
        <v>42644</v>
      </c>
      <c r="B17" s="188" t="s">
        <v>26</v>
      </c>
      <c r="C17" s="192"/>
      <c r="D17" s="188" t="s">
        <v>514</v>
      </c>
      <c r="E17" s="188" t="s">
        <v>619</v>
      </c>
      <c r="F17" s="188" t="s">
        <v>620</v>
      </c>
      <c r="G17" s="190" t="s">
        <v>504</v>
      </c>
      <c r="H17" s="191">
        <v>2139</v>
      </c>
      <c r="I17" s="191">
        <v>1854</v>
      </c>
      <c r="J17" s="191">
        <v>1788</v>
      </c>
      <c r="K17" s="191">
        <v>5781</v>
      </c>
      <c r="L17" s="191">
        <v>356</v>
      </c>
      <c r="M17" s="191">
        <v>363</v>
      </c>
      <c r="N17" s="191">
        <v>313</v>
      </c>
      <c r="O17" s="191">
        <v>1032</v>
      </c>
      <c r="P17" s="191">
        <v>0</v>
      </c>
      <c r="Q17" s="191">
        <v>0</v>
      </c>
      <c r="R17" s="191">
        <v>0</v>
      </c>
      <c r="S17" s="191">
        <v>0</v>
      </c>
      <c r="T17" s="191">
        <v>43</v>
      </c>
      <c r="U17" s="191">
        <v>35</v>
      </c>
      <c r="V17" s="191">
        <v>38</v>
      </c>
      <c r="W17" s="191">
        <v>116</v>
      </c>
      <c r="X17" s="191">
        <v>0</v>
      </c>
      <c r="Y17" s="191">
        <v>0</v>
      </c>
      <c r="Z17" s="191">
        <v>0</v>
      </c>
      <c r="AA17" s="191">
        <v>0</v>
      </c>
      <c r="AB17" s="191">
        <v>43</v>
      </c>
      <c r="AC17" s="191">
        <v>35</v>
      </c>
      <c r="AD17" s="191">
        <v>38</v>
      </c>
      <c r="AE17" s="191">
        <v>116</v>
      </c>
      <c r="AF17" s="191">
        <v>38</v>
      </c>
      <c r="AG17" s="191">
        <v>30</v>
      </c>
      <c r="AH17" s="191">
        <v>32</v>
      </c>
      <c r="AI17" s="191">
        <v>100</v>
      </c>
      <c r="AJ17" s="191">
        <v>0</v>
      </c>
      <c r="AK17" s="191">
        <v>0</v>
      </c>
      <c r="AL17" s="191">
        <v>0</v>
      </c>
      <c r="AM17" s="191">
        <v>0</v>
      </c>
      <c r="AN17" s="191">
        <v>38</v>
      </c>
      <c r="AO17" s="191">
        <v>30</v>
      </c>
      <c r="AP17" s="191">
        <v>32</v>
      </c>
      <c r="AQ17" s="191">
        <v>100</v>
      </c>
      <c r="AR17" s="191">
        <v>0</v>
      </c>
      <c r="AS17" s="191">
        <v>0</v>
      </c>
      <c r="AT17" s="191">
        <v>0</v>
      </c>
      <c r="AU17" s="191">
        <v>0</v>
      </c>
      <c r="AV17" s="191">
        <v>0</v>
      </c>
      <c r="AW17" s="191">
        <v>0</v>
      </c>
      <c r="AX17" s="191">
        <v>0</v>
      </c>
      <c r="AY17" s="191">
        <v>0</v>
      </c>
      <c r="AZ17" s="191">
        <v>0</v>
      </c>
      <c r="BA17" s="191">
        <v>0</v>
      </c>
      <c r="BB17" s="191">
        <v>0</v>
      </c>
      <c r="BC17" s="191">
        <v>0</v>
      </c>
      <c r="BD17" s="191">
        <v>0</v>
      </c>
      <c r="BE17" s="191">
        <v>0</v>
      </c>
      <c r="BF17" s="191">
        <v>0</v>
      </c>
      <c r="BG17" s="191">
        <v>0</v>
      </c>
      <c r="BH17" s="191">
        <v>0</v>
      </c>
      <c r="BI17" s="191">
        <v>0</v>
      </c>
      <c r="BJ17" s="191">
        <v>0</v>
      </c>
      <c r="BK17" s="191">
        <v>0</v>
      </c>
      <c r="BL17" s="191">
        <v>0</v>
      </c>
      <c r="BM17" s="191">
        <v>0</v>
      </c>
      <c r="BN17" s="191">
        <v>0</v>
      </c>
      <c r="BO17" s="191">
        <v>0</v>
      </c>
      <c r="BP17" s="191">
        <v>0</v>
      </c>
      <c r="BQ17" s="191">
        <v>0</v>
      </c>
      <c r="BR17" s="191">
        <v>0</v>
      </c>
      <c r="BS17" s="191">
        <v>0</v>
      </c>
      <c r="BT17" s="191">
        <v>0</v>
      </c>
      <c r="BU17" s="191">
        <v>0</v>
      </c>
      <c r="BV17" s="191">
        <v>0</v>
      </c>
      <c r="BW17" s="191">
        <v>0</v>
      </c>
      <c r="BX17" s="191">
        <v>0</v>
      </c>
      <c r="BY17" s="191">
        <v>0</v>
      </c>
      <c r="BZ17" s="191">
        <v>0</v>
      </c>
      <c r="CA17" s="191">
        <v>0</v>
      </c>
      <c r="CB17" s="191">
        <v>0</v>
      </c>
      <c r="CC17" s="191">
        <v>0</v>
      </c>
      <c r="CD17" s="191">
        <v>0</v>
      </c>
      <c r="CE17" s="191">
        <v>0</v>
      </c>
      <c r="CF17" s="191">
        <v>0</v>
      </c>
      <c r="CG17" s="191">
        <v>0</v>
      </c>
      <c r="CH17" s="191">
        <v>0</v>
      </c>
      <c r="CI17" s="191">
        <v>0</v>
      </c>
      <c r="CJ17" s="191">
        <v>0</v>
      </c>
      <c r="CK17" s="191">
        <v>0</v>
      </c>
      <c r="CL17" s="191">
        <v>0</v>
      </c>
      <c r="CM17" s="191">
        <v>0</v>
      </c>
      <c r="CN17" s="191">
        <v>0</v>
      </c>
      <c r="CO17" s="191">
        <v>0</v>
      </c>
      <c r="CP17" s="191">
        <v>0</v>
      </c>
      <c r="CQ17" s="191">
        <v>0</v>
      </c>
      <c r="CR17" s="191">
        <v>0</v>
      </c>
      <c r="CS17" s="191">
        <v>0</v>
      </c>
      <c r="CT17" s="191">
        <v>0</v>
      </c>
      <c r="CU17" s="191">
        <v>0</v>
      </c>
      <c r="CV17" s="191">
        <v>0</v>
      </c>
      <c r="CW17" s="191">
        <v>0</v>
      </c>
      <c r="CX17" s="191">
        <v>0</v>
      </c>
      <c r="CY17" s="191">
        <v>0</v>
      </c>
      <c r="CZ17" s="191">
        <v>1</v>
      </c>
      <c r="DA17" s="191">
        <v>3</v>
      </c>
      <c r="DB17" s="191">
        <v>5</v>
      </c>
      <c r="DC17" s="191">
        <v>9</v>
      </c>
      <c r="DD17" s="191">
        <v>0</v>
      </c>
      <c r="DE17" s="191">
        <v>0</v>
      </c>
      <c r="DF17" s="191">
        <v>0</v>
      </c>
      <c r="DG17" s="191">
        <v>0</v>
      </c>
      <c r="DH17" s="191">
        <v>1</v>
      </c>
      <c r="DI17" s="191">
        <v>3</v>
      </c>
      <c r="DJ17" s="191">
        <v>5</v>
      </c>
      <c r="DK17" s="191">
        <v>9</v>
      </c>
      <c r="DL17" s="191">
        <v>4</v>
      </c>
      <c r="DM17" s="191">
        <v>2</v>
      </c>
      <c r="DN17" s="191">
        <v>1</v>
      </c>
      <c r="DO17" s="191">
        <v>7</v>
      </c>
      <c r="DP17" s="191">
        <v>0</v>
      </c>
      <c r="DQ17" s="191">
        <v>0</v>
      </c>
      <c r="DR17" s="191">
        <v>0</v>
      </c>
      <c r="DS17" s="191">
        <v>0</v>
      </c>
      <c r="DT17" s="191">
        <v>4</v>
      </c>
      <c r="DU17" s="191">
        <v>2</v>
      </c>
      <c r="DV17" s="191">
        <v>1</v>
      </c>
      <c r="DW17" s="191">
        <v>7</v>
      </c>
      <c r="DX17" s="191">
        <v>0</v>
      </c>
      <c r="DY17" s="191">
        <v>0</v>
      </c>
      <c r="DZ17" s="191">
        <v>0</v>
      </c>
      <c r="EA17" s="191">
        <v>0</v>
      </c>
      <c r="EB17" s="191">
        <v>0</v>
      </c>
      <c r="EC17" s="191">
        <v>0</v>
      </c>
      <c r="ED17" s="191">
        <v>0</v>
      </c>
      <c r="EE17" s="191">
        <v>0</v>
      </c>
      <c r="EF17" s="191">
        <v>0</v>
      </c>
      <c r="EG17" s="191">
        <v>0</v>
      </c>
      <c r="EH17" s="191">
        <v>0</v>
      </c>
      <c r="EI17" s="191">
        <v>0</v>
      </c>
      <c r="EJ17" s="191">
        <v>43</v>
      </c>
      <c r="EK17" s="191">
        <v>35</v>
      </c>
      <c r="EL17" s="191">
        <v>38</v>
      </c>
      <c r="EM17" s="191">
        <v>116</v>
      </c>
      <c r="EN17" s="191">
        <v>0</v>
      </c>
      <c r="EO17" s="191">
        <v>0</v>
      </c>
      <c r="EP17" s="191">
        <v>0</v>
      </c>
      <c r="EQ17" s="191">
        <v>0</v>
      </c>
      <c r="ER17" s="191">
        <v>43</v>
      </c>
      <c r="ES17" s="191">
        <v>35</v>
      </c>
      <c r="ET17" s="191">
        <v>38</v>
      </c>
      <c r="EU17" s="191">
        <v>116</v>
      </c>
      <c r="EV17" s="191">
        <v>245</v>
      </c>
      <c r="EW17" s="191">
        <v>316</v>
      </c>
      <c r="EX17" s="191">
        <v>341</v>
      </c>
      <c r="EY17" s="191">
        <v>902</v>
      </c>
      <c r="EZ17" s="191">
        <v>0</v>
      </c>
      <c r="FA17" s="191">
        <v>0</v>
      </c>
      <c r="FB17" s="191">
        <v>0</v>
      </c>
      <c r="FC17" s="191">
        <v>0</v>
      </c>
      <c r="FD17" s="191">
        <v>245</v>
      </c>
      <c r="FE17" s="191">
        <v>316</v>
      </c>
      <c r="FF17" s="191">
        <v>341</v>
      </c>
      <c r="FG17" s="191">
        <v>902</v>
      </c>
      <c r="FH17" s="191">
        <v>0</v>
      </c>
      <c r="FI17" s="191">
        <v>0</v>
      </c>
      <c r="FJ17" s="191">
        <v>0</v>
      </c>
      <c r="FK17" s="191">
        <v>0</v>
      </c>
      <c r="FL17" s="191">
        <v>0</v>
      </c>
      <c r="FM17" s="191">
        <v>0</v>
      </c>
      <c r="FN17" s="191">
        <v>0</v>
      </c>
      <c r="FO17" s="191">
        <v>0</v>
      </c>
      <c r="FP17" s="191">
        <v>0</v>
      </c>
      <c r="FQ17" s="191">
        <v>0</v>
      </c>
      <c r="FR17" s="191">
        <v>0</v>
      </c>
      <c r="FS17" s="191">
        <v>0</v>
      </c>
      <c r="FT17" s="191">
        <v>0</v>
      </c>
      <c r="FU17" s="191">
        <v>0</v>
      </c>
      <c r="FV17" s="191">
        <v>0</v>
      </c>
      <c r="FW17" s="191">
        <v>0</v>
      </c>
      <c r="FX17" s="191">
        <v>0</v>
      </c>
      <c r="FY17" s="191">
        <v>0</v>
      </c>
      <c r="FZ17" s="191">
        <v>0</v>
      </c>
      <c r="GA17" s="191">
        <v>0</v>
      </c>
      <c r="GB17" s="191">
        <v>0</v>
      </c>
      <c r="GC17" s="191">
        <v>0</v>
      </c>
      <c r="GD17" s="191">
        <v>0</v>
      </c>
      <c r="GE17" s="191">
        <v>0</v>
      </c>
      <c r="GF17" s="191">
        <v>0</v>
      </c>
      <c r="GG17" s="191">
        <v>0</v>
      </c>
      <c r="GH17" s="191">
        <v>0</v>
      </c>
      <c r="GI17" s="191">
        <v>0</v>
      </c>
      <c r="GJ17" s="191">
        <v>0</v>
      </c>
      <c r="GK17" s="191">
        <v>0</v>
      </c>
      <c r="GL17" s="191">
        <v>0</v>
      </c>
      <c r="GM17" s="191">
        <v>0</v>
      </c>
      <c r="GN17" s="191">
        <v>0</v>
      </c>
      <c r="GO17" s="191">
        <v>0</v>
      </c>
      <c r="GP17" s="191">
        <v>0</v>
      </c>
      <c r="GQ17" s="191">
        <v>0</v>
      </c>
      <c r="GR17" s="191">
        <v>0</v>
      </c>
      <c r="GS17" s="191">
        <v>0</v>
      </c>
      <c r="GT17" s="191">
        <v>0</v>
      </c>
      <c r="GU17" s="191">
        <v>0</v>
      </c>
      <c r="GV17" s="191">
        <v>0</v>
      </c>
      <c r="GW17" s="191">
        <v>0</v>
      </c>
      <c r="GX17" s="191">
        <v>0</v>
      </c>
      <c r="GY17" s="191">
        <v>0</v>
      </c>
      <c r="GZ17" s="191">
        <v>0</v>
      </c>
      <c r="HA17" s="191">
        <v>0</v>
      </c>
      <c r="HB17" s="191">
        <v>0</v>
      </c>
      <c r="HC17" s="191">
        <v>0</v>
      </c>
      <c r="HD17" s="191">
        <v>0</v>
      </c>
      <c r="HE17" s="191">
        <v>0</v>
      </c>
      <c r="HF17" s="191">
        <v>0</v>
      </c>
      <c r="HG17" s="191">
        <v>0</v>
      </c>
      <c r="HH17" s="191">
        <v>0</v>
      </c>
      <c r="HI17" s="191">
        <v>0</v>
      </c>
      <c r="HJ17" s="191">
        <v>0</v>
      </c>
      <c r="HK17" s="191">
        <v>0</v>
      </c>
      <c r="HL17" s="191">
        <v>0</v>
      </c>
      <c r="HM17" s="191">
        <v>0</v>
      </c>
      <c r="HN17" s="191">
        <v>0</v>
      </c>
      <c r="HO17" s="191">
        <v>0</v>
      </c>
      <c r="HP17" s="191">
        <v>19</v>
      </c>
      <c r="HQ17" s="191">
        <v>20</v>
      </c>
      <c r="HR17" s="191">
        <v>23</v>
      </c>
      <c r="HS17" s="191">
        <v>62</v>
      </c>
      <c r="HT17" s="191">
        <v>0</v>
      </c>
      <c r="HU17" s="191">
        <v>0</v>
      </c>
      <c r="HV17" s="191">
        <v>0</v>
      </c>
      <c r="HW17" s="191">
        <v>0</v>
      </c>
      <c r="HX17" s="191">
        <v>19</v>
      </c>
      <c r="HY17" s="191">
        <v>20</v>
      </c>
      <c r="HZ17" s="191">
        <v>23</v>
      </c>
      <c r="IA17" s="191">
        <v>62</v>
      </c>
      <c r="IB17" s="191">
        <v>22</v>
      </c>
      <c r="IC17" s="191">
        <v>21</v>
      </c>
      <c r="ID17" s="191">
        <v>23</v>
      </c>
      <c r="IE17" s="191">
        <v>66</v>
      </c>
      <c r="IF17" s="191">
        <v>0</v>
      </c>
      <c r="IG17" s="191">
        <v>0</v>
      </c>
      <c r="IH17" s="191">
        <v>0</v>
      </c>
      <c r="II17" s="191">
        <v>0</v>
      </c>
      <c r="IJ17" s="191">
        <v>22</v>
      </c>
      <c r="IK17" s="191">
        <v>21</v>
      </c>
      <c r="IL17" s="191">
        <v>23</v>
      </c>
      <c r="IM17" s="191">
        <v>66</v>
      </c>
      <c r="IN17" s="191">
        <v>0</v>
      </c>
      <c r="IO17" s="191">
        <v>0</v>
      </c>
      <c r="IP17" s="191">
        <v>0</v>
      </c>
      <c r="IQ17" s="191">
        <v>0</v>
      </c>
      <c r="IR17" s="191">
        <v>0</v>
      </c>
      <c r="IS17" s="191">
        <v>0</v>
      </c>
      <c r="IT17" s="191">
        <v>0</v>
      </c>
      <c r="IU17" s="191">
        <v>0</v>
      </c>
      <c r="IV17" s="191">
        <v>0</v>
      </c>
      <c r="IW17" s="191">
        <v>0</v>
      </c>
      <c r="IX17" s="191">
        <v>0</v>
      </c>
      <c r="IY17" s="191">
        <v>0</v>
      </c>
      <c r="IZ17" s="191">
        <v>0</v>
      </c>
      <c r="JA17" s="191">
        <v>0</v>
      </c>
      <c r="JB17" s="191">
        <v>0</v>
      </c>
      <c r="JC17" s="191">
        <v>0</v>
      </c>
      <c r="JD17" s="191">
        <v>0</v>
      </c>
      <c r="JE17" s="191">
        <v>0</v>
      </c>
      <c r="JF17" s="191">
        <v>0</v>
      </c>
      <c r="JG17" s="191">
        <v>0</v>
      </c>
      <c r="JH17" s="191">
        <v>286</v>
      </c>
      <c r="JI17" s="191">
        <v>357</v>
      </c>
      <c r="JJ17" s="191">
        <v>387</v>
      </c>
      <c r="JK17" s="191">
        <v>1030</v>
      </c>
      <c r="JL17" s="191">
        <v>286</v>
      </c>
      <c r="JM17" s="191">
        <v>357</v>
      </c>
      <c r="JN17" s="191">
        <v>387</v>
      </c>
      <c r="JO17" s="191">
        <v>1030</v>
      </c>
      <c r="JP17" s="191">
        <v>41082</v>
      </c>
      <c r="JQ17" s="194">
        <v>19241</v>
      </c>
    </row>
    <row r="18" spans="1:277" x14ac:dyDescent="0.25">
      <c r="A18" s="246">
        <v>42644</v>
      </c>
      <c r="B18" s="188" t="s">
        <v>29</v>
      </c>
      <c r="C18" s="189"/>
      <c r="D18" s="188" t="s">
        <v>515</v>
      </c>
      <c r="E18" s="188" t="s">
        <v>619</v>
      </c>
      <c r="F18" s="188" t="s">
        <v>620</v>
      </c>
      <c r="G18" s="190" t="s">
        <v>504</v>
      </c>
      <c r="H18" s="191">
        <v>77</v>
      </c>
      <c r="I18" s="191">
        <v>72</v>
      </c>
      <c r="J18" s="191">
        <v>41</v>
      </c>
      <c r="K18" s="191">
        <v>190</v>
      </c>
      <c r="L18" s="191">
        <v>34</v>
      </c>
      <c r="M18" s="191">
        <v>34</v>
      </c>
      <c r="N18" s="191">
        <v>25</v>
      </c>
      <c r="O18" s="191">
        <v>93</v>
      </c>
      <c r="P18" s="191">
        <v>0</v>
      </c>
      <c r="Q18" s="191">
        <v>0</v>
      </c>
      <c r="R18" s="191">
        <v>0</v>
      </c>
      <c r="S18" s="191">
        <v>0</v>
      </c>
      <c r="T18" s="191">
        <v>0</v>
      </c>
      <c r="U18" s="191">
        <v>0</v>
      </c>
      <c r="V18" s="191">
        <v>0</v>
      </c>
      <c r="W18" s="191">
        <v>0</v>
      </c>
      <c r="X18" s="191">
        <v>0</v>
      </c>
      <c r="Y18" s="191">
        <v>0</v>
      </c>
      <c r="Z18" s="191">
        <v>0</v>
      </c>
      <c r="AA18" s="191">
        <v>0</v>
      </c>
      <c r="AB18" s="191">
        <v>0</v>
      </c>
      <c r="AC18" s="191">
        <v>0</v>
      </c>
      <c r="AD18" s="191">
        <v>0</v>
      </c>
      <c r="AE18" s="191">
        <v>0</v>
      </c>
      <c r="AF18" s="191">
        <v>0</v>
      </c>
      <c r="AG18" s="191">
        <v>0</v>
      </c>
      <c r="AH18" s="191">
        <v>0</v>
      </c>
      <c r="AI18" s="191">
        <v>0</v>
      </c>
      <c r="AJ18" s="191">
        <v>0</v>
      </c>
      <c r="AK18" s="191">
        <v>0</v>
      </c>
      <c r="AL18" s="191">
        <v>0</v>
      </c>
      <c r="AM18" s="191">
        <v>0</v>
      </c>
      <c r="AN18" s="191">
        <v>0</v>
      </c>
      <c r="AO18" s="191">
        <v>0</v>
      </c>
      <c r="AP18" s="191">
        <v>0</v>
      </c>
      <c r="AQ18" s="191">
        <v>0</v>
      </c>
      <c r="AR18" s="191">
        <v>0</v>
      </c>
      <c r="AS18" s="191">
        <v>0</v>
      </c>
      <c r="AT18" s="191">
        <v>0</v>
      </c>
      <c r="AU18" s="191">
        <v>0</v>
      </c>
      <c r="AV18" s="191">
        <v>0</v>
      </c>
      <c r="AW18" s="191">
        <v>0</v>
      </c>
      <c r="AX18" s="191">
        <v>0</v>
      </c>
      <c r="AY18" s="191">
        <v>0</v>
      </c>
      <c r="AZ18" s="191">
        <v>0</v>
      </c>
      <c r="BA18" s="191">
        <v>0</v>
      </c>
      <c r="BB18" s="191">
        <v>0</v>
      </c>
      <c r="BC18" s="191">
        <v>0</v>
      </c>
      <c r="BD18" s="191">
        <v>0</v>
      </c>
      <c r="BE18" s="191">
        <v>0</v>
      </c>
      <c r="BF18" s="191">
        <v>0</v>
      </c>
      <c r="BG18" s="191">
        <v>0</v>
      </c>
      <c r="BH18" s="191">
        <v>0</v>
      </c>
      <c r="BI18" s="191">
        <v>0</v>
      </c>
      <c r="BJ18" s="191">
        <v>0</v>
      </c>
      <c r="BK18" s="191">
        <v>0</v>
      </c>
      <c r="BL18" s="191">
        <v>0</v>
      </c>
      <c r="BM18" s="191">
        <v>0</v>
      </c>
      <c r="BN18" s="191">
        <v>0</v>
      </c>
      <c r="BO18" s="191">
        <v>0</v>
      </c>
      <c r="BP18" s="191">
        <v>0</v>
      </c>
      <c r="BQ18" s="191">
        <v>0</v>
      </c>
      <c r="BR18" s="191">
        <v>0</v>
      </c>
      <c r="BS18" s="191">
        <v>0</v>
      </c>
      <c r="BT18" s="191">
        <v>0</v>
      </c>
      <c r="BU18" s="191">
        <v>0</v>
      </c>
      <c r="BV18" s="191">
        <v>0</v>
      </c>
      <c r="BW18" s="191">
        <v>0</v>
      </c>
      <c r="BX18" s="191">
        <v>0</v>
      </c>
      <c r="BY18" s="191">
        <v>0</v>
      </c>
      <c r="BZ18" s="191">
        <v>0</v>
      </c>
      <c r="CA18" s="191">
        <v>0</v>
      </c>
      <c r="CB18" s="191">
        <v>0</v>
      </c>
      <c r="CC18" s="191">
        <v>0</v>
      </c>
      <c r="CD18" s="191">
        <v>0</v>
      </c>
      <c r="CE18" s="191">
        <v>0</v>
      </c>
      <c r="CF18" s="191">
        <v>0</v>
      </c>
      <c r="CG18" s="191">
        <v>0</v>
      </c>
      <c r="CH18" s="191">
        <v>0</v>
      </c>
      <c r="CI18" s="191">
        <v>0</v>
      </c>
      <c r="CJ18" s="191">
        <v>0</v>
      </c>
      <c r="CK18" s="191">
        <v>0</v>
      </c>
      <c r="CL18" s="191">
        <v>0</v>
      </c>
      <c r="CM18" s="191">
        <v>0</v>
      </c>
      <c r="CN18" s="191">
        <v>0</v>
      </c>
      <c r="CO18" s="191">
        <v>0</v>
      </c>
      <c r="CP18" s="191">
        <v>0</v>
      </c>
      <c r="CQ18" s="191">
        <v>0</v>
      </c>
      <c r="CR18" s="191">
        <v>0</v>
      </c>
      <c r="CS18" s="191">
        <v>0</v>
      </c>
      <c r="CT18" s="191">
        <v>0</v>
      </c>
      <c r="CU18" s="191">
        <v>0</v>
      </c>
      <c r="CV18" s="191">
        <v>0</v>
      </c>
      <c r="CW18" s="191">
        <v>0</v>
      </c>
      <c r="CX18" s="191">
        <v>0</v>
      </c>
      <c r="CY18" s="191">
        <v>0</v>
      </c>
      <c r="CZ18" s="191">
        <v>0</v>
      </c>
      <c r="DA18" s="191">
        <v>0</v>
      </c>
      <c r="DB18" s="191">
        <v>0</v>
      </c>
      <c r="DC18" s="191">
        <v>0</v>
      </c>
      <c r="DD18" s="191">
        <v>0</v>
      </c>
      <c r="DE18" s="191">
        <v>0</v>
      </c>
      <c r="DF18" s="191">
        <v>0</v>
      </c>
      <c r="DG18" s="191">
        <v>0</v>
      </c>
      <c r="DH18" s="191">
        <v>0</v>
      </c>
      <c r="DI18" s="191">
        <v>0</v>
      </c>
      <c r="DJ18" s="191">
        <v>0</v>
      </c>
      <c r="DK18" s="191">
        <v>0</v>
      </c>
      <c r="DL18" s="191">
        <v>0</v>
      </c>
      <c r="DM18" s="191">
        <v>0</v>
      </c>
      <c r="DN18" s="191">
        <v>0</v>
      </c>
      <c r="DO18" s="191">
        <v>0</v>
      </c>
      <c r="DP18" s="191">
        <v>0</v>
      </c>
      <c r="DQ18" s="191">
        <v>0</v>
      </c>
      <c r="DR18" s="191">
        <v>0</v>
      </c>
      <c r="DS18" s="191">
        <v>0</v>
      </c>
      <c r="DT18" s="191">
        <v>0</v>
      </c>
      <c r="DU18" s="191">
        <v>0</v>
      </c>
      <c r="DV18" s="191">
        <v>0</v>
      </c>
      <c r="DW18" s="191">
        <v>0</v>
      </c>
      <c r="DX18" s="191">
        <v>0</v>
      </c>
      <c r="DY18" s="191">
        <v>0</v>
      </c>
      <c r="DZ18" s="191">
        <v>0</v>
      </c>
      <c r="EA18" s="191">
        <v>0</v>
      </c>
      <c r="EB18" s="191">
        <v>0</v>
      </c>
      <c r="EC18" s="191">
        <v>0</v>
      </c>
      <c r="ED18" s="191">
        <v>0</v>
      </c>
      <c r="EE18" s="191">
        <v>0</v>
      </c>
      <c r="EF18" s="191">
        <v>0</v>
      </c>
      <c r="EG18" s="191">
        <v>0</v>
      </c>
      <c r="EH18" s="191">
        <v>0</v>
      </c>
      <c r="EI18" s="191">
        <v>0</v>
      </c>
      <c r="EJ18" s="191">
        <v>0</v>
      </c>
      <c r="EK18" s="191">
        <v>0</v>
      </c>
      <c r="EL18" s="191">
        <v>0</v>
      </c>
      <c r="EM18" s="191">
        <v>0</v>
      </c>
      <c r="EN18" s="191">
        <v>0</v>
      </c>
      <c r="EO18" s="191">
        <v>0</v>
      </c>
      <c r="EP18" s="191">
        <v>0</v>
      </c>
      <c r="EQ18" s="191">
        <v>0</v>
      </c>
      <c r="ER18" s="191">
        <v>0</v>
      </c>
      <c r="ES18" s="191">
        <v>0</v>
      </c>
      <c r="ET18" s="191">
        <v>0</v>
      </c>
      <c r="EU18" s="191">
        <v>0</v>
      </c>
      <c r="EV18" s="191">
        <v>0</v>
      </c>
      <c r="EW18" s="191">
        <v>0</v>
      </c>
      <c r="EX18" s="191">
        <v>0</v>
      </c>
      <c r="EY18" s="191">
        <v>0</v>
      </c>
      <c r="EZ18" s="191">
        <v>0</v>
      </c>
      <c r="FA18" s="191">
        <v>0</v>
      </c>
      <c r="FB18" s="191">
        <v>0</v>
      </c>
      <c r="FC18" s="191">
        <v>0</v>
      </c>
      <c r="FD18" s="191">
        <v>0</v>
      </c>
      <c r="FE18" s="191">
        <v>0</v>
      </c>
      <c r="FF18" s="191">
        <v>0</v>
      </c>
      <c r="FG18" s="191">
        <v>0</v>
      </c>
      <c r="FH18" s="191">
        <v>0</v>
      </c>
      <c r="FI18" s="191">
        <v>0</v>
      </c>
      <c r="FJ18" s="191">
        <v>0</v>
      </c>
      <c r="FK18" s="191">
        <v>0</v>
      </c>
      <c r="FL18" s="191">
        <v>0</v>
      </c>
      <c r="FM18" s="191">
        <v>0</v>
      </c>
      <c r="FN18" s="191">
        <v>0</v>
      </c>
      <c r="FO18" s="191">
        <v>0</v>
      </c>
      <c r="FP18" s="191">
        <v>0</v>
      </c>
      <c r="FQ18" s="191">
        <v>0</v>
      </c>
      <c r="FR18" s="191">
        <v>0</v>
      </c>
      <c r="FS18" s="191">
        <v>0</v>
      </c>
      <c r="FT18" s="191">
        <v>0</v>
      </c>
      <c r="FU18" s="191">
        <v>0</v>
      </c>
      <c r="FV18" s="191">
        <v>0</v>
      </c>
      <c r="FW18" s="191">
        <v>0</v>
      </c>
      <c r="FX18" s="191">
        <v>0</v>
      </c>
      <c r="FY18" s="191">
        <v>0</v>
      </c>
      <c r="FZ18" s="191">
        <v>0</v>
      </c>
      <c r="GA18" s="191">
        <v>0</v>
      </c>
      <c r="GB18" s="191">
        <v>0</v>
      </c>
      <c r="GC18" s="191">
        <v>0</v>
      </c>
      <c r="GD18" s="191">
        <v>0</v>
      </c>
      <c r="GE18" s="191">
        <v>0</v>
      </c>
      <c r="GF18" s="191">
        <v>0</v>
      </c>
      <c r="GG18" s="191">
        <v>0</v>
      </c>
      <c r="GH18" s="191">
        <v>0</v>
      </c>
      <c r="GI18" s="191">
        <v>0</v>
      </c>
      <c r="GJ18" s="191">
        <v>0</v>
      </c>
      <c r="GK18" s="191">
        <v>0</v>
      </c>
      <c r="GL18" s="191">
        <v>0</v>
      </c>
      <c r="GM18" s="191">
        <v>0</v>
      </c>
      <c r="GN18" s="191">
        <v>0</v>
      </c>
      <c r="GO18" s="191">
        <v>0</v>
      </c>
      <c r="GP18" s="191">
        <v>0</v>
      </c>
      <c r="GQ18" s="191">
        <v>0</v>
      </c>
      <c r="GR18" s="191">
        <v>0</v>
      </c>
      <c r="GS18" s="191">
        <v>0</v>
      </c>
      <c r="GT18" s="191">
        <v>0</v>
      </c>
      <c r="GU18" s="191">
        <v>0</v>
      </c>
      <c r="GV18" s="191">
        <v>0</v>
      </c>
      <c r="GW18" s="191">
        <v>0</v>
      </c>
      <c r="GX18" s="191">
        <v>0</v>
      </c>
      <c r="GY18" s="191">
        <v>0</v>
      </c>
      <c r="GZ18" s="191">
        <v>0</v>
      </c>
      <c r="HA18" s="191">
        <v>0</v>
      </c>
      <c r="HB18" s="191">
        <v>0</v>
      </c>
      <c r="HC18" s="191">
        <v>0</v>
      </c>
      <c r="HD18" s="191">
        <v>0</v>
      </c>
      <c r="HE18" s="191">
        <v>0</v>
      </c>
      <c r="HF18" s="191">
        <v>0</v>
      </c>
      <c r="HG18" s="191">
        <v>0</v>
      </c>
      <c r="HH18" s="191">
        <v>0</v>
      </c>
      <c r="HI18" s="191">
        <v>0</v>
      </c>
      <c r="HJ18" s="191">
        <v>0</v>
      </c>
      <c r="HK18" s="191">
        <v>0</v>
      </c>
      <c r="HL18" s="191">
        <v>0</v>
      </c>
      <c r="HM18" s="191">
        <v>0</v>
      </c>
      <c r="HN18" s="191">
        <v>0</v>
      </c>
      <c r="HO18" s="191">
        <v>0</v>
      </c>
      <c r="HP18" s="191">
        <v>0</v>
      </c>
      <c r="HQ18" s="191">
        <v>0</v>
      </c>
      <c r="HR18" s="191">
        <v>0</v>
      </c>
      <c r="HS18" s="191">
        <v>0</v>
      </c>
      <c r="HT18" s="191">
        <v>0</v>
      </c>
      <c r="HU18" s="191">
        <v>0</v>
      </c>
      <c r="HV18" s="191">
        <v>0</v>
      </c>
      <c r="HW18" s="191">
        <v>0</v>
      </c>
      <c r="HX18" s="191">
        <v>0</v>
      </c>
      <c r="HY18" s="191">
        <v>0</v>
      </c>
      <c r="HZ18" s="191">
        <v>0</v>
      </c>
      <c r="IA18" s="191">
        <v>0</v>
      </c>
      <c r="IB18" s="191">
        <v>0</v>
      </c>
      <c r="IC18" s="191">
        <v>0</v>
      </c>
      <c r="ID18" s="191">
        <v>0</v>
      </c>
      <c r="IE18" s="191">
        <v>0</v>
      </c>
      <c r="IF18" s="191">
        <v>0</v>
      </c>
      <c r="IG18" s="191">
        <v>0</v>
      </c>
      <c r="IH18" s="191">
        <v>0</v>
      </c>
      <c r="II18" s="191">
        <v>0</v>
      </c>
      <c r="IJ18" s="191">
        <v>0</v>
      </c>
      <c r="IK18" s="191">
        <v>0</v>
      </c>
      <c r="IL18" s="191">
        <v>0</v>
      </c>
      <c r="IM18" s="191">
        <v>0</v>
      </c>
      <c r="IN18" s="191">
        <v>0</v>
      </c>
      <c r="IO18" s="191">
        <v>0</v>
      </c>
      <c r="IP18" s="191">
        <v>0</v>
      </c>
      <c r="IQ18" s="191">
        <v>0</v>
      </c>
      <c r="IR18" s="191">
        <v>0</v>
      </c>
      <c r="IS18" s="191">
        <v>0</v>
      </c>
      <c r="IT18" s="191">
        <v>0</v>
      </c>
      <c r="IU18" s="191">
        <v>0</v>
      </c>
      <c r="IV18" s="191">
        <v>0</v>
      </c>
      <c r="IW18" s="191">
        <v>0</v>
      </c>
      <c r="IX18" s="191">
        <v>0</v>
      </c>
      <c r="IY18" s="191">
        <v>0</v>
      </c>
      <c r="IZ18" s="191">
        <v>0</v>
      </c>
      <c r="JA18" s="191">
        <v>0</v>
      </c>
      <c r="JB18" s="191">
        <v>0</v>
      </c>
      <c r="JC18" s="191">
        <v>0</v>
      </c>
      <c r="JD18" s="191">
        <v>0</v>
      </c>
      <c r="JE18" s="191">
        <v>0</v>
      </c>
      <c r="JF18" s="191">
        <v>0</v>
      </c>
      <c r="JG18" s="191">
        <v>0</v>
      </c>
      <c r="JH18" s="191">
        <v>0</v>
      </c>
      <c r="JI18" s="191">
        <v>0</v>
      </c>
      <c r="JJ18" s="191">
        <v>0</v>
      </c>
      <c r="JK18" s="191">
        <v>0</v>
      </c>
      <c r="JL18" s="191">
        <v>0</v>
      </c>
      <c r="JM18" s="191">
        <v>0</v>
      </c>
      <c r="JN18" s="191">
        <v>0</v>
      </c>
      <c r="JO18" s="191">
        <v>0</v>
      </c>
      <c r="JP18" s="191">
        <v>772</v>
      </c>
      <c r="JQ18" s="194">
        <v>298</v>
      </c>
    </row>
    <row r="19" spans="1:277" x14ac:dyDescent="0.25">
      <c r="A19" s="246">
        <v>42644</v>
      </c>
      <c r="B19" s="188" t="s">
        <v>31</v>
      </c>
      <c r="C19" s="189"/>
      <c r="D19" s="188" t="s">
        <v>516</v>
      </c>
      <c r="E19" s="188" t="s">
        <v>619</v>
      </c>
      <c r="F19" s="188" t="s">
        <v>620</v>
      </c>
      <c r="G19" s="190" t="s">
        <v>504</v>
      </c>
      <c r="H19" s="191">
        <v>698</v>
      </c>
      <c r="I19" s="191">
        <v>488</v>
      </c>
      <c r="J19" s="191">
        <v>424</v>
      </c>
      <c r="K19" s="191">
        <v>1610</v>
      </c>
      <c r="L19" s="191">
        <v>486</v>
      </c>
      <c r="M19" s="191">
        <v>352</v>
      </c>
      <c r="N19" s="191">
        <v>306</v>
      </c>
      <c r="O19" s="191">
        <v>1144</v>
      </c>
      <c r="P19" s="191">
        <v>0</v>
      </c>
      <c r="Q19" s="191">
        <v>0</v>
      </c>
      <c r="R19" s="191">
        <v>0</v>
      </c>
      <c r="S19" s="191">
        <v>0</v>
      </c>
      <c r="T19" s="191">
        <v>30</v>
      </c>
      <c r="U19" s="191">
        <v>21</v>
      </c>
      <c r="V19" s="191">
        <v>21</v>
      </c>
      <c r="W19" s="191">
        <v>72</v>
      </c>
      <c r="X19" s="191">
        <v>19</v>
      </c>
      <c r="Y19" s="191">
        <v>14</v>
      </c>
      <c r="Z19" s="191">
        <v>19</v>
      </c>
      <c r="AA19" s="191">
        <v>52</v>
      </c>
      <c r="AB19" s="191">
        <v>11</v>
      </c>
      <c r="AC19" s="191">
        <v>7</v>
      </c>
      <c r="AD19" s="191">
        <v>2</v>
      </c>
      <c r="AE19" s="191">
        <v>20</v>
      </c>
      <c r="AF19" s="191">
        <v>5</v>
      </c>
      <c r="AG19" s="191">
        <v>8</v>
      </c>
      <c r="AH19" s="191">
        <v>5</v>
      </c>
      <c r="AI19" s="191">
        <v>18</v>
      </c>
      <c r="AJ19" s="191">
        <v>2</v>
      </c>
      <c r="AK19" s="191">
        <v>4</v>
      </c>
      <c r="AL19" s="191">
        <v>4</v>
      </c>
      <c r="AM19" s="191">
        <v>10</v>
      </c>
      <c r="AN19" s="191">
        <v>3</v>
      </c>
      <c r="AO19" s="191">
        <v>4</v>
      </c>
      <c r="AP19" s="191">
        <v>1</v>
      </c>
      <c r="AQ19" s="191">
        <v>8</v>
      </c>
      <c r="AR19" s="191">
        <v>0</v>
      </c>
      <c r="AS19" s="191">
        <v>0</v>
      </c>
      <c r="AT19" s="191">
        <v>0</v>
      </c>
      <c r="AU19" s="191">
        <v>0</v>
      </c>
      <c r="AV19" s="191">
        <v>0</v>
      </c>
      <c r="AW19" s="191">
        <v>0</v>
      </c>
      <c r="AX19" s="191">
        <v>0</v>
      </c>
      <c r="AY19" s="191">
        <v>0</v>
      </c>
      <c r="AZ19" s="191">
        <v>0</v>
      </c>
      <c r="BA19" s="191">
        <v>0</v>
      </c>
      <c r="BB19" s="191">
        <v>0</v>
      </c>
      <c r="BC19" s="191">
        <v>0</v>
      </c>
      <c r="BD19" s="191">
        <v>19</v>
      </c>
      <c r="BE19" s="191">
        <v>16</v>
      </c>
      <c r="BF19" s="191">
        <v>17</v>
      </c>
      <c r="BG19" s="191">
        <v>52</v>
      </c>
      <c r="BH19" s="191">
        <v>14</v>
      </c>
      <c r="BI19" s="191">
        <v>12</v>
      </c>
      <c r="BJ19" s="191">
        <v>17</v>
      </c>
      <c r="BK19" s="191">
        <v>43</v>
      </c>
      <c r="BL19" s="191">
        <v>5</v>
      </c>
      <c r="BM19" s="191">
        <v>4</v>
      </c>
      <c r="BN19" s="191">
        <v>0</v>
      </c>
      <c r="BO19" s="191">
        <v>9</v>
      </c>
      <c r="BP19" s="191">
        <v>0</v>
      </c>
      <c r="BQ19" s="191">
        <v>0</v>
      </c>
      <c r="BR19" s="191">
        <v>0</v>
      </c>
      <c r="BS19" s="191">
        <v>0</v>
      </c>
      <c r="BT19" s="191">
        <v>0</v>
      </c>
      <c r="BU19" s="191">
        <v>0</v>
      </c>
      <c r="BV19" s="191">
        <v>0</v>
      </c>
      <c r="BW19" s="191">
        <v>0</v>
      </c>
      <c r="BX19" s="191">
        <v>0</v>
      </c>
      <c r="BY19" s="191">
        <v>0</v>
      </c>
      <c r="BZ19" s="191">
        <v>0</v>
      </c>
      <c r="CA19" s="191">
        <v>0</v>
      </c>
      <c r="CB19" s="191">
        <v>0</v>
      </c>
      <c r="CC19" s="191">
        <v>0</v>
      </c>
      <c r="CD19" s="191">
        <v>0</v>
      </c>
      <c r="CE19" s="191">
        <v>0</v>
      </c>
      <c r="CF19" s="191">
        <v>0</v>
      </c>
      <c r="CG19" s="191">
        <v>0</v>
      </c>
      <c r="CH19" s="191">
        <v>0</v>
      </c>
      <c r="CI19" s="191">
        <v>0</v>
      </c>
      <c r="CJ19" s="191">
        <v>0</v>
      </c>
      <c r="CK19" s="191">
        <v>0</v>
      </c>
      <c r="CL19" s="191">
        <v>0</v>
      </c>
      <c r="CM19" s="191">
        <v>0</v>
      </c>
      <c r="CN19" s="191">
        <v>0</v>
      </c>
      <c r="CO19" s="191">
        <v>0</v>
      </c>
      <c r="CP19" s="191">
        <v>0</v>
      </c>
      <c r="CQ19" s="191">
        <v>0</v>
      </c>
      <c r="CR19" s="191">
        <v>0</v>
      </c>
      <c r="CS19" s="191">
        <v>0</v>
      </c>
      <c r="CT19" s="191">
        <v>0</v>
      </c>
      <c r="CU19" s="191">
        <v>0</v>
      </c>
      <c r="CV19" s="191">
        <v>0</v>
      </c>
      <c r="CW19" s="191">
        <v>0</v>
      </c>
      <c r="CX19" s="191">
        <v>0</v>
      </c>
      <c r="CY19" s="191">
        <v>0</v>
      </c>
      <c r="CZ19" s="191">
        <v>0</v>
      </c>
      <c r="DA19" s="191">
        <v>0</v>
      </c>
      <c r="DB19" s="191">
        <v>0</v>
      </c>
      <c r="DC19" s="191">
        <v>0</v>
      </c>
      <c r="DD19" s="191">
        <v>0</v>
      </c>
      <c r="DE19" s="191">
        <v>0</v>
      </c>
      <c r="DF19" s="191">
        <v>0</v>
      </c>
      <c r="DG19" s="191">
        <v>0</v>
      </c>
      <c r="DH19" s="191">
        <v>0</v>
      </c>
      <c r="DI19" s="191">
        <v>0</v>
      </c>
      <c r="DJ19" s="191">
        <v>0</v>
      </c>
      <c r="DK19" s="191">
        <v>0</v>
      </c>
      <c r="DL19" s="191">
        <v>6</v>
      </c>
      <c r="DM19" s="191">
        <v>1</v>
      </c>
      <c r="DN19" s="191">
        <v>1</v>
      </c>
      <c r="DO19" s="191">
        <v>8</v>
      </c>
      <c r="DP19" s="191">
        <v>3</v>
      </c>
      <c r="DQ19" s="191">
        <v>1</v>
      </c>
      <c r="DR19" s="191">
        <v>0</v>
      </c>
      <c r="DS19" s="191">
        <v>4</v>
      </c>
      <c r="DT19" s="191">
        <v>3</v>
      </c>
      <c r="DU19" s="191">
        <v>0</v>
      </c>
      <c r="DV19" s="191">
        <v>1</v>
      </c>
      <c r="DW19" s="191">
        <v>4</v>
      </c>
      <c r="DX19" s="191">
        <v>0</v>
      </c>
      <c r="DY19" s="191">
        <v>0</v>
      </c>
      <c r="DZ19" s="191">
        <v>0</v>
      </c>
      <c r="EA19" s="191">
        <v>0</v>
      </c>
      <c r="EB19" s="191">
        <v>0</v>
      </c>
      <c r="EC19" s="191">
        <v>0</v>
      </c>
      <c r="ED19" s="191">
        <v>0</v>
      </c>
      <c r="EE19" s="191">
        <v>0</v>
      </c>
      <c r="EF19" s="191">
        <v>0</v>
      </c>
      <c r="EG19" s="191">
        <v>0</v>
      </c>
      <c r="EH19" s="191">
        <v>0</v>
      </c>
      <c r="EI19" s="191">
        <v>0</v>
      </c>
      <c r="EJ19" s="191">
        <v>30</v>
      </c>
      <c r="EK19" s="191">
        <v>25</v>
      </c>
      <c r="EL19" s="191">
        <v>23</v>
      </c>
      <c r="EM19" s="191">
        <v>78</v>
      </c>
      <c r="EN19" s="191">
        <v>19</v>
      </c>
      <c r="EO19" s="191">
        <v>17</v>
      </c>
      <c r="EP19" s="191">
        <v>21</v>
      </c>
      <c r="EQ19" s="191">
        <v>57</v>
      </c>
      <c r="ER19" s="191">
        <v>11</v>
      </c>
      <c r="ES19" s="191">
        <v>8</v>
      </c>
      <c r="ET19" s="191">
        <v>2</v>
      </c>
      <c r="EU19" s="191">
        <v>21</v>
      </c>
      <c r="EV19" s="191">
        <v>5</v>
      </c>
      <c r="EW19" s="191">
        <v>9</v>
      </c>
      <c r="EX19" s="191">
        <v>11</v>
      </c>
      <c r="EY19" s="191">
        <v>25</v>
      </c>
      <c r="EZ19" s="191">
        <v>2</v>
      </c>
      <c r="FA19" s="191">
        <v>5</v>
      </c>
      <c r="FB19" s="191">
        <v>7</v>
      </c>
      <c r="FC19" s="191">
        <v>14</v>
      </c>
      <c r="FD19" s="191">
        <v>3</v>
      </c>
      <c r="FE19" s="191">
        <v>4</v>
      </c>
      <c r="FF19" s="191">
        <v>4</v>
      </c>
      <c r="FG19" s="191">
        <v>11</v>
      </c>
      <c r="FH19" s="191">
        <v>0</v>
      </c>
      <c r="FI19" s="191">
        <v>0</v>
      </c>
      <c r="FJ19" s="191">
        <v>0</v>
      </c>
      <c r="FK19" s="191">
        <v>0</v>
      </c>
      <c r="FL19" s="191">
        <v>0</v>
      </c>
      <c r="FM19" s="191">
        <v>0</v>
      </c>
      <c r="FN19" s="191">
        <v>0</v>
      </c>
      <c r="FO19" s="191">
        <v>0</v>
      </c>
      <c r="FP19" s="191">
        <v>0</v>
      </c>
      <c r="FQ19" s="191">
        <v>0</v>
      </c>
      <c r="FR19" s="191">
        <v>0</v>
      </c>
      <c r="FS19" s="191">
        <v>0</v>
      </c>
      <c r="FT19" s="191">
        <v>19</v>
      </c>
      <c r="FU19" s="191">
        <v>22</v>
      </c>
      <c r="FV19" s="191">
        <v>18</v>
      </c>
      <c r="FW19" s="191">
        <v>59</v>
      </c>
      <c r="FX19" s="191">
        <v>14</v>
      </c>
      <c r="FY19" s="191">
        <v>15</v>
      </c>
      <c r="FZ19" s="191">
        <v>17</v>
      </c>
      <c r="GA19" s="191">
        <v>46</v>
      </c>
      <c r="GB19" s="191">
        <v>5</v>
      </c>
      <c r="GC19" s="191">
        <v>7</v>
      </c>
      <c r="GD19" s="191">
        <v>1</v>
      </c>
      <c r="GE19" s="191">
        <v>13</v>
      </c>
      <c r="GF19" s="191">
        <v>0</v>
      </c>
      <c r="GG19" s="191">
        <v>0</v>
      </c>
      <c r="GH19" s="191">
        <v>0</v>
      </c>
      <c r="GI19" s="191">
        <v>0</v>
      </c>
      <c r="GJ19" s="191">
        <v>0</v>
      </c>
      <c r="GK19" s="191">
        <v>0</v>
      </c>
      <c r="GL19" s="191">
        <v>0</v>
      </c>
      <c r="GM19" s="191">
        <v>0</v>
      </c>
      <c r="GN19" s="191">
        <v>0</v>
      </c>
      <c r="GO19" s="191">
        <v>0</v>
      </c>
      <c r="GP19" s="191">
        <v>0</v>
      </c>
      <c r="GQ19" s="191">
        <v>0</v>
      </c>
      <c r="GR19" s="191">
        <v>0</v>
      </c>
      <c r="GS19" s="191">
        <v>0</v>
      </c>
      <c r="GT19" s="191">
        <v>0</v>
      </c>
      <c r="GU19" s="191">
        <v>0</v>
      </c>
      <c r="GV19" s="191">
        <v>0</v>
      </c>
      <c r="GW19" s="191">
        <v>0</v>
      </c>
      <c r="GX19" s="191">
        <v>0</v>
      </c>
      <c r="GY19" s="191">
        <v>0</v>
      </c>
      <c r="GZ19" s="191">
        <v>0</v>
      </c>
      <c r="HA19" s="191">
        <v>0</v>
      </c>
      <c r="HB19" s="191">
        <v>0</v>
      </c>
      <c r="HC19" s="191">
        <v>0</v>
      </c>
      <c r="HD19" s="191">
        <v>0</v>
      </c>
      <c r="HE19" s="191">
        <v>0</v>
      </c>
      <c r="HF19" s="191">
        <v>0</v>
      </c>
      <c r="HG19" s="191">
        <v>0</v>
      </c>
      <c r="HH19" s="191">
        <v>0</v>
      </c>
      <c r="HI19" s="191">
        <v>0</v>
      </c>
      <c r="HJ19" s="191">
        <v>0</v>
      </c>
      <c r="HK19" s="191">
        <v>0</v>
      </c>
      <c r="HL19" s="191">
        <v>0</v>
      </c>
      <c r="HM19" s="191">
        <v>0</v>
      </c>
      <c r="HN19" s="191">
        <v>0</v>
      </c>
      <c r="HO19" s="191">
        <v>0</v>
      </c>
      <c r="HP19" s="191">
        <v>0</v>
      </c>
      <c r="HQ19" s="191">
        <v>0</v>
      </c>
      <c r="HR19" s="191">
        <v>0</v>
      </c>
      <c r="HS19" s="191">
        <v>0</v>
      </c>
      <c r="HT19" s="191">
        <v>0</v>
      </c>
      <c r="HU19" s="191">
        <v>0</v>
      </c>
      <c r="HV19" s="191">
        <v>0</v>
      </c>
      <c r="HW19" s="191">
        <v>0</v>
      </c>
      <c r="HX19" s="191">
        <v>0</v>
      </c>
      <c r="HY19" s="191">
        <v>0</v>
      </c>
      <c r="HZ19" s="191">
        <v>0</v>
      </c>
      <c r="IA19" s="191">
        <v>0</v>
      </c>
      <c r="IB19" s="191">
        <v>6</v>
      </c>
      <c r="IC19" s="191">
        <v>6</v>
      </c>
      <c r="ID19" s="191">
        <v>3</v>
      </c>
      <c r="IE19" s="191">
        <v>15</v>
      </c>
      <c r="IF19" s="191">
        <v>3</v>
      </c>
      <c r="IG19" s="191">
        <v>3</v>
      </c>
      <c r="IH19" s="191">
        <v>0</v>
      </c>
      <c r="II19" s="191">
        <v>6</v>
      </c>
      <c r="IJ19" s="191">
        <v>3</v>
      </c>
      <c r="IK19" s="191">
        <v>3</v>
      </c>
      <c r="IL19" s="191">
        <v>3</v>
      </c>
      <c r="IM19" s="191">
        <v>9</v>
      </c>
      <c r="IN19" s="191">
        <v>0</v>
      </c>
      <c r="IO19" s="191">
        <v>0</v>
      </c>
      <c r="IP19" s="191">
        <v>0</v>
      </c>
      <c r="IQ19" s="191">
        <v>0</v>
      </c>
      <c r="IR19" s="191">
        <v>0</v>
      </c>
      <c r="IS19" s="191">
        <v>0</v>
      </c>
      <c r="IT19" s="191">
        <v>0</v>
      </c>
      <c r="IU19" s="191">
        <v>0</v>
      </c>
      <c r="IV19" s="191">
        <v>0</v>
      </c>
      <c r="IW19" s="191">
        <v>0</v>
      </c>
      <c r="IX19" s="191">
        <v>0</v>
      </c>
      <c r="IY19" s="191">
        <v>0</v>
      </c>
      <c r="IZ19" s="191">
        <v>17</v>
      </c>
      <c r="JA19" s="191">
        <v>18</v>
      </c>
      <c r="JB19" s="191">
        <v>17</v>
      </c>
      <c r="JC19" s="191">
        <v>52</v>
      </c>
      <c r="JD19" s="191">
        <v>2</v>
      </c>
      <c r="JE19" s="191">
        <v>5</v>
      </c>
      <c r="JF19" s="191">
        <v>7</v>
      </c>
      <c r="JG19" s="191">
        <v>14</v>
      </c>
      <c r="JH19" s="191">
        <v>11</v>
      </c>
      <c r="JI19" s="191">
        <v>14</v>
      </c>
      <c r="JJ19" s="191">
        <v>8</v>
      </c>
      <c r="JK19" s="191">
        <v>33</v>
      </c>
      <c r="JL19" s="191">
        <v>13</v>
      </c>
      <c r="JM19" s="191">
        <v>19</v>
      </c>
      <c r="JN19" s="191">
        <v>15</v>
      </c>
      <c r="JO19" s="191">
        <v>47</v>
      </c>
      <c r="JP19" s="191">
        <v>6071</v>
      </c>
      <c r="JQ19" s="194">
        <v>3948</v>
      </c>
    </row>
    <row r="20" spans="1:277" x14ac:dyDescent="0.25">
      <c r="A20" s="246">
        <v>42644</v>
      </c>
      <c r="B20" s="188" t="s">
        <v>32</v>
      </c>
      <c r="C20" s="189"/>
      <c r="D20" s="188" t="s">
        <v>517</v>
      </c>
      <c r="E20" s="188" t="s">
        <v>619</v>
      </c>
      <c r="F20" s="188" t="s">
        <v>620</v>
      </c>
      <c r="G20" s="190" t="s">
        <v>504</v>
      </c>
      <c r="H20" s="191">
        <v>798</v>
      </c>
      <c r="I20" s="191">
        <v>611</v>
      </c>
      <c r="J20" s="191">
        <v>336</v>
      </c>
      <c r="K20" s="191">
        <v>1745</v>
      </c>
      <c r="L20" s="191">
        <v>324</v>
      </c>
      <c r="M20" s="191">
        <v>248</v>
      </c>
      <c r="N20" s="191">
        <v>159</v>
      </c>
      <c r="O20" s="191">
        <v>731</v>
      </c>
      <c r="P20" s="191">
        <v>0</v>
      </c>
      <c r="Q20" s="191">
        <v>0</v>
      </c>
      <c r="R20" s="191">
        <v>0</v>
      </c>
      <c r="S20" s="191">
        <v>0</v>
      </c>
      <c r="T20" s="191">
        <v>0</v>
      </c>
      <c r="U20" s="191">
        <v>0</v>
      </c>
      <c r="V20" s="191">
        <v>0</v>
      </c>
      <c r="W20" s="191">
        <v>0</v>
      </c>
      <c r="X20" s="191">
        <v>0</v>
      </c>
      <c r="Y20" s="191">
        <v>0</v>
      </c>
      <c r="Z20" s="191">
        <v>0</v>
      </c>
      <c r="AA20" s="191">
        <v>0</v>
      </c>
      <c r="AB20" s="191">
        <v>0</v>
      </c>
      <c r="AC20" s="191">
        <v>0</v>
      </c>
      <c r="AD20" s="191">
        <v>0</v>
      </c>
      <c r="AE20" s="191">
        <v>0</v>
      </c>
      <c r="AF20" s="191">
        <v>0</v>
      </c>
      <c r="AG20" s="191">
        <v>0</v>
      </c>
      <c r="AH20" s="191">
        <v>0</v>
      </c>
      <c r="AI20" s="191">
        <v>0</v>
      </c>
      <c r="AJ20" s="191">
        <v>0</v>
      </c>
      <c r="AK20" s="191">
        <v>0</v>
      </c>
      <c r="AL20" s="191">
        <v>0</v>
      </c>
      <c r="AM20" s="191">
        <v>0</v>
      </c>
      <c r="AN20" s="191">
        <v>0</v>
      </c>
      <c r="AO20" s="191">
        <v>0</v>
      </c>
      <c r="AP20" s="191">
        <v>0</v>
      </c>
      <c r="AQ20" s="191">
        <v>0</v>
      </c>
      <c r="AR20" s="191">
        <v>0</v>
      </c>
      <c r="AS20" s="191">
        <v>0</v>
      </c>
      <c r="AT20" s="191">
        <v>0</v>
      </c>
      <c r="AU20" s="191">
        <v>0</v>
      </c>
      <c r="AV20" s="191">
        <v>0</v>
      </c>
      <c r="AW20" s="191">
        <v>0</v>
      </c>
      <c r="AX20" s="191">
        <v>0</v>
      </c>
      <c r="AY20" s="191">
        <v>0</v>
      </c>
      <c r="AZ20" s="191">
        <v>0</v>
      </c>
      <c r="BA20" s="191">
        <v>0</v>
      </c>
      <c r="BB20" s="191">
        <v>0</v>
      </c>
      <c r="BC20" s="191">
        <v>0</v>
      </c>
      <c r="BD20" s="191">
        <v>0</v>
      </c>
      <c r="BE20" s="191">
        <v>0</v>
      </c>
      <c r="BF20" s="191">
        <v>0</v>
      </c>
      <c r="BG20" s="191">
        <v>0</v>
      </c>
      <c r="BH20" s="191">
        <v>0</v>
      </c>
      <c r="BI20" s="191">
        <v>0</v>
      </c>
      <c r="BJ20" s="191">
        <v>0</v>
      </c>
      <c r="BK20" s="191">
        <v>0</v>
      </c>
      <c r="BL20" s="191">
        <v>0</v>
      </c>
      <c r="BM20" s="191">
        <v>0</v>
      </c>
      <c r="BN20" s="191">
        <v>0</v>
      </c>
      <c r="BO20" s="191">
        <v>0</v>
      </c>
      <c r="BP20" s="191">
        <v>0</v>
      </c>
      <c r="BQ20" s="191">
        <v>0</v>
      </c>
      <c r="BR20" s="191">
        <v>0</v>
      </c>
      <c r="BS20" s="191">
        <v>0</v>
      </c>
      <c r="BT20" s="191">
        <v>0</v>
      </c>
      <c r="BU20" s="191">
        <v>0</v>
      </c>
      <c r="BV20" s="191">
        <v>0</v>
      </c>
      <c r="BW20" s="191">
        <v>0</v>
      </c>
      <c r="BX20" s="191">
        <v>0</v>
      </c>
      <c r="BY20" s="191">
        <v>0</v>
      </c>
      <c r="BZ20" s="191">
        <v>0</v>
      </c>
      <c r="CA20" s="191">
        <v>0</v>
      </c>
      <c r="CB20" s="191">
        <v>0</v>
      </c>
      <c r="CC20" s="191">
        <v>0</v>
      </c>
      <c r="CD20" s="191">
        <v>0</v>
      </c>
      <c r="CE20" s="191">
        <v>0</v>
      </c>
      <c r="CF20" s="191">
        <v>0</v>
      </c>
      <c r="CG20" s="191">
        <v>0</v>
      </c>
      <c r="CH20" s="191">
        <v>0</v>
      </c>
      <c r="CI20" s="191">
        <v>0</v>
      </c>
      <c r="CJ20" s="191">
        <v>0</v>
      </c>
      <c r="CK20" s="191">
        <v>0</v>
      </c>
      <c r="CL20" s="191">
        <v>0</v>
      </c>
      <c r="CM20" s="191">
        <v>0</v>
      </c>
      <c r="CN20" s="191">
        <v>0</v>
      </c>
      <c r="CO20" s="191">
        <v>0</v>
      </c>
      <c r="CP20" s="191">
        <v>0</v>
      </c>
      <c r="CQ20" s="191">
        <v>0</v>
      </c>
      <c r="CR20" s="191">
        <v>0</v>
      </c>
      <c r="CS20" s="191">
        <v>0</v>
      </c>
      <c r="CT20" s="191">
        <v>0</v>
      </c>
      <c r="CU20" s="191">
        <v>0</v>
      </c>
      <c r="CV20" s="191">
        <v>0</v>
      </c>
      <c r="CW20" s="191">
        <v>0</v>
      </c>
      <c r="CX20" s="191">
        <v>0</v>
      </c>
      <c r="CY20" s="191">
        <v>0</v>
      </c>
      <c r="CZ20" s="191">
        <v>0</v>
      </c>
      <c r="DA20" s="191">
        <v>0</v>
      </c>
      <c r="DB20" s="191">
        <v>0</v>
      </c>
      <c r="DC20" s="191">
        <v>0</v>
      </c>
      <c r="DD20" s="191">
        <v>0</v>
      </c>
      <c r="DE20" s="191">
        <v>0</v>
      </c>
      <c r="DF20" s="191">
        <v>0</v>
      </c>
      <c r="DG20" s="191">
        <v>0</v>
      </c>
      <c r="DH20" s="191">
        <v>0</v>
      </c>
      <c r="DI20" s="191">
        <v>0</v>
      </c>
      <c r="DJ20" s="191">
        <v>0</v>
      </c>
      <c r="DK20" s="191">
        <v>0</v>
      </c>
      <c r="DL20" s="191">
        <v>0</v>
      </c>
      <c r="DM20" s="191">
        <v>0</v>
      </c>
      <c r="DN20" s="191">
        <v>0</v>
      </c>
      <c r="DO20" s="191">
        <v>0</v>
      </c>
      <c r="DP20" s="191">
        <v>0</v>
      </c>
      <c r="DQ20" s="191">
        <v>0</v>
      </c>
      <c r="DR20" s="191">
        <v>0</v>
      </c>
      <c r="DS20" s="191">
        <v>0</v>
      </c>
      <c r="DT20" s="191">
        <v>0</v>
      </c>
      <c r="DU20" s="191">
        <v>0</v>
      </c>
      <c r="DV20" s="191">
        <v>0</v>
      </c>
      <c r="DW20" s="191">
        <v>0</v>
      </c>
      <c r="DX20" s="191">
        <v>0</v>
      </c>
      <c r="DY20" s="191">
        <v>0</v>
      </c>
      <c r="DZ20" s="191">
        <v>0</v>
      </c>
      <c r="EA20" s="191">
        <v>0</v>
      </c>
      <c r="EB20" s="191">
        <v>0</v>
      </c>
      <c r="EC20" s="191">
        <v>0</v>
      </c>
      <c r="ED20" s="191">
        <v>0</v>
      </c>
      <c r="EE20" s="191">
        <v>0</v>
      </c>
      <c r="EF20" s="191">
        <v>0</v>
      </c>
      <c r="EG20" s="191">
        <v>0</v>
      </c>
      <c r="EH20" s="191">
        <v>0</v>
      </c>
      <c r="EI20" s="191">
        <v>0</v>
      </c>
      <c r="EJ20" s="191">
        <v>0</v>
      </c>
      <c r="EK20" s="191">
        <v>0</v>
      </c>
      <c r="EL20" s="191">
        <v>0</v>
      </c>
      <c r="EM20" s="191">
        <v>0</v>
      </c>
      <c r="EN20" s="191">
        <v>0</v>
      </c>
      <c r="EO20" s="191">
        <v>0</v>
      </c>
      <c r="EP20" s="191">
        <v>0</v>
      </c>
      <c r="EQ20" s="191">
        <v>0</v>
      </c>
      <c r="ER20" s="191">
        <v>0</v>
      </c>
      <c r="ES20" s="191">
        <v>0</v>
      </c>
      <c r="ET20" s="191">
        <v>0</v>
      </c>
      <c r="EU20" s="191">
        <v>0</v>
      </c>
      <c r="EV20" s="191">
        <v>0</v>
      </c>
      <c r="EW20" s="191">
        <v>0</v>
      </c>
      <c r="EX20" s="191">
        <v>0</v>
      </c>
      <c r="EY20" s="191">
        <v>0</v>
      </c>
      <c r="EZ20" s="191">
        <v>0</v>
      </c>
      <c r="FA20" s="191">
        <v>0</v>
      </c>
      <c r="FB20" s="191">
        <v>0</v>
      </c>
      <c r="FC20" s="191">
        <v>0</v>
      </c>
      <c r="FD20" s="191">
        <v>0</v>
      </c>
      <c r="FE20" s="191">
        <v>0</v>
      </c>
      <c r="FF20" s="191">
        <v>0</v>
      </c>
      <c r="FG20" s="191">
        <v>0</v>
      </c>
      <c r="FH20" s="191">
        <v>0</v>
      </c>
      <c r="FI20" s="191">
        <v>0</v>
      </c>
      <c r="FJ20" s="191">
        <v>0</v>
      </c>
      <c r="FK20" s="191">
        <v>0</v>
      </c>
      <c r="FL20" s="191">
        <v>0</v>
      </c>
      <c r="FM20" s="191">
        <v>0</v>
      </c>
      <c r="FN20" s="191">
        <v>0</v>
      </c>
      <c r="FO20" s="191">
        <v>0</v>
      </c>
      <c r="FP20" s="191">
        <v>0</v>
      </c>
      <c r="FQ20" s="191">
        <v>0</v>
      </c>
      <c r="FR20" s="191">
        <v>0</v>
      </c>
      <c r="FS20" s="191">
        <v>0</v>
      </c>
      <c r="FT20" s="191">
        <v>0</v>
      </c>
      <c r="FU20" s="191">
        <v>0</v>
      </c>
      <c r="FV20" s="191">
        <v>0</v>
      </c>
      <c r="FW20" s="191">
        <v>0</v>
      </c>
      <c r="FX20" s="191">
        <v>0</v>
      </c>
      <c r="FY20" s="191">
        <v>0</v>
      </c>
      <c r="FZ20" s="191">
        <v>0</v>
      </c>
      <c r="GA20" s="191">
        <v>0</v>
      </c>
      <c r="GB20" s="191">
        <v>0</v>
      </c>
      <c r="GC20" s="191">
        <v>0</v>
      </c>
      <c r="GD20" s="191">
        <v>0</v>
      </c>
      <c r="GE20" s="191">
        <v>0</v>
      </c>
      <c r="GF20" s="191">
        <v>0</v>
      </c>
      <c r="GG20" s="191">
        <v>0</v>
      </c>
      <c r="GH20" s="191">
        <v>0</v>
      </c>
      <c r="GI20" s="191">
        <v>0</v>
      </c>
      <c r="GJ20" s="191">
        <v>0</v>
      </c>
      <c r="GK20" s="191">
        <v>0</v>
      </c>
      <c r="GL20" s="191">
        <v>0</v>
      </c>
      <c r="GM20" s="191">
        <v>0</v>
      </c>
      <c r="GN20" s="191">
        <v>0</v>
      </c>
      <c r="GO20" s="191">
        <v>0</v>
      </c>
      <c r="GP20" s="191">
        <v>0</v>
      </c>
      <c r="GQ20" s="191">
        <v>0</v>
      </c>
      <c r="GR20" s="191">
        <v>0</v>
      </c>
      <c r="GS20" s="191">
        <v>0</v>
      </c>
      <c r="GT20" s="191">
        <v>0</v>
      </c>
      <c r="GU20" s="191">
        <v>0</v>
      </c>
      <c r="GV20" s="191">
        <v>0</v>
      </c>
      <c r="GW20" s="191">
        <v>0</v>
      </c>
      <c r="GX20" s="191">
        <v>0</v>
      </c>
      <c r="GY20" s="191">
        <v>0</v>
      </c>
      <c r="GZ20" s="191">
        <v>0</v>
      </c>
      <c r="HA20" s="191">
        <v>0</v>
      </c>
      <c r="HB20" s="191">
        <v>0</v>
      </c>
      <c r="HC20" s="191">
        <v>0</v>
      </c>
      <c r="HD20" s="191">
        <v>0</v>
      </c>
      <c r="HE20" s="191">
        <v>0</v>
      </c>
      <c r="HF20" s="191">
        <v>0</v>
      </c>
      <c r="HG20" s="191">
        <v>0</v>
      </c>
      <c r="HH20" s="191">
        <v>0</v>
      </c>
      <c r="HI20" s="191">
        <v>0</v>
      </c>
      <c r="HJ20" s="191">
        <v>0</v>
      </c>
      <c r="HK20" s="191">
        <v>0</v>
      </c>
      <c r="HL20" s="191">
        <v>0</v>
      </c>
      <c r="HM20" s="191">
        <v>0</v>
      </c>
      <c r="HN20" s="191">
        <v>0</v>
      </c>
      <c r="HO20" s="191">
        <v>0</v>
      </c>
      <c r="HP20" s="191">
        <v>0</v>
      </c>
      <c r="HQ20" s="191">
        <v>0</v>
      </c>
      <c r="HR20" s="191">
        <v>0</v>
      </c>
      <c r="HS20" s="191">
        <v>0</v>
      </c>
      <c r="HT20" s="191">
        <v>0</v>
      </c>
      <c r="HU20" s="191">
        <v>0</v>
      </c>
      <c r="HV20" s="191">
        <v>0</v>
      </c>
      <c r="HW20" s="191">
        <v>0</v>
      </c>
      <c r="HX20" s="191">
        <v>0</v>
      </c>
      <c r="HY20" s="191">
        <v>0</v>
      </c>
      <c r="HZ20" s="191">
        <v>0</v>
      </c>
      <c r="IA20" s="191">
        <v>0</v>
      </c>
      <c r="IB20" s="191">
        <v>0</v>
      </c>
      <c r="IC20" s="191">
        <v>0</v>
      </c>
      <c r="ID20" s="191">
        <v>0</v>
      </c>
      <c r="IE20" s="191">
        <v>0</v>
      </c>
      <c r="IF20" s="191">
        <v>0</v>
      </c>
      <c r="IG20" s="191">
        <v>0</v>
      </c>
      <c r="IH20" s="191">
        <v>0</v>
      </c>
      <c r="II20" s="191">
        <v>0</v>
      </c>
      <c r="IJ20" s="191">
        <v>0</v>
      </c>
      <c r="IK20" s="191">
        <v>0</v>
      </c>
      <c r="IL20" s="191">
        <v>0</v>
      </c>
      <c r="IM20" s="191">
        <v>0</v>
      </c>
      <c r="IN20" s="191">
        <v>0</v>
      </c>
      <c r="IO20" s="191">
        <v>0</v>
      </c>
      <c r="IP20" s="191">
        <v>0</v>
      </c>
      <c r="IQ20" s="191">
        <v>0</v>
      </c>
      <c r="IR20" s="191">
        <v>0</v>
      </c>
      <c r="IS20" s="191">
        <v>0</v>
      </c>
      <c r="IT20" s="191">
        <v>0</v>
      </c>
      <c r="IU20" s="191">
        <v>0</v>
      </c>
      <c r="IV20" s="191">
        <v>0</v>
      </c>
      <c r="IW20" s="191">
        <v>0</v>
      </c>
      <c r="IX20" s="191">
        <v>0</v>
      </c>
      <c r="IY20" s="191">
        <v>0</v>
      </c>
      <c r="IZ20" s="191">
        <v>0</v>
      </c>
      <c r="JA20" s="191">
        <v>0</v>
      </c>
      <c r="JB20" s="191">
        <v>0</v>
      </c>
      <c r="JC20" s="191">
        <v>0</v>
      </c>
      <c r="JD20" s="191">
        <v>0</v>
      </c>
      <c r="JE20" s="191">
        <v>0</v>
      </c>
      <c r="JF20" s="191">
        <v>0</v>
      </c>
      <c r="JG20" s="191">
        <v>0</v>
      </c>
      <c r="JH20" s="191">
        <v>0</v>
      </c>
      <c r="JI20" s="191">
        <v>0</v>
      </c>
      <c r="JJ20" s="191">
        <v>0</v>
      </c>
      <c r="JK20" s="191">
        <v>0</v>
      </c>
      <c r="JL20" s="191">
        <v>0</v>
      </c>
      <c r="JM20" s="191">
        <v>0</v>
      </c>
      <c r="JN20" s="191">
        <v>0</v>
      </c>
      <c r="JO20" s="191">
        <v>0</v>
      </c>
      <c r="JP20" s="191">
        <v>8471</v>
      </c>
      <c r="JQ20" s="194">
        <v>3244</v>
      </c>
    </row>
    <row r="21" spans="1:277" x14ac:dyDescent="0.25">
      <c r="A21" s="246">
        <v>42644</v>
      </c>
      <c r="B21" s="188" t="s">
        <v>34</v>
      </c>
      <c r="C21" s="192"/>
      <c r="D21" s="188" t="s">
        <v>518</v>
      </c>
      <c r="E21" s="188" t="s">
        <v>619</v>
      </c>
      <c r="F21" s="188" t="s">
        <v>620</v>
      </c>
      <c r="G21" s="190" t="s">
        <v>504</v>
      </c>
      <c r="H21" s="191">
        <v>50</v>
      </c>
      <c r="I21" s="191">
        <v>43</v>
      </c>
      <c r="J21" s="191">
        <v>41</v>
      </c>
      <c r="K21" s="191">
        <v>134</v>
      </c>
      <c r="L21" s="191">
        <v>25</v>
      </c>
      <c r="M21" s="191">
        <v>25</v>
      </c>
      <c r="N21" s="191">
        <v>29</v>
      </c>
      <c r="O21" s="191">
        <v>79</v>
      </c>
      <c r="P21" s="191">
        <v>0</v>
      </c>
      <c r="Q21" s="191">
        <v>0</v>
      </c>
      <c r="R21" s="191">
        <v>0</v>
      </c>
      <c r="S21" s="191">
        <v>0</v>
      </c>
      <c r="T21" s="191">
        <v>0</v>
      </c>
      <c r="U21" s="191">
        <v>0</v>
      </c>
      <c r="V21" s="191">
        <v>0</v>
      </c>
      <c r="W21" s="191">
        <v>0</v>
      </c>
      <c r="X21" s="191">
        <v>0</v>
      </c>
      <c r="Y21" s="191">
        <v>0</v>
      </c>
      <c r="Z21" s="191">
        <v>0</v>
      </c>
      <c r="AA21" s="191">
        <v>0</v>
      </c>
      <c r="AB21" s="191">
        <v>0</v>
      </c>
      <c r="AC21" s="191">
        <v>0</v>
      </c>
      <c r="AD21" s="191">
        <v>0</v>
      </c>
      <c r="AE21" s="191">
        <v>0</v>
      </c>
      <c r="AF21" s="191">
        <v>0</v>
      </c>
      <c r="AG21" s="191">
        <v>0</v>
      </c>
      <c r="AH21" s="191">
        <v>0</v>
      </c>
      <c r="AI21" s="191">
        <v>0</v>
      </c>
      <c r="AJ21" s="191">
        <v>0</v>
      </c>
      <c r="AK21" s="191">
        <v>0</v>
      </c>
      <c r="AL21" s="191">
        <v>0</v>
      </c>
      <c r="AM21" s="191">
        <v>0</v>
      </c>
      <c r="AN21" s="191">
        <v>0</v>
      </c>
      <c r="AO21" s="191">
        <v>0</v>
      </c>
      <c r="AP21" s="191">
        <v>0</v>
      </c>
      <c r="AQ21" s="191">
        <v>0</v>
      </c>
      <c r="AR21" s="191">
        <v>0</v>
      </c>
      <c r="AS21" s="191">
        <v>0</v>
      </c>
      <c r="AT21" s="191">
        <v>0</v>
      </c>
      <c r="AU21" s="191">
        <v>0</v>
      </c>
      <c r="AV21" s="191">
        <v>0</v>
      </c>
      <c r="AW21" s="191">
        <v>0</v>
      </c>
      <c r="AX21" s="191">
        <v>0</v>
      </c>
      <c r="AY21" s="191">
        <v>0</v>
      </c>
      <c r="AZ21" s="191">
        <v>0</v>
      </c>
      <c r="BA21" s="191">
        <v>0</v>
      </c>
      <c r="BB21" s="191">
        <v>0</v>
      </c>
      <c r="BC21" s="191">
        <v>0</v>
      </c>
      <c r="BD21" s="191">
        <v>0</v>
      </c>
      <c r="BE21" s="191">
        <v>0</v>
      </c>
      <c r="BF21" s="191">
        <v>0</v>
      </c>
      <c r="BG21" s="191">
        <v>0</v>
      </c>
      <c r="BH21" s="191">
        <v>0</v>
      </c>
      <c r="BI21" s="191">
        <v>0</v>
      </c>
      <c r="BJ21" s="191">
        <v>0</v>
      </c>
      <c r="BK21" s="191">
        <v>0</v>
      </c>
      <c r="BL21" s="191">
        <v>0</v>
      </c>
      <c r="BM21" s="191">
        <v>0</v>
      </c>
      <c r="BN21" s="191">
        <v>0</v>
      </c>
      <c r="BO21" s="191">
        <v>0</v>
      </c>
      <c r="BP21" s="191">
        <v>0</v>
      </c>
      <c r="BQ21" s="191">
        <v>0</v>
      </c>
      <c r="BR21" s="191">
        <v>0</v>
      </c>
      <c r="BS21" s="191">
        <v>0</v>
      </c>
      <c r="BT21" s="191">
        <v>0</v>
      </c>
      <c r="BU21" s="191">
        <v>0</v>
      </c>
      <c r="BV21" s="191">
        <v>0</v>
      </c>
      <c r="BW21" s="191">
        <v>0</v>
      </c>
      <c r="BX21" s="191">
        <v>0</v>
      </c>
      <c r="BY21" s="191">
        <v>0</v>
      </c>
      <c r="BZ21" s="191">
        <v>0</v>
      </c>
      <c r="CA21" s="191">
        <v>0</v>
      </c>
      <c r="CB21" s="191">
        <v>0</v>
      </c>
      <c r="CC21" s="191">
        <v>0</v>
      </c>
      <c r="CD21" s="191">
        <v>0</v>
      </c>
      <c r="CE21" s="191">
        <v>0</v>
      </c>
      <c r="CF21" s="191">
        <v>0</v>
      </c>
      <c r="CG21" s="191">
        <v>0</v>
      </c>
      <c r="CH21" s="191">
        <v>0</v>
      </c>
      <c r="CI21" s="191">
        <v>0</v>
      </c>
      <c r="CJ21" s="191">
        <v>0</v>
      </c>
      <c r="CK21" s="191">
        <v>0</v>
      </c>
      <c r="CL21" s="191">
        <v>0</v>
      </c>
      <c r="CM21" s="191">
        <v>0</v>
      </c>
      <c r="CN21" s="191">
        <v>0</v>
      </c>
      <c r="CO21" s="191">
        <v>0</v>
      </c>
      <c r="CP21" s="191">
        <v>0</v>
      </c>
      <c r="CQ21" s="191">
        <v>0</v>
      </c>
      <c r="CR21" s="191">
        <v>0</v>
      </c>
      <c r="CS21" s="191">
        <v>0</v>
      </c>
      <c r="CT21" s="191">
        <v>0</v>
      </c>
      <c r="CU21" s="191">
        <v>0</v>
      </c>
      <c r="CV21" s="191">
        <v>0</v>
      </c>
      <c r="CW21" s="191">
        <v>0</v>
      </c>
      <c r="CX21" s="191">
        <v>0</v>
      </c>
      <c r="CY21" s="191">
        <v>0</v>
      </c>
      <c r="CZ21" s="191">
        <v>0</v>
      </c>
      <c r="DA21" s="191">
        <v>0</v>
      </c>
      <c r="DB21" s="191">
        <v>0</v>
      </c>
      <c r="DC21" s="191">
        <v>0</v>
      </c>
      <c r="DD21" s="191">
        <v>0</v>
      </c>
      <c r="DE21" s="191">
        <v>0</v>
      </c>
      <c r="DF21" s="191">
        <v>0</v>
      </c>
      <c r="DG21" s="191">
        <v>0</v>
      </c>
      <c r="DH21" s="191">
        <v>0</v>
      </c>
      <c r="DI21" s="191">
        <v>0</v>
      </c>
      <c r="DJ21" s="191">
        <v>0</v>
      </c>
      <c r="DK21" s="191">
        <v>0</v>
      </c>
      <c r="DL21" s="191">
        <v>0</v>
      </c>
      <c r="DM21" s="191">
        <v>0</v>
      </c>
      <c r="DN21" s="191">
        <v>0</v>
      </c>
      <c r="DO21" s="191">
        <v>0</v>
      </c>
      <c r="DP21" s="191">
        <v>0</v>
      </c>
      <c r="DQ21" s="191">
        <v>0</v>
      </c>
      <c r="DR21" s="191">
        <v>0</v>
      </c>
      <c r="DS21" s="191">
        <v>0</v>
      </c>
      <c r="DT21" s="191">
        <v>0</v>
      </c>
      <c r="DU21" s="191">
        <v>0</v>
      </c>
      <c r="DV21" s="191">
        <v>0</v>
      </c>
      <c r="DW21" s="191">
        <v>0</v>
      </c>
      <c r="DX21" s="191">
        <v>0</v>
      </c>
      <c r="DY21" s="191">
        <v>0</v>
      </c>
      <c r="DZ21" s="191">
        <v>0</v>
      </c>
      <c r="EA21" s="191">
        <v>0</v>
      </c>
      <c r="EB21" s="191">
        <v>0</v>
      </c>
      <c r="EC21" s="191">
        <v>0</v>
      </c>
      <c r="ED21" s="191">
        <v>0</v>
      </c>
      <c r="EE21" s="191">
        <v>0</v>
      </c>
      <c r="EF21" s="191">
        <v>0</v>
      </c>
      <c r="EG21" s="191">
        <v>0</v>
      </c>
      <c r="EH21" s="191">
        <v>0</v>
      </c>
      <c r="EI21" s="191">
        <v>0</v>
      </c>
      <c r="EJ21" s="191">
        <v>0</v>
      </c>
      <c r="EK21" s="191">
        <v>0</v>
      </c>
      <c r="EL21" s="191">
        <v>0</v>
      </c>
      <c r="EM21" s="191">
        <v>0</v>
      </c>
      <c r="EN21" s="191">
        <v>0</v>
      </c>
      <c r="EO21" s="191">
        <v>0</v>
      </c>
      <c r="EP21" s="191">
        <v>0</v>
      </c>
      <c r="EQ21" s="191">
        <v>0</v>
      </c>
      <c r="ER21" s="191">
        <v>0</v>
      </c>
      <c r="ES21" s="191">
        <v>0</v>
      </c>
      <c r="ET21" s="191">
        <v>0</v>
      </c>
      <c r="EU21" s="191">
        <v>0</v>
      </c>
      <c r="EV21" s="191">
        <v>0</v>
      </c>
      <c r="EW21" s="191">
        <v>0</v>
      </c>
      <c r="EX21" s="191">
        <v>0</v>
      </c>
      <c r="EY21" s="191">
        <v>0</v>
      </c>
      <c r="EZ21" s="191">
        <v>0</v>
      </c>
      <c r="FA21" s="191">
        <v>0</v>
      </c>
      <c r="FB21" s="191">
        <v>0</v>
      </c>
      <c r="FC21" s="191">
        <v>0</v>
      </c>
      <c r="FD21" s="191">
        <v>0</v>
      </c>
      <c r="FE21" s="191">
        <v>0</v>
      </c>
      <c r="FF21" s="191">
        <v>0</v>
      </c>
      <c r="FG21" s="191">
        <v>0</v>
      </c>
      <c r="FH21" s="191">
        <v>0</v>
      </c>
      <c r="FI21" s="191">
        <v>0</v>
      </c>
      <c r="FJ21" s="191">
        <v>0</v>
      </c>
      <c r="FK21" s="191">
        <v>0</v>
      </c>
      <c r="FL21" s="191">
        <v>0</v>
      </c>
      <c r="FM21" s="191">
        <v>0</v>
      </c>
      <c r="FN21" s="191">
        <v>0</v>
      </c>
      <c r="FO21" s="191">
        <v>0</v>
      </c>
      <c r="FP21" s="191">
        <v>0</v>
      </c>
      <c r="FQ21" s="191">
        <v>0</v>
      </c>
      <c r="FR21" s="191">
        <v>0</v>
      </c>
      <c r="FS21" s="191">
        <v>0</v>
      </c>
      <c r="FT21" s="191">
        <v>0</v>
      </c>
      <c r="FU21" s="191">
        <v>0</v>
      </c>
      <c r="FV21" s="191">
        <v>0</v>
      </c>
      <c r="FW21" s="191">
        <v>0</v>
      </c>
      <c r="FX21" s="191">
        <v>0</v>
      </c>
      <c r="FY21" s="191">
        <v>0</v>
      </c>
      <c r="FZ21" s="191">
        <v>0</v>
      </c>
      <c r="GA21" s="191">
        <v>0</v>
      </c>
      <c r="GB21" s="191">
        <v>0</v>
      </c>
      <c r="GC21" s="191">
        <v>0</v>
      </c>
      <c r="GD21" s="191">
        <v>0</v>
      </c>
      <c r="GE21" s="191">
        <v>0</v>
      </c>
      <c r="GF21" s="191">
        <v>0</v>
      </c>
      <c r="GG21" s="191">
        <v>0</v>
      </c>
      <c r="GH21" s="191">
        <v>0</v>
      </c>
      <c r="GI21" s="191">
        <v>0</v>
      </c>
      <c r="GJ21" s="191">
        <v>0</v>
      </c>
      <c r="GK21" s="191">
        <v>0</v>
      </c>
      <c r="GL21" s="191">
        <v>0</v>
      </c>
      <c r="GM21" s="191">
        <v>0</v>
      </c>
      <c r="GN21" s="191">
        <v>0</v>
      </c>
      <c r="GO21" s="191">
        <v>0</v>
      </c>
      <c r="GP21" s="191">
        <v>0</v>
      </c>
      <c r="GQ21" s="191">
        <v>0</v>
      </c>
      <c r="GR21" s="191">
        <v>0</v>
      </c>
      <c r="GS21" s="191">
        <v>0</v>
      </c>
      <c r="GT21" s="191">
        <v>0</v>
      </c>
      <c r="GU21" s="191">
        <v>0</v>
      </c>
      <c r="GV21" s="191">
        <v>0</v>
      </c>
      <c r="GW21" s="191">
        <v>0</v>
      </c>
      <c r="GX21" s="191">
        <v>0</v>
      </c>
      <c r="GY21" s="191">
        <v>0</v>
      </c>
      <c r="GZ21" s="191">
        <v>0</v>
      </c>
      <c r="HA21" s="191">
        <v>0</v>
      </c>
      <c r="HB21" s="191">
        <v>0</v>
      </c>
      <c r="HC21" s="191">
        <v>0</v>
      </c>
      <c r="HD21" s="191">
        <v>0</v>
      </c>
      <c r="HE21" s="191">
        <v>0</v>
      </c>
      <c r="HF21" s="191">
        <v>0</v>
      </c>
      <c r="HG21" s="191">
        <v>0</v>
      </c>
      <c r="HH21" s="191">
        <v>0</v>
      </c>
      <c r="HI21" s="191">
        <v>0</v>
      </c>
      <c r="HJ21" s="191">
        <v>0</v>
      </c>
      <c r="HK21" s="191">
        <v>0</v>
      </c>
      <c r="HL21" s="191">
        <v>0</v>
      </c>
      <c r="HM21" s="191">
        <v>0</v>
      </c>
      <c r="HN21" s="191">
        <v>0</v>
      </c>
      <c r="HO21" s="191">
        <v>0</v>
      </c>
      <c r="HP21" s="191">
        <v>0</v>
      </c>
      <c r="HQ21" s="191">
        <v>0</v>
      </c>
      <c r="HR21" s="191">
        <v>0</v>
      </c>
      <c r="HS21" s="191">
        <v>0</v>
      </c>
      <c r="HT21" s="191">
        <v>0</v>
      </c>
      <c r="HU21" s="191">
        <v>0</v>
      </c>
      <c r="HV21" s="191">
        <v>0</v>
      </c>
      <c r="HW21" s="191">
        <v>0</v>
      </c>
      <c r="HX21" s="191">
        <v>0</v>
      </c>
      <c r="HY21" s="191">
        <v>0</v>
      </c>
      <c r="HZ21" s="191">
        <v>0</v>
      </c>
      <c r="IA21" s="191">
        <v>0</v>
      </c>
      <c r="IB21" s="191">
        <v>0</v>
      </c>
      <c r="IC21" s="191">
        <v>0</v>
      </c>
      <c r="ID21" s="191">
        <v>0</v>
      </c>
      <c r="IE21" s="191">
        <v>0</v>
      </c>
      <c r="IF21" s="191">
        <v>0</v>
      </c>
      <c r="IG21" s="191">
        <v>0</v>
      </c>
      <c r="IH21" s="191">
        <v>0</v>
      </c>
      <c r="II21" s="191">
        <v>0</v>
      </c>
      <c r="IJ21" s="191">
        <v>0</v>
      </c>
      <c r="IK21" s="191">
        <v>0</v>
      </c>
      <c r="IL21" s="191">
        <v>0</v>
      </c>
      <c r="IM21" s="191">
        <v>0</v>
      </c>
      <c r="IN21" s="191">
        <v>0</v>
      </c>
      <c r="IO21" s="191">
        <v>0</v>
      </c>
      <c r="IP21" s="191">
        <v>0</v>
      </c>
      <c r="IQ21" s="191">
        <v>0</v>
      </c>
      <c r="IR21" s="191">
        <v>0</v>
      </c>
      <c r="IS21" s="191">
        <v>0</v>
      </c>
      <c r="IT21" s="191">
        <v>0</v>
      </c>
      <c r="IU21" s="191">
        <v>0</v>
      </c>
      <c r="IV21" s="191">
        <v>0</v>
      </c>
      <c r="IW21" s="191">
        <v>0</v>
      </c>
      <c r="IX21" s="191">
        <v>0</v>
      </c>
      <c r="IY21" s="191">
        <v>0</v>
      </c>
      <c r="IZ21" s="191">
        <v>0</v>
      </c>
      <c r="JA21" s="191">
        <v>0</v>
      </c>
      <c r="JB21" s="191">
        <v>0</v>
      </c>
      <c r="JC21" s="191">
        <v>0</v>
      </c>
      <c r="JD21" s="191">
        <v>0</v>
      </c>
      <c r="JE21" s="191">
        <v>0</v>
      </c>
      <c r="JF21" s="191">
        <v>0</v>
      </c>
      <c r="JG21" s="191">
        <v>0</v>
      </c>
      <c r="JH21" s="191">
        <v>0</v>
      </c>
      <c r="JI21" s="191">
        <v>0</v>
      </c>
      <c r="JJ21" s="191">
        <v>0</v>
      </c>
      <c r="JK21" s="191">
        <v>0</v>
      </c>
      <c r="JL21" s="191">
        <v>0</v>
      </c>
      <c r="JM21" s="191">
        <v>0</v>
      </c>
      <c r="JN21" s="191">
        <v>0</v>
      </c>
      <c r="JO21" s="191">
        <v>0</v>
      </c>
      <c r="JP21" s="191">
        <v>550</v>
      </c>
      <c r="JQ21" s="194">
        <v>242</v>
      </c>
    </row>
    <row r="22" spans="1:277" x14ac:dyDescent="0.25">
      <c r="A22" s="246">
        <v>42644</v>
      </c>
      <c r="B22" s="188" t="s">
        <v>36</v>
      </c>
      <c r="C22" s="189"/>
      <c r="D22" s="188" t="s">
        <v>519</v>
      </c>
      <c r="E22" s="188" t="s">
        <v>619</v>
      </c>
      <c r="F22" s="188" t="s">
        <v>620</v>
      </c>
      <c r="G22" s="190" t="s">
        <v>504</v>
      </c>
      <c r="H22" s="191">
        <v>4678</v>
      </c>
      <c r="I22" s="191">
        <v>3393</v>
      </c>
      <c r="J22" s="191">
        <v>1835</v>
      </c>
      <c r="K22" s="191">
        <v>9906</v>
      </c>
      <c r="L22" s="191">
        <v>1703</v>
      </c>
      <c r="M22" s="191">
        <v>1222</v>
      </c>
      <c r="N22" s="191">
        <v>786</v>
      </c>
      <c r="O22" s="191">
        <v>3711</v>
      </c>
      <c r="P22" s="191">
        <v>0</v>
      </c>
      <c r="Q22" s="191">
        <v>0</v>
      </c>
      <c r="R22" s="191">
        <v>0</v>
      </c>
      <c r="S22" s="191">
        <v>0</v>
      </c>
      <c r="T22" s="191">
        <v>0</v>
      </c>
      <c r="U22" s="191">
        <v>0</v>
      </c>
      <c r="V22" s="191">
        <v>0</v>
      </c>
      <c r="W22" s="191">
        <v>0</v>
      </c>
      <c r="X22" s="191">
        <v>0</v>
      </c>
      <c r="Y22" s="191">
        <v>0</v>
      </c>
      <c r="Z22" s="191">
        <v>0</v>
      </c>
      <c r="AA22" s="191">
        <v>0</v>
      </c>
      <c r="AB22" s="191">
        <v>0</v>
      </c>
      <c r="AC22" s="191">
        <v>0</v>
      </c>
      <c r="AD22" s="191">
        <v>0</v>
      </c>
      <c r="AE22" s="191">
        <v>0</v>
      </c>
      <c r="AF22" s="191">
        <v>0</v>
      </c>
      <c r="AG22" s="191">
        <v>0</v>
      </c>
      <c r="AH22" s="191">
        <v>0</v>
      </c>
      <c r="AI22" s="191">
        <v>0</v>
      </c>
      <c r="AJ22" s="191">
        <v>0</v>
      </c>
      <c r="AK22" s="191">
        <v>0</v>
      </c>
      <c r="AL22" s="191">
        <v>0</v>
      </c>
      <c r="AM22" s="191">
        <v>0</v>
      </c>
      <c r="AN22" s="191">
        <v>0</v>
      </c>
      <c r="AO22" s="191">
        <v>0</v>
      </c>
      <c r="AP22" s="191">
        <v>0</v>
      </c>
      <c r="AQ22" s="191">
        <v>0</v>
      </c>
      <c r="AR22" s="191">
        <v>0</v>
      </c>
      <c r="AS22" s="191">
        <v>0</v>
      </c>
      <c r="AT22" s="191">
        <v>0</v>
      </c>
      <c r="AU22" s="191">
        <v>0</v>
      </c>
      <c r="AV22" s="191">
        <v>0</v>
      </c>
      <c r="AW22" s="191">
        <v>0</v>
      </c>
      <c r="AX22" s="191">
        <v>0</v>
      </c>
      <c r="AY22" s="191">
        <v>0</v>
      </c>
      <c r="AZ22" s="191">
        <v>0</v>
      </c>
      <c r="BA22" s="191">
        <v>0</v>
      </c>
      <c r="BB22" s="191">
        <v>0</v>
      </c>
      <c r="BC22" s="191">
        <v>0</v>
      </c>
      <c r="BD22" s="191">
        <v>0</v>
      </c>
      <c r="BE22" s="191">
        <v>0</v>
      </c>
      <c r="BF22" s="191">
        <v>0</v>
      </c>
      <c r="BG22" s="191">
        <v>0</v>
      </c>
      <c r="BH22" s="191">
        <v>0</v>
      </c>
      <c r="BI22" s="191">
        <v>0</v>
      </c>
      <c r="BJ22" s="191">
        <v>0</v>
      </c>
      <c r="BK22" s="191">
        <v>0</v>
      </c>
      <c r="BL22" s="191">
        <v>0</v>
      </c>
      <c r="BM22" s="191">
        <v>0</v>
      </c>
      <c r="BN22" s="191">
        <v>0</v>
      </c>
      <c r="BO22" s="191">
        <v>0</v>
      </c>
      <c r="BP22" s="191">
        <v>0</v>
      </c>
      <c r="BQ22" s="191">
        <v>0</v>
      </c>
      <c r="BR22" s="191">
        <v>0</v>
      </c>
      <c r="BS22" s="191">
        <v>0</v>
      </c>
      <c r="BT22" s="191">
        <v>0</v>
      </c>
      <c r="BU22" s="191">
        <v>0</v>
      </c>
      <c r="BV22" s="191">
        <v>0</v>
      </c>
      <c r="BW22" s="191">
        <v>0</v>
      </c>
      <c r="BX22" s="191">
        <v>0</v>
      </c>
      <c r="BY22" s="191">
        <v>0</v>
      </c>
      <c r="BZ22" s="191">
        <v>0</v>
      </c>
      <c r="CA22" s="191">
        <v>0</v>
      </c>
      <c r="CB22" s="191">
        <v>0</v>
      </c>
      <c r="CC22" s="191">
        <v>0</v>
      </c>
      <c r="CD22" s="191">
        <v>0</v>
      </c>
      <c r="CE22" s="191">
        <v>0</v>
      </c>
      <c r="CF22" s="191">
        <v>0</v>
      </c>
      <c r="CG22" s="191">
        <v>0</v>
      </c>
      <c r="CH22" s="191">
        <v>0</v>
      </c>
      <c r="CI22" s="191">
        <v>0</v>
      </c>
      <c r="CJ22" s="191">
        <v>0</v>
      </c>
      <c r="CK22" s="191">
        <v>0</v>
      </c>
      <c r="CL22" s="191">
        <v>0</v>
      </c>
      <c r="CM22" s="191">
        <v>0</v>
      </c>
      <c r="CN22" s="191">
        <v>0</v>
      </c>
      <c r="CO22" s="191">
        <v>0</v>
      </c>
      <c r="CP22" s="191">
        <v>0</v>
      </c>
      <c r="CQ22" s="191">
        <v>0</v>
      </c>
      <c r="CR22" s="191">
        <v>0</v>
      </c>
      <c r="CS22" s="191">
        <v>0</v>
      </c>
      <c r="CT22" s="191">
        <v>0</v>
      </c>
      <c r="CU22" s="191">
        <v>0</v>
      </c>
      <c r="CV22" s="191">
        <v>0</v>
      </c>
      <c r="CW22" s="191">
        <v>0</v>
      </c>
      <c r="CX22" s="191">
        <v>0</v>
      </c>
      <c r="CY22" s="191">
        <v>0</v>
      </c>
      <c r="CZ22" s="191">
        <v>0</v>
      </c>
      <c r="DA22" s="191">
        <v>0</v>
      </c>
      <c r="DB22" s="191">
        <v>0</v>
      </c>
      <c r="DC22" s="191">
        <v>0</v>
      </c>
      <c r="DD22" s="191">
        <v>0</v>
      </c>
      <c r="DE22" s="191">
        <v>0</v>
      </c>
      <c r="DF22" s="191">
        <v>0</v>
      </c>
      <c r="DG22" s="191">
        <v>0</v>
      </c>
      <c r="DH22" s="191">
        <v>0</v>
      </c>
      <c r="DI22" s="191">
        <v>0</v>
      </c>
      <c r="DJ22" s="191">
        <v>0</v>
      </c>
      <c r="DK22" s="191">
        <v>0</v>
      </c>
      <c r="DL22" s="191">
        <v>0</v>
      </c>
      <c r="DM22" s="191">
        <v>0</v>
      </c>
      <c r="DN22" s="191">
        <v>0</v>
      </c>
      <c r="DO22" s="191">
        <v>0</v>
      </c>
      <c r="DP22" s="191">
        <v>0</v>
      </c>
      <c r="DQ22" s="191">
        <v>0</v>
      </c>
      <c r="DR22" s="191">
        <v>0</v>
      </c>
      <c r="DS22" s="191">
        <v>0</v>
      </c>
      <c r="DT22" s="191">
        <v>0</v>
      </c>
      <c r="DU22" s="191">
        <v>0</v>
      </c>
      <c r="DV22" s="191">
        <v>0</v>
      </c>
      <c r="DW22" s="191">
        <v>0</v>
      </c>
      <c r="DX22" s="191">
        <v>0</v>
      </c>
      <c r="DY22" s="191">
        <v>0</v>
      </c>
      <c r="DZ22" s="191">
        <v>0</v>
      </c>
      <c r="EA22" s="191">
        <v>0</v>
      </c>
      <c r="EB22" s="191">
        <v>0</v>
      </c>
      <c r="EC22" s="191">
        <v>0</v>
      </c>
      <c r="ED22" s="191">
        <v>0</v>
      </c>
      <c r="EE22" s="191">
        <v>0</v>
      </c>
      <c r="EF22" s="191">
        <v>0</v>
      </c>
      <c r="EG22" s="191">
        <v>0</v>
      </c>
      <c r="EH22" s="191">
        <v>0</v>
      </c>
      <c r="EI22" s="191">
        <v>0</v>
      </c>
      <c r="EJ22" s="191">
        <v>0</v>
      </c>
      <c r="EK22" s="191">
        <v>0</v>
      </c>
      <c r="EL22" s="191">
        <v>0</v>
      </c>
      <c r="EM22" s="191">
        <v>0</v>
      </c>
      <c r="EN22" s="191">
        <v>0</v>
      </c>
      <c r="EO22" s="191">
        <v>0</v>
      </c>
      <c r="EP22" s="191">
        <v>0</v>
      </c>
      <c r="EQ22" s="191">
        <v>0</v>
      </c>
      <c r="ER22" s="191">
        <v>0</v>
      </c>
      <c r="ES22" s="191">
        <v>0</v>
      </c>
      <c r="ET22" s="191">
        <v>0</v>
      </c>
      <c r="EU22" s="191">
        <v>0</v>
      </c>
      <c r="EV22" s="191">
        <v>0</v>
      </c>
      <c r="EW22" s="191">
        <v>0</v>
      </c>
      <c r="EX22" s="191">
        <v>0</v>
      </c>
      <c r="EY22" s="191">
        <v>0</v>
      </c>
      <c r="EZ22" s="191">
        <v>0</v>
      </c>
      <c r="FA22" s="191">
        <v>0</v>
      </c>
      <c r="FB22" s="191">
        <v>0</v>
      </c>
      <c r="FC22" s="191">
        <v>0</v>
      </c>
      <c r="FD22" s="191">
        <v>0</v>
      </c>
      <c r="FE22" s="191">
        <v>0</v>
      </c>
      <c r="FF22" s="191">
        <v>0</v>
      </c>
      <c r="FG22" s="191">
        <v>0</v>
      </c>
      <c r="FH22" s="191">
        <v>0</v>
      </c>
      <c r="FI22" s="191">
        <v>0</v>
      </c>
      <c r="FJ22" s="191">
        <v>0</v>
      </c>
      <c r="FK22" s="191">
        <v>0</v>
      </c>
      <c r="FL22" s="191">
        <v>0</v>
      </c>
      <c r="FM22" s="191">
        <v>0</v>
      </c>
      <c r="FN22" s="191">
        <v>0</v>
      </c>
      <c r="FO22" s="191">
        <v>0</v>
      </c>
      <c r="FP22" s="191">
        <v>0</v>
      </c>
      <c r="FQ22" s="191">
        <v>0</v>
      </c>
      <c r="FR22" s="191">
        <v>0</v>
      </c>
      <c r="FS22" s="191">
        <v>0</v>
      </c>
      <c r="FT22" s="191">
        <v>0</v>
      </c>
      <c r="FU22" s="191">
        <v>0</v>
      </c>
      <c r="FV22" s="191">
        <v>0</v>
      </c>
      <c r="FW22" s="191">
        <v>0</v>
      </c>
      <c r="FX22" s="191">
        <v>0</v>
      </c>
      <c r="FY22" s="191">
        <v>0</v>
      </c>
      <c r="FZ22" s="191">
        <v>0</v>
      </c>
      <c r="GA22" s="191">
        <v>0</v>
      </c>
      <c r="GB22" s="191">
        <v>0</v>
      </c>
      <c r="GC22" s="191">
        <v>0</v>
      </c>
      <c r="GD22" s="191">
        <v>0</v>
      </c>
      <c r="GE22" s="191">
        <v>0</v>
      </c>
      <c r="GF22" s="191">
        <v>0</v>
      </c>
      <c r="GG22" s="191">
        <v>0</v>
      </c>
      <c r="GH22" s="191">
        <v>0</v>
      </c>
      <c r="GI22" s="191">
        <v>0</v>
      </c>
      <c r="GJ22" s="191">
        <v>0</v>
      </c>
      <c r="GK22" s="191">
        <v>0</v>
      </c>
      <c r="GL22" s="191">
        <v>0</v>
      </c>
      <c r="GM22" s="191">
        <v>0</v>
      </c>
      <c r="GN22" s="191">
        <v>0</v>
      </c>
      <c r="GO22" s="191">
        <v>0</v>
      </c>
      <c r="GP22" s="191">
        <v>0</v>
      </c>
      <c r="GQ22" s="191">
        <v>0</v>
      </c>
      <c r="GR22" s="191">
        <v>0</v>
      </c>
      <c r="GS22" s="191">
        <v>0</v>
      </c>
      <c r="GT22" s="191">
        <v>0</v>
      </c>
      <c r="GU22" s="191">
        <v>0</v>
      </c>
      <c r="GV22" s="191">
        <v>0</v>
      </c>
      <c r="GW22" s="191">
        <v>0</v>
      </c>
      <c r="GX22" s="191">
        <v>0</v>
      </c>
      <c r="GY22" s="191">
        <v>0</v>
      </c>
      <c r="GZ22" s="191">
        <v>0</v>
      </c>
      <c r="HA22" s="191">
        <v>0</v>
      </c>
      <c r="HB22" s="191">
        <v>0</v>
      </c>
      <c r="HC22" s="191">
        <v>0</v>
      </c>
      <c r="HD22" s="191">
        <v>0</v>
      </c>
      <c r="HE22" s="191">
        <v>0</v>
      </c>
      <c r="HF22" s="191">
        <v>0</v>
      </c>
      <c r="HG22" s="191">
        <v>0</v>
      </c>
      <c r="HH22" s="191">
        <v>0</v>
      </c>
      <c r="HI22" s="191">
        <v>0</v>
      </c>
      <c r="HJ22" s="191">
        <v>0</v>
      </c>
      <c r="HK22" s="191">
        <v>0</v>
      </c>
      <c r="HL22" s="191">
        <v>0</v>
      </c>
      <c r="HM22" s="191">
        <v>0</v>
      </c>
      <c r="HN22" s="191">
        <v>0</v>
      </c>
      <c r="HO22" s="191">
        <v>0</v>
      </c>
      <c r="HP22" s="191">
        <v>0</v>
      </c>
      <c r="HQ22" s="191">
        <v>0</v>
      </c>
      <c r="HR22" s="191">
        <v>0</v>
      </c>
      <c r="HS22" s="191">
        <v>0</v>
      </c>
      <c r="HT22" s="191">
        <v>0</v>
      </c>
      <c r="HU22" s="191">
        <v>0</v>
      </c>
      <c r="HV22" s="191">
        <v>0</v>
      </c>
      <c r="HW22" s="191">
        <v>0</v>
      </c>
      <c r="HX22" s="191">
        <v>0</v>
      </c>
      <c r="HY22" s="191">
        <v>0</v>
      </c>
      <c r="HZ22" s="191">
        <v>0</v>
      </c>
      <c r="IA22" s="191">
        <v>0</v>
      </c>
      <c r="IB22" s="191">
        <v>0</v>
      </c>
      <c r="IC22" s="191">
        <v>0</v>
      </c>
      <c r="ID22" s="191">
        <v>0</v>
      </c>
      <c r="IE22" s="191">
        <v>0</v>
      </c>
      <c r="IF22" s="191">
        <v>0</v>
      </c>
      <c r="IG22" s="191">
        <v>0</v>
      </c>
      <c r="IH22" s="191">
        <v>0</v>
      </c>
      <c r="II22" s="191">
        <v>0</v>
      </c>
      <c r="IJ22" s="191">
        <v>0</v>
      </c>
      <c r="IK22" s="191">
        <v>0</v>
      </c>
      <c r="IL22" s="191">
        <v>0</v>
      </c>
      <c r="IM22" s="191">
        <v>0</v>
      </c>
      <c r="IN22" s="191">
        <v>0</v>
      </c>
      <c r="IO22" s="191">
        <v>0</v>
      </c>
      <c r="IP22" s="191">
        <v>0</v>
      </c>
      <c r="IQ22" s="191">
        <v>0</v>
      </c>
      <c r="IR22" s="191">
        <v>0</v>
      </c>
      <c r="IS22" s="191">
        <v>0</v>
      </c>
      <c r="IT22" s="191">
        <v>0</v>
      </c>
      <c r="IU22" s="191">
        <v>0</v>
      </c>
      <c r="IV22" s="191">
        <v>0</v>
      </c>
      <c r="IW22" s="191">
        <v>0</v>
      </c>
      <c r="IX22" s="191">
        <v>0</v>
      </c>
      <c r="IY22" s="191">
        <v>0</v>
      </c>
      <c r="IZ22" s="191">
        <v>0</v>
      </c>
      <c r="JA22" s="191">
        <v>0</v>
      </c>
      <c r="JB22" s="191">
        <v>0</v>
      </c>
      <c r="JC22" s="191">
        <v>0</v>
      </c>
      <c r="JD22" s="191">
        <v>0</v>
      </c>
      <c r="JE22" s="191">
        <v>0</v>
      </c>
      <c r="JF22" s="191">
        <v>0</v>
      </c>
      <c r="JG22" s="191">
        <v>0</v>
      </c>
      <c r="JH22" s="191">
        <v>0</v>
      </c>
      <c r="JI22" s="191">
        <v>0</v>
      </c>
      <c r="JJ22" s="191">
        <v>0</v>
      </c>
      <c r="JK22" s="191">
        <v>0</v>
      </c>
      <c r="JL22" s="191">
        <v>0</v>
      </c>
      <c r="JM22" s="191">
        <v>0</v>
      </c>
      <c r="JN22" s="191">
        <v>0</v>
      </c>
      <c r="JO22" s="191">
        <v>0</v>
      </c>
      <c r="JP22" s="191">
        <v>35802</v>
      </c>
      <c r="JQ22" s="194">
        <v>14998</v>
      </c>
    </row>
    <row r="23" spans="1:277" x14ac:dyDescent="0.25">
      <c r="A23" s="246">
        <v>42644</v>
      </c>
      <c r="B23" s="188" t="s">
        <v>38</v>
      </c>
      <c r="C23" s="189"/>
      <c r="D23" s="188" t="s">
        <v>520</v>
      </c>
      <c r="E23" s="188" t="s">
        <v>619</v>
      </c>
      <c r="F23" s="188" t="s">
        <v>620</v>
      </c>
      <c r="G23" s="190" t="s">
        <v>504</v>
      </c>
      <c r="H23" s="191">
        <v>802</v>
      </c>
      <c r="I23" s="191">
        <v>572</v>
      </c>
      <c r="J23" s="191">
        <v>242</v>
      </c>
      <c r="K23" s="191">
        <v>1616</v>
      </c>
      <c r="L23" s="191">
        <v>283</v>
      </c>
      <c r="M23" s="191">
        <v>184</v>
      </c>
      <c r="N23" s="191">
        <v>122</v>
      </c>
      <c r="O23" s="191">
        <v>589</v>
      </c>
      <c r="P23" s="191">
        <v>0</v>
      </c>
      <c r="Q23" s="191">
        <v>0</v>
      </c>
      <c r="R23" s="191">
        <v>0</v>
      </c>
      <c r="S23" s="191">
        <v>0</v>
      </c>
      <c r="T23" s="191">
        <v>0</v>
      </c>
      <c r="U23" s="191">
        <v>0</v>
      </c>
      <c r="V23" s="191">
        <v>0</v>
      </c>
      <c r="W23" s="191">
        <v>0</v>
      </c>
      <c r="X23" s="191">
        <v>0</v>
      </c>
      <c r="Y23" s="191">
        <v>0</v>
      </c>
      <c r="Z23" s="191">
        <v>0</v>
      </c>
      <c r="AA23" s="191">
        <v>0</v>
      </c>
      <c r="AB23" s="191">
        <v>0</v>
      </c>
      <c r="AC23" s="191">
        <v>0</v>
      </c>
      <c r="AD23" s="191">
        <v>0</v>
      </c>
      <c r="AE23" s="191">
        <v>0</v>
      </c>
      <c r="AF23" s="191">
        <v>0</v>
      </c>
      <c r="AG23" s="191">
        <v>0</v>
      </c>
      <c r="AH23" s="191">
        <v>0</v>
      </c>
      <c r="AI23" s="191">
        <v>0</v>
      </c>
      <c r="AJ23" s="191">
        <v>0</v>
      </c>
      <c r="AK23" s="191">
        <v>0</v>
      </c>
      <c r="AL23" s="191">
        <v>0</v>
      </c>
      <c r="AM23" s="191">
        <v>0</v>
      </c>
      <c r="AN23" s="191">
        <v>0</v>
      </c>
      <c r="AO23" s="191">
        <v>0</v>
      </c>
      <c r="AP23" s="191">
        <v>0</v>
      </c>
      <c r="AQ23" s="191">
        <v>0</v>
      </c>
      <c r="AR23" s="191">
        <v>0</v>
      </c>
      <c r="AS23" s="191">
        <v>0</v>
      </c>
      <c r="AT23" s="191">
        <v>0</v>
      </c>
      <c r="AU23" s="191">
        <v>0</v>
      </c>
      <c r="AV23" s="191">
        <v>0</v>
      </c>
      <c r="AW23" s="191">
        <v>0</v>
      </c>
      <c r="AX23" s="191">
        <v>0</v>
      </c>
      <c r="AY23" s="191">
        <v>0</v>
      </c>
      <c r="AZ23" s="191">
        <v>0</v>
      </c>
      <c r="BA23" s="191">
        <v>0</v>
      </c>
      <c r="BB23" s="191">
        <v>0</v>
      </c>
      <c r="BC23" s="191">
        <v>0</v>
      </c>
      <c r="BD23" s="191">
        <v>0</v>
      </c>
      <c r="BE23" s="191">
        <v>0</v>
      </c>
      <c r="BF23" s="191">
        <v>0</v>
      </c>
      <c r="BG23" s="191">
        <v>0</v>
      </c>
      <c r="BH23" s="191">
        <v>0</v>
      </c>
      <c r="BI23" s="191">
        <v>0</v>
      </c>
      <c r="BJ23" s="191">
        <v>0</v>
      </c>
      <c r="BK23" s="191">
        <v>0</v>
      </c>
      <c r="BL23" s="191">
        <v>0</v>
      </c>
      <c r="BM23" s="191">
        <v>0</v>
      </c>
      <c r="BN23" s="191">
        <v>0</v>
      </c>
      <c r="BO23" s="191">
        <v>0</v>
      </c>
      <c r="BP23" s="191">
        <v>0</v>
      </c>
      <c r="BQ23" s="191">
        <v>0</v>
      </c>
      <c r="BR23" s="191">
        <v>0</v>
      </c>
      <c r="BS23" s="191">
        <v>0</v>
      </c>
      <c r="BT23" s="191">
        <v>0</v>
      </c>
      <c r="BU23" s="191">
        <v>0</v>
      </c>
      <c r="BV23" s="191">
        <v>0</v>
      </c>
      <c r="BW23" s="191">
        <v>0</v>
      </c>
      <c r="BX23" s="191">
        <v>0</v>
      </c>
      <c r="BY23" s="191">
        <v>0</v>
      </c>
      <c r="BZ23" s="191">
        <v>0</v>
      </c>
      <c r="CA23" s="191">
        <v>0</v>
      </c>
      <c r="CB23" s="191">
        <v>0</v>
      </c>
      <c r="CC23" s="191">
        <v>0</v>
      </c>
      <c r="CD23" s="191">
        <v>0</v>
      </c>
      <c r="CE23" s="191">
        <v>0</v>
      </c>
      <c r="CF23" s="191">
        <v>0</v>
      </c>
      <c r="CG23" s="191">
        <v>0</v>
      </c>
      <c r="CH23" s="191">
        <v>0</v>
      </c>
      <c r="CI23" s="191">
        <v>0</v>
      </c>
      <c r="CJ23" s="191">
        <v>0</v>
      </c>
      <c r="CK23" s="191">
        <v>0</v>
      </c>
      <c r="CL23" s="191">
        <v>0</v>
      </c>
      <c r="CM23" s="191">
        <v>0</v>
      </c>
      <c r="CN23" s="191">
        <v>0</v>
      </c>
      <c r="CO23" s="191">
        <v>0</v>
      </c>
      <c r="CP23" s="191">
        <v>0</v>
      </c>
      <c r="CQ23" s="191">
        <v>0</v>
      </c>
      <c r="CR23" s="191">
        <v>0</v>
      </c>
      <c r="CS23" s="191">
        <v>0</v>
      </c>
      <c r="CT23" s="191">
        <v>0</v>
      </c>
      <c r="CU23" s="191">
        <v>0</v>
      </c>
      <c r="CV23" s="191">
        <v>0</v>
      </c>
      <c r="CW23" s="191">
        <v>0</v>
      </c>
      <c r="CX23" s="191">
        <v>0</v>
      </c>
      <c r="CY23" s="191">
        <v>0</v>
      </c>
      <c r="CZ23" s="191">
        <v>0</v>
      </c>
      <c r="DA23" s="191">
        <v>0</v>
      </c>
      <c r="DB23" s="191">
        <v>0</v>
      </c>
      <c r="DC23" s="191">
        <v>0</v>
      </c>
      <c r="DD23" s="191">
        <v>0</v>
      </c>
      <c r="DE23" s="191">
        <v>0</v>
      </c>
      <c r="DF23" s="191">
        <v>0</v>
      </c>
      <c r="DG23" s="191">
        <v>0</v>
      </c>
      <c r="DH23" s="191">
        <v>0</v>
      </c>
      <c r="DI23" s="191">
        <v>0</v>
      </c>
      <c r="DJ23" s="191">
        <v>0</v>
      </c>
      <c r="DK23" s="191">
        <v>0</v>
      </c>
      <c r="DL23" s="191">
        <v>0</v>
      </c>
      <c r="DM23" s="191">
        <v>0</v>
      </c>
      <c r="DN23" s="191">
        <v>0</v>
      </c>
      <c r="DO23" s="191">
        <v>0</v>
      </c>
      <c r="DP23" s="191">
        <v>0</v>
      </c>
      <c r="DQ23" s="191">
        <v>0</v>
      </c>
      <c r="DR23" s="191">
        <v>0</v>
      </c>
      <c r="DS23" s="191">
        <v>0</v>
      </c>
      <c r="DT23" s="191">
        <v>0</v>
      </c>
      <c r="DU23" s="191">
        <v>0</v>
      </c>
      <c r="DV23" s="191">
        <v>0</v>
      </c>
      <c r="DW23" s="191">
        <v>0</v>
      </c>
      <c r="DX23" s="191">
        <v>0</v>
      </c>
      <c r="DY23" s="191">
        <v>0</v>
      </c>
      <c r="DZ23" s="191">
        <v>0</v>
      </c>
      <c r="EA23" s="191">
        <v>0</v>
      </c>
      <c r="EB23" s="191">
        <v>0</v>
      </c>
      <c r="EC23" s="191">
        <v>0</v>
      </c>
      <c r="ED23" s="191">
        <v>0</v>
      </c>
      <c r="EE23" s="191">
        <v>0</v>
      </c>
      <c r="EF23" s="191">
        <v>0</v>
      </c>
      <c r="EG23" s="191">
        <v>0</v>
      </c>
      <c r="EH23" s="191">
        <v>0</v>
      </c>
      <c r="EI23" s="191">
        <v>0</v>
      </c>
      <c r="EJ23" s="191">
        <v>0</v>
      </c>
      <c r="EK23" s="191">
        <v>0</v>
      </c>
      <c r="EL23" s="191">
        <v>0</v>
      </c>
      <c r="EM23" s="191">
        <v>0</v>
      </c>
      <c r="EN23" s="191">
        <v>0</v>
      </c>
      <c r="EO23" s="191">
        <v>0</v>
      </c>
      <c r="EP23" s="191">
        <v>0</v>
      </c>
      <c r="EQ23" s="191">
        <v>0</v>
      </c>
      <c r="ER23" s="191">
        <v>0</v>
      </c>
      <c r="ES23" s="191">
        <v>0</v>
      </c>
      <c r="ET23" s="191">
        <v>0</v>
      </c>
      <c r="EU23" s="191">
        <v>0</v>
      </c>
      <c r="EV23" s="191">
        <v>0</v>
      </c>
      <c r="EW23" s="191">
        <v>0</v>
      </c>
      <c r="EX23" s="191">
        <v>0</v>
      </c>
      <c r="EY23" s="191">
        <v>0</v>
      </c>
      <c r="EZ23" s="191">
        <v>0</v>
      </c>
      <c r="FA23" s="191">
        <v>0</v>
      </c>
      <c r="FB23" s="191">
        <v>0</v>
      </c>
      <c r="FC23" s="191">
        <v>0</v>
      </c>
      <c r="FD23" s="191">
        <v>0</v>
      </c>
      <c r="FE23" s="191">
        <v>0</v>
      </c>
      <c r="FF23" s="191">
        <v>0</v>
      </c>
      <c r="FG23" s="191">
        <v>0</v>
      </c>
      <c r="FH23" s="191">
        <v>0</v>
      </c>
      <c r="FI23" s="191">
        <v>0</v>
      </c>
      <c r="FJ23" s="191">
        <v>0</v>
      </c>
      <c r="FK23" s="191">
        <v>0</v>
      </c>
      <c r="FL23" s="191">
        <v>0</v>
      </c>
      <c r="FM23" s="191">
        <v>0</v>
      </c>
      <c r="FN23" s="191">
        <v>0</v>
      </c>
      <c r="FO23" s="191">
        <v>0</v>
      </c>
      <c r="FP23" s="191">
        <v>0</v>
      </c>
      <c r="FQ23" s="191">
        <v>0</v>
      </c>
      <c r="FR23" s="191">
        <v>0</v>
      </c>
      <c r="FS23" s="191">
        <v>0</v>
      </c>
      <c r="FT23" s="191">
        <v>0</v>
      </c>
      <c r="FU23" s="191">
        <v>0</v>
      </c>
      <c r="FV23" s="191">
        <v>0</v>
      </c>
      <c r="FW23" s="191">
        <v>0</v>
      </c>
      <c r="FX23" s="191">
        <v>0</v>
      </c>
      <c r="FY23" s="191">
        <v>0</v>
      </c>
      <c r="FZ23" s="191">
        <v>0</v>
      </c>
      <c r="GA23" s="191">
        <v>0</v>
      </c>
      <c r="GB23" s="191">
        <v>0</v>
      </c>
      <c r="GC23" s="191">
        <v>0</v>
      </c>
      <c r="GD23" s="191">
        <v>0</v>
      </c>
      <c r="GE23" s="191">
        <v>0</v>
      </c>
      <c r="GF23" s="191">
        <v>0</v>
      </c>
      <c r="GG23" s="191">
        <v>0</v>
      </c>
      <c r="GH23" s="191">
        <v>0</v>
      </c>
      <c r="GI23" s="191">
        <v>0</v>
      </c>
      <c r="GJ23" s="191">
        <v>0</v>
      </c>
      <c r="GK23" s="191">
        <v>0</v>
      </c>
      <c r="GL23" s="191">
        <v>0</v>
      </c>
      <c r="GM23" s="191">
        <v>0</v>
      </c>
      <c r="GN23" s="191">
        <v>0</v>
      </c>
      <c r="GO23" s="191">
        <v>0</v>
      </c>
      <c r="GP23" s="191">
        <v>0</v>
      </c>
      <c r="GQ23" s="191">
        <v>0</v>
      </c>
      <c r="GR23" s="191">
        <v>0</v>
      </c>
      <c r="GS23" s="191">
        <v>0</v>
      </c>
      <c r="GT23" s="191">
        <v>0</v>
      </c>
      <c r="GU23" s="191">
        <v>0</v>
      </c>
      <c r="GV23" s="191">
        <v>0</v>
      </c>
      <c r="GW23" s="191">
        <v>0</v>
      </c>
      <c r="GX23" s="191">
        <v>0</v>
      </c>
      <c r="GY23" s="191">
        <v>0</v>
      </c>
      <c r="GZ23" s="191">
        <v>0</v>
      </c>
      <c r="HA23" s="191">
        <v>0</v>
      </c>
      <c r="HB23" s="191">
        <v>0</v>
      </c>
      <c r="HC23" s="191">
        <v>0</v>
      </c>
      <c r="HD23" s="191">
        <v>0</v>
      </c>
      <c r="HE23" s="191">
        <v>0</v>
      </c>
      <c r="HF23" s="191">
        <v>0</v>
      </c>
      <c r="HG23" s="191">
        <v>0</v>
      </c>
      <c r="HH23" s="191">
        <v>0</v>
      </c>
      <c r="HI23" s="191">
        <v>0</v>
      </c>
      <c r="HJ23" s="191">
        <v>0</v>
      </c>
      <c r="HK23" s="191">
        <v>0</v>
      </c>
      <c r="HL23" s="191">
        <v>0</v>
      </c>
      <c r="HM23" s="191">
        <v>0</v>
      </c>
      <c r="HN23" s="191">
        <v>0</v>
      </c>
      <c r="HO23" s="191">
        <v>0</v>
      </c>
      <c r="HP23" s="191">
        <v>0</v>
      </c>
      <c r="HQ23" s="191">
        <v>0</v>
      </c>
      <c r="HR23" s="191">
        <v>0</v>
      </c>
      <c r="HS23" s="191">
        <v>0</v>
      </c>
      <c r="HT23" s="191">
        <v>0</v>
      </c>
      <c r="HU23" s="191">
        <v>0</v>
      </c>
      <c r="HV23" s="191">
        <v>0</v>
      </c>
      <c r="HW23" s="191">
        <v>0</v>
      </c>
      <c r="HX23" s="191">
        <v>0</v>
      </c>
      <c r="HY23" s="191">
        <v>0</v>
      </c>
      <c r="HZ23" s="191">
        <v>0</v>
      </c>
      <c r="IA23" s="191">
        <v>0</v>
      </c>
      <c r="IB23" s="191">
        <v>0</v>
      </c>
      <c r="IC23" s="191">
        <v>0</v>
      </c>
      <c r="ID23" s="191">
        <v>0</v>
      </c>
      <c r="IE23" s="191">
        <v>0</v>
      </c>
      <c r="IF23" s="191">
        <v>0</v>
      </c>
      <c r="IG23" s="191">
        <v>0</v>
      </c>
      <c r="IH23" s="191">
        <v>0</v>
      </c>
      <c r="II23" s="191">
        <v>0</v>
      </c>
      <c r="IJ23" s="191">
        <v>0</v>
      </c>
      <c r="IK23" s="191">
        <v>0</v>
      </c>
      <c r="IL23" s="191">
        <v>0</v>
      </c>
      <c r="IM23" s="191">
        <v>0</v>
      </c>
      <c r="IN23" s="191">
        <v>0</v>
      </c>
      <c r="IO23" s="191">
        <v>0</v>
      </c>
      <c r="IP23" s="191">
        <v>0</v>
      </c>
      <c r="IQ23" s="191">
        <v>0</v>
      </c>
      <c r="IR23" s="191">
        <v>0</v>
      </c>
      <c r="IS23" s="191">
        <v>0</v>
      </c>
      <c r="IT23" s="191">
        <v>0</v>
      </c>
      <c r="IU23" s="191">
        <v>0</v>
      </c>
      <c r="IV23" s="191">
        <v>0</v>
      </c>
      <c r="IW23" s="191">
        <v>0</v>
      </c>
      <c r="IX23" s="191">
        <v>0</v>
      </c>
      <c r="IY23" s="191">
        <v>0</v>
      </c>
      <c r="IZ23" s="191">
        <v>0</v>
      </c>
      <c r="JA23" s="191">
        <v>0</v>
      </c>
      <c r="JB23" s="191">
        <v>0</v>
      </c>
      <c r="JC23" s="191">
        <v>0</v>
      </c>
      <c r="JD23" s="191">
        <v>0</v>
      </c>
      <c r="JE23" s="191">
        <v>0</v>
      </c>
      <c r="JF23" s="191">
        <v>0</v>
      </c>
      <c r="JG23" s="191">
        <v>0</v>
      </c>
      <c r="JH23" s="191">
        <v>0</v>
      </c>
      <c r="JI23" s="191">
        <v>0</v>
      </c>
      <c r="JJ23" s="191">
        <v>0</v>
      </c>
      <c r="JK23" s="191">
        <v>0</v>
      </c>
      <c r="JL23" s="191">
        <v>0</v>
      </c>
      <c r="JM23" s="191">
        <v>0</v>
      </c>
      <c r="JN23" s="191">
        <v>0</v>
      </c>
      <c r="JO23" s="191">
        <v>0</v>
      </c>
      <c r="JP23" s="191">
        <v>7506</v>
      </c>
      <c r="JQ23" s="194">
        <v>2621</v>
      </c>
    </row>
    <row r="24" spans="1:277" x14ac:dyDescent="0.25">
      <c r="A24" s="246">
        <v>42644</v>
      </c>
      <c r="B24" s="188" t="s">
        <v>40</v>
      </c>
      <c r="C24" s="192"/>
      <c r="D24" s="188" t="s">
        <v>521</v>
      </c>
      <c r="E24" s="188" t="s">
        <v>619</v>
      </c>
      <c r="F24" s="188" t="s">
        <v>620</v>
      </c>
      <c r="G24" s="190" t="s">
        <v>504</v>
      </c>
      <c r="H24" s="191">
        <v>400</v>
      </c>
      <c r="I24" s="191">
        <v>307</v>
      </c>
      <c r="J24" s="191">
        <v>184</v>
      </c>
      <c r="K24" s="191">
        <v>891</v>
      </c>
      <c r="L24" s="191">
        <v>179</v>
      </c>
      <c r="M24" s="191">
        <v>149</v>
      </c>
      <c r="N24" s="191">
        <v>110</v>
      </c>
      <c r="O24" s="191">
        <v>438</v>
      </c>
      <c r="P24" s="191">
        <v>0</v>
      </c>
      <c r="Q24" s="191">
        <v>0</v>
      </c>
      <c r="R24" s="191">
        <v>0</v>
      </c>
      <c r="S24" s="191">
        <v>0</v>
      </c>
      <c r="T24" s="191">
        <v>0</v>
      </c>
      <c r="U24" s="191">
        <v>0</v>
      </c>
      <c r="V24" s="191">
        <v>0</v>
      </c>
      <c r="W24" s="191">
        <v>0</v>
      </c>
      <c r="X24" s="191">
        <v>0</v>
      </c>
      <c r="Y24" s="191">
        <v>0</v>
      </c>
      <c r="Z24" s="191">
        <v>0</v>
      </c>
      <c r="AA24" s="191">
        <v>0</v>
      </c>
      <c r="AB24" s="191">
        <v>0</v>
      </c>
      <c r="AC24" s="191">
        <v>0</v>
      </c>
      <c r="AD24" s="191">
        <v>0</v>
      </c>
      <c r="AE24" s="191">
        <v>0</v>
      </c>
      <c r="AF24" s="191">
        <v>0</v>
      </c>
      <c r="AG24" s="191">
        <v>0</v>
      </c>
      <c r="AH24" s="191">
        <v>0</v>
      </c>
      <c r="AI24" s="191">
        <v>0</v>
      </c>
      <c r="AJ24" s="191">
        <v>0</v>
      </c>
      <c r="AK24" s="191">
        <v>0</v>
      </c>
      <c r="AL24" s="191">
        <v>0</v>
      </c>
      <c r="AM24" s="191">
        <v>0</v>
      </c>
      <c r="AN24" s="191">
        <v>0</v>
      </c>
      <c r="AO24" s="191">
        <v>0</v>
      </c>
      <c r="AP24" s="191">
        <v>0</v>
      </c>
      <c r="AQ24" s="191">
        <v>0</v>
      </c>
      <c r="AR24" s="191">
        <v>0</v>
      </c>
      <c r="AS24" s="191">
        <v>0</v>
      </c>
      <c r="AT24" s="191">
        <v>0</v>
      </c>
      <c r="AU24" s="191">
        <v>0</v>
      </c>
      <c r="AV24" s="191">
        <v>0</v>
      </c>
      <c r="AW24" s="191">
        <v>0</v>
      </c>
      <c r="AX24" s="191">
        <v>0</v>
      </c>
      <c r="AY24" s="191">
        <v>0</v>
      </c>
      <c r="AZ24" s="191">
        <v>0</v>
      </c>
      <c r="BA24" s="191">
        <v>0</v>
      </c>
      <c r="BB24" s="191">
        <v>0</v>
      </c>
      <c r="BC24" s="191">
        <v>0</v>
      </c>
      <c r="BD24" s="191">
        <v>0</v>
      </c>
      <c r="BE24" s="191">
        <v>0</v>
      </c>
      <c r="BF24" s="191">
        <v>0</v>
      </c>
      <c r="BG24" s="191">
        <v>0</v>
      </c>
      <c r="BH24" s="191">
        <v>0</v>
      </c>
      <c r="BI24" s="191">
        <v>0</v>
      </c>
      <c r="BJ24" s="191">
        <v>0</v>
      </c>
      <c r="BK24" s="191">
        <v>0</v>
      </c>
      <c r="BL24" s="191">
        <v>0</v>
      </c>
      <c r="BM24" s="191">
        <v>0</v>
      </c>
      <c r="BN24" s="191">
        <v>0</v>
      </c>
      <c r="BO24" s="191">
        <v>0</v>
      </c>
      <c r="BP24" s="191">
        <v>0</v>
      </c>
      <c r="BQ24" s="191">
        <v>0</v>
      </c>
      <c r="BR24" s="191">
        <v>0</v>
      </c>
      <c r="BS24" s="191">
        <v>0</v>
      </c>
      <c r="BT24" s="191">
        <v>0</v>
      </c>
      <c r="BU24" s="191">
        <v>0</v>
      </c>
      <c r="BV24" s="191">
        <v>0</v>
      </c>
      <c r="BW24" s="191">
        <v>0</v>
      </c>
      <c r="BX24" s="191">
        <v>0</v>
      </c>
      <c r="BY24" s="191">
        <v>0</v>
      </c>
      <c r="BZ24" s="191">
        <v>0</v>
      </c>
      <c r="CA24" s="191">
        <v>0</v>
      </c>
      <c r="CB24" s="191">
        <v>0</v>
      </c>
      <c r="CC24" s="191">
        <v>0</v>
      </c>
      <c r="CD24" s="191">
        <v>0</v>
      </c>
      <c r="CE24" s="191">
        <v>0</v>
      </c>
      <c r="CF24" s="191">
        <v>0</v>
      </c>
      <c r="CG24" s="191">
        <v>0</v>
      </c>
      <c r="CH24" s="191">
        <v>0</v>
      </c>
      <c r="CI24" s="191">
        <v>0</v>
      </c>
      <c r="CJ24" s="191">
        <v>0</v>
      </c>
      <c r="CK24" s="191">
        <v>0</v>
      </c>
      <c r="CL24" s="191">
        <v>0</v>
      </c>
      <c r="CM24" s="191">
        <v>0</v>
      </c>
      <c r="CN24" s="191">
        <v>0</v>
      </c>
      <c r="CO24" s="191">
        <v>0</v>
      </c>
      <c r="CP24" s="191">
        <v>0</v>
      </c>
      <c r="CQ24" s="191">
        <v>0</v>
      </c>
      <c r="CR24" s="191">
        <v>0</v>
      </c>
      <c r="CS24" s="191">
        <v>0</v>
      </c>
      <c r="CT24" s="191">
        <v>0</v>
      </c>
      <c r="CU24" s="191">
        <v>0</v>
      </c>
      <c r="CV24" s="191">
        <v>0</v>
      </c>
      <c r="CW24" s="191">
        <v>0</v>
      </c>
      <c r="CX24" s="191">
        <v>0</v>
      </c>
      <c r="CY24" s="191">
        <v>0</v>
      </c>
      <c r="CZ24" s="191">
        <v>0</v>
      </c>
      <c r="DA24" s="191">
        <v>0</v>
      </c>
      <c r="DB24" s="191">
        <v>0</v>
      </c>
      <c r="DC24" s="191">
        <v>0</v>
      </c>
      <c r="DD24" s="191">
        <v>0</v>
      </c>
      <c r="DE24" s="191">
        <v>0</v>
      </c>
      <c r="DF24" s="191">
        <v>0</v>
      </c>
      <c r="DG24" s="191">
        <v>0</v>
      </c>
      <c r="DH24" s="191">
        <v>0</v>
      </c>
      <c r="DI24" s="191">
        <v>0</v>
      </c>
      <c r="DJ24" s="191">
        <v>0</v>
      </c>
      <c r="DK24" s="191">
        <v>0</v>
      </c>
      <c r="DL24" s="191">
        <v>0</v>
      </c>
      <c r="DM24" s="191">
        <v>0</v>
      </c>
      <c r="DN24" s="191">
        <v>0</v>
      </c>
      <c r="DO24" s="191">
        <v>0</v>
      </c>
      <c r="DP24" s="191">
        <v>0</v>
      </c>
      <c r="DQ24" s="191">
        <v>0</v>
      </c>
      <c r="DR24" s="191">
        <v>0</v>
      </c>
      <c r="DS24" s="191">
        <v>0</v>
      </c>
      <c r="DT24" s="191">
        <v>0</v>
      </c>
      <c r="DU24" s="191">
        <v>0</v>
      </c>
      <c r="DV24" s="191">
        <v>0</v>
      </c>
      <c r="DW24" s="191">
        <v>0</v>
      </c>
      <c r="DX24" s="191">
        <v>0</v>
      </c>
      <c r="DY24" s="191">
        <v>0</v>
      </c>
      <c r="DZ24" s="191">
        <v>0</v>
      </c>
      <c r="EA24" s="191">
        <v>0</v>
      </c>
      <c r="EB24" s="191">
        <v>0</v>
      </c>
      <c r="EC24" s="191">
        <v>0</v>
      </c>
      <c r="ED24" s="191">
        <v>0</v>
      </c>
      <c r="EE24" s="191">
        <v>0</v>
      </c>
      <c r="EF24" s="191">
        <v>0</v>
      </c>
      <c r="EG24" s="191">
        <v>0</v>
      </c>
      <c r="EH24" s="191">
        <v>0</v>
      </c>
      <c r="EI24" s="191">
        <v>0</v>
      </c>
      <c r="EJ24" s="191">
        <v>0</v>
      </c>
      <c r="EK24" s="191">
        <v>0</v>
      </c>
      <c r="EL24" s="191">
        <v>0</v>
      </c>
      <c r="EM24" s="191">
        <v>0</v>
      </c>
      <c r="EN24" s="191">
        <v>0</v>
      </c>
      <c r="EO24" s="191">
        <v>0</v>
      </c>
      <c r="EP24" s="191">
        <v>0</v>
      </c>
      <c r="EQ24" s="191">
        <v>0</v>
      </c>
      <c r="ER24" s="191">
        <v>0</v>
      </c>
      <c r="ES24" s="191">
        <v>0</v>
      </c>
      <c r="ET24" s="191">
        <v>0</v>
      </c>
      <c r="EU24" s="191">
        <v>0</v>
      </c>
      <c r="EV24" s="191">
        <v>0</v>
      </c>
      <c r="EW24" s="191">
        <v>0</v>
      </c>
      <c r="EX24" s="191">
        <v>0</v>
      </c>
      <c r="EY24" s="191">
        <v>0</v>
      </c>
      <c r="EZ24" s="191">
        <v>0</v>
      </c>
      <c r="FA24" s="191">
        <v>0</v>
      </c>
      <c r="FB24" s="191">
        <v>0</v>
      </c>
      <c r="FC24" s="191">
        <v>0</v>
      </c>
      <c r="FD24" s="191">
        <v>0</v>
      </c>
      <c r="FE24" s="191">
        <v>0</v>
      </c>
      <c r="FF24" s="191">
        <v>0</v>
      </c>
      <c r="FG24" s="191">
        <v>0</v>
      </c>
      <c r="FH24" s="191">
        <v>0</v>
      </c>
      <c r="FI24" s="191">
        <v>0</v>
      </c>
      <c r="FJ24" s="191">
        <v>0</v>
      </c>
      <c r="FK24" s="191">
        <v>0</v>
      </c>
      <c r="FL24" s="191">
        <v>0</v>
      </c>
      <c r="FM24" s="191">
        <v>0</v>
      </c>
      <c r="FN24" s="191">
        <v>0</v>
      </c>
      <c r="FO24" s="191">
        <v>0</v>
      </c>
      <c r="FP24" s="191">
        <v>0</v>
      </c>
      <c r="FQ24" s="191">
        <v>0</v>
      </c>
      <c r="FR24" s="191">
        <v>0</v>
      </c>
      <c r="FS24" s="191">
        <v>0</v>
      </c>
      <c r="FT24" s="191">
        <v>0</v>
      </c>
      <c r="FU24" s="191">
        <v>0</v>
      </c>
      <c r="FV24" s="191">
        <v>0</v>
      </c>
      <c r="FW24" s="191">
        <v>0</v>
      </c>
      <c r="FX24" s="191">
        <v>0</v>
      </c>
      <c r="FY24" s="191">
        <v>0</v>
      </c>
      <c r="FZ24" s="191">
        <v>0</v>
      </c>
      <c r="GA24" s="191">
        <v>0</v>
      </c>
      <c r="GB24" s="191">
        <v>0</v>
      </c>
      <c r="GC24" s="191">
        <v>0</v>
      </c>
      <c r="GD24" s="191">
        <v>0</v>
      </c>
      <c r="GE24" s="191">
        <v>0</v>
      </c>
      <c r="GF24" s="191">
        <v>0</v>
      </c>
      <c r="GG24" s="191">
        <v>0</v>
      </c>
      <c r="GH24" s="191">
        <v>0</v>
      </c>
      <c r="GI24" s="191">
        <v>0</v>
      </c>
      <c r="GJ24" s="191">
        <v>0</v>
      </c>
      <c r="GK24" s="191">
        <v>0</v>
      </c>
      <c r="GL24" s="191">
        <v>0</v>
      </c>
      <c r="GM24" s="191">
        <v>0</v>
      </c>
      <c r="GN24" s="191">
        <v>0</v>
      </c>
      <c r="GO24" s="191">
        <v>0</v>
      </c>
      <c r="GP24" s="191">
        <v>0</v>
      </c>
      <c r="GQ24" s="191">
        <v>0</v>
      </c>
      <c r="GR24" s="191">
        <v>0</v>
      </c>
      <c r="GS24" s="191">
        <v>0</v>
      </c>
      <c r="GT24" s="191">
        <v>0</v>
      </c>
      <c r="GU24" s="191">
        <v>0</v>
      </c>
      <c r="GV24" s="191">
        <v>0</v>
      </c>
      <c r="GW24" s="191">
        <v>0</v>
      </c>
      <c r="GX24" s="191">
        <v>0</v>
      </c>
      <c r="GY24" s="191">
        <v>0</v>
      </c>
      <c r="GZ24" s="191">
        <v>0</v>
      </c>
      <c r="HA24" s="191">
        <v>0</v>
      </c>
      <c r="HB24" s="191">
        <v>0</v>
      </c>
      <c r="HC24" s="191">
        <v>0</v>
      </c>
      <c r="HD24" s="191">
        <v>0</v>
      </c>
      <c r="HE24" s="191">
        <v>0</v>
      </c>
      <c r="HF24" s="191">
        <v>0</v>
      </c>
      <c r="HG24" s="191">
        <v>0</v>
      </c>
      <c r="HH24" s="191">
        <v>0</v>
      </c>
      <c r="HI24" s="191">
        <v>0</v>
      </c>
      <c r="HJ24" s="191">
        <v>0</v>
      </c>
      <c r="HK24" s="191">
        <v>0</v>
      </c>
      <c r="HL24" s="191">
        <v>0</v>
      </c>
      <c r="HM24" s="191">
        <v>0</v>
      </c>
      <c r="HN24" s="191">
        <v>0</v>
      </c>
      <c r="HO24" s="191">
        <v>0</v>
      </c>
      <c r="HP24" s="191">
        <v>0</v>
      </c>
      <c r="HQ24" s="191">
        <v>0</v>
      </c>
      <c r="HR24" s="191">
        <v>0</v>
      </c>
      <c r="HS24" s="191">
        <v>0</v>
      </c>
      <c r="HT24" s="191">
        <v>0</v>
      </c>
      <c r="HU24" s="191">
        <v>0</v>
      </c>
      <c r="HV24" s="191">
        <v>0</v>
      </c>
      <c r="HW24" s="191">
        <v>0</v>
      </c>
      <c r="HX24" s="191">
        <v>0</v>
      </c>
      <c r="HY24" s="191">
        <v>0</v>
      </c>
      <c r="HZ24" s="191">
        <v>0</v>
      </c>
      <c r="IA24" s="191">
        <v>0</v>
      </c>
      <c r="IB24" s="191">
        <v>0</v>
      </c>
      <c r="IC24" s="191">
        <v>0</v>
      </c>
      <c r="ID24" s="191">
        <v>0</v>
      </c>
      <c r="IE24" s="191">
        <v>0</v>
      </c>
      <c r="IF24" s="191">
        <v>0</v>
      </c>
      <c r="IG24" s="191">
        <v>0</v>
      </c>
      <c r="IH24" s="191">
        <v>0</v>
      </c>
      <c r="II24" s="191">
        <v>0</v>
      </c>
      <c r="IJ24" s="191">
        <v>0</v>
      </c>
      <c r="IK24" s="191">
        <v>0</v>
      </c>
      <c r="IL24" s="191">
        <v>0</v>
      </c>
      <c r="IM24" s="191">
        <v>0</v>
      </c>
      <c r="IN24" s="191">
        <v>0</v>
      </c>
      <c r="IO24" s="191">
        <v>0</v>
      </c>
      <c r="IP24" s="191">
        <v>0</v>
      </c>
      <c r="IQ24" s="191">
        <v>0</v>
      </c>
      <c r="IR24" s="191">
        <v>0</v>
      </c>
      <c r="IS24" s="191">
        <v>0</v>
      </c>
      <c r="IT24" s="191">
        <v>0</v>
      </c>
      <c r="IU24" s="191">
        <v>0</v>
      </c>
      <c r="IV24" s="191">
        <v>0</v>
      </c>
      <c r="IW24" s="191">
        <v>0</v>
      </c>
      <c r="IX24" s="191">
        <v>0</v>
      </c>
      <c r="IY24" s="191">
        <v>0</v>
      </c>
      <c r="IZ24" s="191">
        <v>0</v>
      </c>
      <c r="JA24" s="191">
        <v>0</v>
      </c>
      <c r="JB24" s="191">
        <v>0</v>
      </c>
      <c r="JC24" s="191">
        <v>0</v>
      </c>
      <c r="JD24" s="191">
        <v>0</v>
      </c>
      <c r="JE24" s="191">
        <v>0</v>
      </c>
      <c r="JF24" s="191">
        <v>0</v>
      </c>
      <c r="JG24" s="191">
        <v>0</v>
      </c>
      <c r="JH24" s="191">
        <v>0</v>
      </c>
      <c r="JI24" s="191">
        <v>0</v>
      </c>
      <c r="JJ24" s="191">
        <v>0</v>
      </c>
      <c r="JK24" s="191">
        <v>0</v>
      </c>
      <c r="JL24" s="191">
        <v>0</v>
      </c>
      <c r="JM24" s="191">
        <v>0</v>
      </c>
      <c r="JN24" s="191">
        <v>0</v>
      </c>
      <c r="JO24" s="191">
        <v>0</v>
      </c>
      <c r="JP24" s="191">
        <v>3773</v>
      </c>
      <c r="JQ24" s="194">
        <v>1902</v>
      </c>
    </row>
    <row r="25" spans="1:277" x14ac:dyDescent="0.25">
      <c r="A25" s="246">
        <v>42644</v>
      </c>
      <c r="B25" s="188" t="s">
        <v>42</v>
      </c>
      <c r="C25" s="189"/>
      <c r="D25" s="188" t="s">
        <v>522</v>
      </c>
      <c r="E25" s="188" t="s">
        <v>619</v>
      </c>
      <c r="F25" s="188" t="s">
        <v>620</v>
      </c>
      <c r="G25" s="190" t="s">
        <v>504</v>
      </c>
      <c r="H25" s="191">
        <v>135</v>
      </c>
      <c r="I25" s="191">
        <v>94</v>
      </c>
      <c r="J25" s="191">
        <v>60</v>
      </c>
      <c r="K25" s="191">
        <v>289</v>
      </c>
      <c r="L25" s="191">
        <v>75</v>
      </c>
      <c r="M25" s="191">
        <v>41</v>
      </c>
      <c r="N25" s="191">
        <v>43</v>
      </c>
      <c r="O25" s="191">
        <v>159</v>
      </c>
      <c r="P25" s="191">
        <v>0</v>
      </c>
      <c r="Q25" s="191">
        <v>0</v>
      </c>
      <c r="R25" s="191">
        <v>0</v>
      </c>
      <c r="S25" s="191">
        <v>0</v>
      </c>
      <c r="T25" s="191">
        <v>0</v>
      </c>
      <c r="U25" s="191">
        <v>0</v>
      </c>
      <c r="V25" s="191">
        <v>0</v>
      </c>
      <c r="W25" s="191">
        <v>0</v>
      </c>
      <c r="X25" s="191">
        <v>0</v>
      </c>
      <c r="Y25" s="191">
        <v>0</v>
      </c>
      <c r="Z25" s="191">
        <v>0</v>
      </c>
      <c r="AA25" s="191">
        <v>0</v>
      </c>
      <c r="AB25" s="191">
        <v>0</v>
      </c>
      <c r="AC25" s="191">
        <v>0</v>
      </c>
      <c r="AD25" s="191">
        <v>0</v>
      </c>
      <c r="AE25" s="191">
        <v>0</v>
      </c>
      <c r="AF25" s="191">
        <v>0</v>
      </c>
      <c r="AG25" s="191">
        <v>0</v>
      </c>
      <c r="AH25" s="191">
        <v>0</v>
      </c>
      <c r="AI25" s="191">
        <v>0</v>
      </c>
      <c r="AJ25" s="191">
        <v>0</v>
      </c>
      <c r="AK25" s="191">
        <v>0</v>
      </c>
      <c r="AL25" s="191">
        <v>0</v>
      </c>
      <c r="AM25" s="191">
        <v>0</v>
      </c>
      <c r="AN25" s="191">
        <v>0</v>
      </c>
      <c r="AO25" s="191">
        <v>0</v>
      </c>
      <c r="AP25" s="191">
        <v>0</v>
      </c>
      <c r="AQ25" s="191">
        <v>0</v>
      </c>
      <c r="AR25" s="191">
        <v>0</v>
      </c>
      <c r="AS25" s="191">
        <v>0</v>
      </c>
      <c r="AT25" s="191">
        <v>0</v>
      </c>
      <c r="AU25" s="191">
        <v>0</v>
      </c>
      <c r="AV25" s="191">
        <v>0</v>
      </c>
      <c r="AW25" s="191">
        <v>0</v>
      </c>
      <c r="AX25" s="191">
        <v>0</v>
      </c>
      <c r="AY25" s="191">
        <v>0</v>
      </c>
      <c r="AZ25" s="191">
        <v>0</v>
      </c>
      <c r="BA25" s="191">
        <v>0</v>
      </c>
      <c r="BB25" s="191">
        <v>0</v>
      </c>
      <c r="BC25" s="191">
        <v>0</v>
      </c>
      <c r="BD25" s="191">
        <v>0</v>
      </c>
      <c r="BE25" s="191">
        <v>0</v>
      </c>
      <c r="BF25" s="191">
        <v>0</v>
      </c>
      <c r="BG25" s="191">
        <v>0</v>
      </c>
      <c r="BH25" s="191">
        <v>0</v>
      </c>
      <c r="BI25" s="191">
        <v>0</v>
      </c>
      <c r="BJ25" s="191">
        <v>0</v>
      </c>
      <c r="BK25" s="191">
        <v>0</v>
      </c>
      <c r="BL25" s="191">
        <v>0</v>
      </c>
      <c r="BM25" s="191">
        <v>0</v>
      </c>
      <c r="BN25" s="191">
        <v>0</v>
      </c>
      <c r="BO25" s="191">
        <v>0</v>
      </c>
      <c r="BP25" s="191">
        <v>0</v>
      </c>
      <c r="BQ25" s="191">
        <v>0</v>
      </c>
      <c r="BR25" s="191">
        <v>0</v>
      </c>
      <c r="BS25" s="191">
        <v>0</v>
      </c>
      <c r="BT25" s="191">
        <v>0</v>
      </c>
      <c r="BU25" s="191">
        <v>0</v>
      </c>
      <c r="BV25" s="191">
        <v>0</v>
      </c>
      <c r="BW25" s="191">
        <v>0</v>
      </c>
      <c r="BX25" s="191">
        <v>0</v>
      </c>
      <c r="BY25" s="191">
        <v>0</v>
      </c>
      <c r="BZ25" s="191">
        <v>0</v>
      </c>
      <c r="CA25" s="191">
        <v>0</v>
      </c>
      <c r="CB25" s="191">
        <v>0</v>
      </c>
      <c r="CC25" s="191">
        <v>0</v>
      </c>
      <c r="CD25" s="191">
        <v>0</v>
      </c>
      <c r="CE25" s="191">
        <v>0</v>
      </c>
      <c r="CF25" s="191">
        <v>0</v>
      </c>
      <c r="CG25" s="191">
        <v>0</v>
      </c>
      <c r="CH25" s="191">
        <v>0</v>
      </c>
      <c r="CI25" s="191">
        <v>0</v>
      </c>
      <c r="CJ25" s="191">
        <v>0</v>
      </c>
      <c r="CK25" s="191">
        <v>0</v>
      </c>
      <c r="CL25" s="191">
        <v>0</v>
      </c>
      <c r="CM25" s="191">
        <v>0</v>
      </c>
      <c r="CN25" s="191">
        <v>0</v>
      </c>
      <c r="CO25" s="191">
        <v>0</v>
      </c>
      <c r="CP25" s="191">
        <v>0</v>
      </c>
      <c r="CQ25" s="191">
        <v>0</v>
      </c>
      <c r="CR25" s="191">
        <v>0</v>
      </c>
      <c r="CS25" s="191">
        <v>0</v>
      </c>
      <c r="CT25" s="191">
        <v>0</v>
      </c>
      <c r="CU25" s="191">
        <v>0</v>
      </c>
      <c r="CV25" s="191">
        <v>0</v>
      </c>
      <c r="CW25" s="191">
        <v>0</v>
      </c>
      <c r="CX25" s="191">
        <v>0</v>
      </c>
      <c r="CY25" s="191">
        <v>0</v>
      </c>
      <c r="CZ25" s="191">
        <v>0</v>
      </c>
      <c r="DA25" s="191">
        <v>0</v>
      </c>
      <c r="DB25" s="191">
        <v>0</v>
      </c>
      <c r="DC25" s="191">
        <v>0</v>
      </c>
      <c r="DD25" s="191">
        <v>0</v>
      </c>
      <c r="DE25" s="191">
        <v>0</v>
      </c>
      <c r="DF25" s="191">
        <v>0</v>
      </c>
      <c r="DG25" s="191">
        <v>0</v>
      </c>
      <c r="DH25" s="191">
        <v>0</v>
      </c>
      <c r="DI25" s="191">
        <v>0</v>
      </c>
      <c r="DJ25" s="191">
        <v>0</v>
      </c>
      <c r="DK25" s="191">
        <v>0</v>
      </c>
      <c r="DL25" s="191">
        <v>0</v>
      </c>
      <c r="DM25" s="191">
        <v>0</v>
      </c>
      <c r="DN25" s="191">
        <v>0</v>
      </c>
      <c r="DO25" s="191">
        <v>0</v>
      </c>
      <c r="DP25" s="191">
        <v>0</v>
      </c>
      <c r="DQ25" s="191">
        <v>0</v>
      </c>
      <c r="DR25" s="191">
        <v>0</v>
      </c>
      <c r="DS25" s="191">
        <v>0</v>
      </c>
      <c r="DT25" s="191">
        <v>0</v>
      </c>
      <c r="DU25" s="191">
        <v>0</v>
      </c>
      <c r="DV25" s="191">
        <v>0</v>
      </c>
      <c r="DW25" s="191">
        <v>0</v>
      </c>
      <c r="DX25" s="191">
        <v>0</v>
      </c>
      <c r="DY25" s="191">
        <v>0</v>
      </c>
      <c r="DZ25" s="191">
        <v>0</v>
      </c>
      <c r="EA25" s="191">
        <v>0</v>
      </c>
      <c r="EB25" s="191">
        <v>0</v>
      </c>
      <c r="EC25" s="191">
        <v>0</v>
      </c>
      <c r="ED25" s="191">
        <v>0</v>
      </c>
      <c r="EE25" s="191">
        <v>0</v>
      </c>
      <c r="EF25" s="191">
        <v>0</v>
      </c>
      <c r="EG25" s="191">
        <v>0</v>
      </c>
      <c r="EH25" s="191">
        <v>0</v>
      </c>
      <c r="EI25" s="191">
        <v>0</v>
      </c>
      <c r="EJ25" s="191">
        <v>0</v>
      </c>
      <c r="EK25" s="191">
        <v>0</v>
      </c>
      <c r="EL25" s="191">
        <v>0</v>
      </c>
      <c r="EM25" s="191">
        <v>0</v>
      </c>
      <c r="EN25" s="191">
        <v>0</v>
      </c>
      <c r="EO25" s="191">
        <v>0</v>
      </c>
      <c r="EP25" s="191">
        <v>0</v>
      </c>
      <c r="EQ25" s="191">
        <v>0</v>
      </c>
      <c r="ER25" s="191">
        <v>0</v>
      </c>
      <c r="ES25" s="191">
        <v>0</v>
      </c>
      <c r="ET25" s="191">
        <v>0</v>
      </c>
      <c r="EU25" s="191">
        <v>0</v>
      </c>
      <c r="EV25" s="191">
        <v>0</v>
      </c>
      <c r="EW25" s="191">
        <v>0</v>
      </c>
      <c r="EX25" s="191">
        <v>0</v>
      </c>
      <c r="EY25" s="191">
        <v>0</v>
      </c>
      <c r="EZ25" s="191">
        <v>0</v>
      </c>
      <c r="FA25" s="191">
        <v>0</v>
      </c>
      <c r="FB25" s="191">
        <v>0</v>
      </c>
      <c r="FC25" s="191">
        <v>0</v>
      </c>
      <c r="FD25" s="191">
        <v>0</v>
      </c>
      <c r="FE25" s="191">
        <v>0</v>
      </c>
      <c r="FF25" s="191">
        <v>0</v>
      </c>
      <c r="FG25" s="191">
        <v>0</v>
      </c>
      <c r="FH25" s="191">
        <v>0</v>
      </c>
      <c r="FI25" s="191">
        <v>0</v>
      </c>
      <c r="FJ25" s="191">
        <v>0</v>
      </c>
      <c r="FK25" s="191">
        <v>0</v>
      </c>
      <c r="FL25" s="191">
        <v>0</v>
      </c>
      <c r="FM25" s="191">
        <v>0</v>
      </c>
      <c r="FN25" s="191">
        <v>0</v>
      </c>
      <c r="FO25" s="191">
        <v>0</v>
      </c>
      <c r="FP25" s="191">
        <v>0</v>
      </c>
      <c r="FQ25" s="191">
        <v>0</v>
      </c>
      <c r="FR25" s="191">
        <v>0</v>
      </c>
      <c r="FS25" s="191">
        <v>0</v>
      </c>
      <c r="FT25" s="191">
        <v>0</v>
      </c>
      <c r="FU25" s="191">
        <v>0</v>
      </c>
      <c r="FV25" s="191">
        <v>0</v>
      </c>
      <c r="FW25" s="191">
        <v>0</v>
      </c>
      <c r="FX25" s="191">
        <v>0</v>
      </c>
      <c r="FY25" s="191">
        <v>0</v>
      </c>
      <c r="FZ25" s="191">
        <v>0</v>
      </c>
      <c r="GA25" s="191">
        <v>0</v>
      </c>
      <c r="GB25" s="191">
        <v>0</v>
      </c>
      <c r="GC25" s="191">
        <v>0</v>
      </c>
      <c r="GD25" s="191">
        <v>0</v>
      </c>
      <c r="GE25" s="191">
        <v>0</v>
      </c>
      <c r="GF25" s="191">
        <v>0</v>
      </c>
      <c r="GG25" s="191">
        <v>0</v>
      </c>
      <c r="GH25" s="191">
        <v>0</v>
      </c>
      <c r="GI25" s="191">
        <v>0</v>
      </c>
      <c r="GJ25" s="191">
        <v>0</v>
      </c>
      <c r="GK25" s="191">
        <v>0</v>
      </c>
      <c r="GL25" s="191">
        <v>0</v>
      </c>
      <c r="GM25" s="191">
        <v>0</v>
      </c>
      <c r="GN25" s="191">
        <v>0</v>
      </c>
      <c r="GO25" s="191">
        <v>0</v>
      </c>
      <c r="GP25" s="191">
        <v>0</v>
      </c>
      <c r="GQ25" s="191">
        <v>0</v>
      </c>
      <c r="GR25" s="191">
        <v>0</v>
      </c>
      <c r="GS25" s="191">
        <v>0</v>
      </c>
      <c r="GT25" s="191">
        <v>0</v>
      </c>
      <c r="GU25" s="191">
        <v>0</v>
      </c>
      <c r="GV25" s="191">
        <v>0</v>
      </c>
      <c r="GW25" s="191">
        <v>0</v>
      </c>
      <c r="GX25" s="191">
        <v>0</v>
      </c>
      <c r="GY25" s="191">
        <v>0</v>
      </c>
      <c r="GZ25" s="191">
        <v>0</v>
      </c>
      <c r="HA25" s="191">
        <v>0</v>
      </c>
      <c r="HB25" s="191">
        <v>0</v>
      </c>
      <c r="HC25" s="191">
        <v>0</v>
      </c>
      <c r="HD25" s="191">
        <v>0</v>
      </c>
      <c r="HE25" s="191">
        <v>0</v>
      </c>
      <c r="HF25" s="191">
        <v>0</v>
      </c>
      <c r="HG25" s="191">
        <v>0</v>
      </c>
      <c r="HH25" s="191">
        <v>0</v>
      </c>
      <c r="HI25" s="191">
        <v>0</v>
      </c>
      <c r="HJ25" s="191">
        <v>0</v>
      </c>
      <c r="HK25" s="191">
        <v>0</v>
      </c>
      <c r="HL25" s="191">
        <v>0</v>
      </c>
      <c r="HM25" s="191">
        <v>0</v>
      </c>
      <c r="HN25" s="191">
        <v>0</v>
      </c>
      <c r="HO25" s="191">
        <v>0</v>
      </c>
      <c r="HP25" s="191">
        <v>0</v>
      </c>
      <c r="HQ25" s="191">
        <v>0</v>
      </c>
      <c r="HR25" s="191">
        <v>0</v>
      </c>
      <c r="HS25" s="191">
        <v>0</v>
      </c>
      <c r="HT25" s="191">
        <v>0</v>
      </c>
      <c r="HU25" s="191">
        <v>0</v>
      </c>
      <c r="HV25" s="191">
        <v>0</v>
      </c>
      <c r="HW25" s="191">
        <v>0</v>
      </c>
      <c r="HX25" s="191">
        <v>0</v>
      </c>
      <c r="HY25" s="191">
        <v>0</v>
      </c>
      <c r="HZ25" s="191">
        <v>0</v>
      </c>
      <c r="IA25" s="191">
        <v>0</v>
      </c>
      <c r="IB25" s="191">
        <v>0</v>
      </c>
      <c r="IC25" s="191">
        <v>0</v>
      </c>
      <c r="ID25" s="191">
        <v>0</v>
      </c>
      <c r="IE25" s="191">
        <v>0</v>
      </c>
      <c r="IF25" s="191">
        <v>0</v>
      </c>
      <c r="IG25" s="191">
        <v>0</v>
      </c>
      <c r="IH25" s="191">
        <v>0</v>
      </c>
      <c r="II25" s="191">
        <v>0</v>
      </c>
      <c r="IJ25" s="191">
        <v>0</v>
      </c>
      <c r="IK25" s="191">
        <v>0</v>
      </c>
      <c r="IL25" s="191">
        <v>0</v>
      </c>
      <c r="IM25" s="191">
        <v>0</v>
      </c>
      <c r="IN25" s="191">
        <v>0</v>
      </c>
      <c r="IO25" s="191">
        <v>0</v>
      </c>
      <c r="IP25" s="191">
        <v>0</v>
      </c>
      <c r="IQ25" s="191">
        <v>0</v>
      </c>
      <c r="IR25" s="191">
        <v>0</v>
      </c>
      <c r="IS25" s="191">
        <v>0</v>
      </c>
      <c r="IT25" s="191">
        <v>0</v>
      </c>
      <c r="IU25" s="191">
        <v>0</v>
      </c>
      <c r="IV25" s="191">
        <v>0</v>
      </c>
      <c r="IW25" s="191">
        <v>0</v>
      </c>
      <c r="IX25" s="191">
        <v>0</v>
      </c>
      <c r="IY25" s="191">
        <v>0</v>
      </c>
      <c r="IZ25" s="191">
        <v>0</v>
      </c>
      <c r="JA25" s="191">
        <v>0</v>
      </c>
      <c r="JB25" s="191">
        <v>0</v>
      </c>
      <c r="JC25" s="191">
        <v>0</v>
      </c>
      <c r="JD25" s="191">
        <v>0</v>
      </c>
      <c r="JE25" s="191">
        <v>0</v>
      </c>
      <c r="JF25" s="191">
        <v>0</v>
      </c>
      <c r="JG25" s="191">
        <v>0</v>
      </c>
      <c r="JH25" s="191">
        <v>0</v>
      </c>
      <c r="JI25" s="191">
        <v>0</v>
      </c>
      <c r="JJ25" s="191">
        <v>0</v>
      </c>
      <c r="JK25" s="191">
        <v>0</v>
      </c>
      <c r="JL25" s="191">
        <v>0</v>
      </c>
      <c r="JM25" s="191">
        <v>0</v>
      </c>
      <c r="JN25" s="191">
        <v>0</v>
      </c>
      <c r="JO25" s="191">
        <v>0</v>
      </c>
      <c r="JP25" s="191">
        <v>978</v>
      </c>
      <c r="JQ25" s="194">
        <v>491</v>
      </c>
    </row>
    <row r="26" spans="1:277" x14ac:dyDescent="0.25">
      <c r="A26" s="246">
        <v>42644</v>
      </c>
      <c r="B26" s="188" t="s">
        <v>44</v>
      </c>
      <c r="C26" s="189"/>
      <c r="D26" s="188" t="s">
        <v>523</v>
      </c>
      <c r="E26" s="188" t="s">
        <v>619</v>
      </c>
      <c r="F26" s="188" t="s">
        <v>620</v>
      </c>
      <c r="G26" s="190" t="s">
        <v>504</v>
      </c>
      <c r="H26" s="191">
        <v>18063</v>
      </c>
      <c r="I26" s="191">
        <v>16296</v>
      </c>
      <c r="J26" s="191">
        <v>16828</v>
      </c>
      <c r="K26" s="191">
        <v>51187</v>
      </c>
      <c r="L26" s="191">
        <v>10090</v>
      </c>
      <c r="M26" s="191">
        <v>8795</v>
      </c>
      <c r="N26" s="191">
        <v>9692</v>
      </c>
      <c r="O26" s="191">
        <v>28577</v>
      </c>
      <c r="P26" s="191">
        <v>0</v>
      </c>
      <c r="Q26" s="191">
        <v>0</v>
      </c>
      <c r="R26" s="191">
        <v>0</v>
      </c>
      <c r="S26" s="191">
        <v>0</v>
      </c>
      <c r="T26" s="191">
        <v>3094</v>
      </c>
      <c r="U26" s="191">
        <v>2811</v>
      </c>
      <c r="V26" s="191">
        <v>2832</v>
      </c>
      <c r="W26" s="191">
        <v>8737</v>
      </c>
      <c r="X26" s="191">
        <v>544</v>
      </c>
      <c r="Y26" s="191">
        <v>463</v>
      </c>
      <c r="Z26" s="191">
        <v>540</v>
      </c>
      <c r="AA26" s="191">
        <v>1547</v>
      </c>
      <c r="AB26" s="191">
        <v>2550</v>
      </c>
      <c r="AC26" s="191">
        <v>2348</v>
      </c>
      <c r="AD26" s="191">
        <v>2292</v>
      </c>
      <c r="AE26" s="191">
        <v>7190</v>
      </c>
      <c r="AF26" s="191">
        <v>1512</v>
      </c>
      <c r="AG26" s="191">
        <v>1297</v>
      </c>
      <c r="AH26" s="191">
        <v>1497</v>
      </c>
      <c r="AI26" s="191">
        <v>4306</v>
      </c>
      <c r="AJ26" s="191">
        <v>250</v>
      </c>
      <c r="AK26" s="191">
        <v>226</v>
      </c>
      <c r="AL26" s="191">
        <v>285</v>
      </c>
      <c r="AM26" s="191">
        <v>761</v>
      </c>
      <c r="AN26" s="191">
        <v>1262</v>
      </c>
      <c r="AO26" s="191">
        <v>1071</v>
      </c>
      <c r="AP26" s="191">
        <v>1212</v>
      </c>
      <c r="AQ26" s="191">
        <v>3545</v>
      </c>
      <c r="AR26" s="191">
        <v>1417</v>
      </c>
      <c r="AS26" s="191">
        <v>1507</v>
      </c>
      <c r="AT26" s="191">
        <v>1626</v>
      </c>
      <c r="AU26" s="191">
        <v>4550</v>
      </c>
      <c r="AV26" s="191">
        <v>240</v>
      </c>
      <c r="AW26" s="191">
        <v>234</v>
      </c>
      <c r="AX26" s="191">
        <v>303</v>
      </c>
      <c r="AY26" s="191">
        <v>777</v>
      </c>
      <c r="AZ26" s="191">
        <v>1177</v>
      </c>
      <c r="BA26" s="191">
        <v>1273</v>
      </c>
      <c r="BB26" s="191">
        <v>1323</v>
      </c>
      <c r="BC26" s="191">
        <v>3773</v>
      </c>
      <c r="BD26" s="191">
        <v>0</v>
      </c>
      <c r="BE26" s="191">
        <v>0</v>
      </c>
      <c r="BF26" s="191">
        <v>0</v>
      </c>
      <c r="BG26" s="191">
        <v>0</v>
      </c>
      <c r="BH26" s="191">
        <v>0</v>
      </c>
      <c r="BI26" s="191">
        <v>0</v>
      </c>
      <c r="BJ26" s="191">
        <v>0</v>
      </c>
      <c r="BK26" s="191">
        <v>0</v>
      </c>
      <c r="BL26" s="191">
        <v>0</v>
      </c>
      <c r="BM26" s="191">
        <v>0</v>
      </c>
      <c r="BN26" s="191">
        <v>0</v>
      </c>
      <c r="BO26" s="191">
        <v>0</v>
      </c>
      <c r="BP26" s="191">
        <v>0</v>
      </c>
      <c r="BQ26" s="191">
        <v>0</v>
      </c>
      <c r="BR26" s="191">
        <v>0</v>
      </c>
      <c r="BS26" s="191">
        <v>0</v>
      </c>
      <c r="BT26" s="191">
        <v>0</v>
      </c>
      <c r="BU26" s="191">
        <v>0</v>
      </c>
      <c r="BV26" s="191">
        <v>0</v>
      </c>
      <c r="BW26" s="191">
        <v>0</v>
      </c>
      <c r="BX26" s="191">
        <v>0</v>
      </c>
      <c r="BY26" s="191">
        <v>0</v>
      </c>
      <c r="BZ26" s="191">
        <v>0</v>
      </c>
      <c r="CA26" s="191">
        <v>0</v>
      </c>
      <c r="CB26" s="191">
        <v>0</v>
      </c>
      <c r="CC26" s="191">
        <v>0</v>
      </c>
      <c r="CD26" s="191">
        <v>0</v>
      </c>
      <c r="CE26" s="191">
        <v>0</v>
      </c>
      <c r="CF26" s="191">
        <v>0</v>
      </c>
      <c r="CG26" s="191">
        <v>0</v>
      </c>
      <c r="CH26" s="191">
        <v>0</v>
      </c>
      <c r="CI26" s="191">
        <v>0</v>
      </c>
      <c r="CJ26" s="191">
        <v>0</v>
      </c>
      <c r="CK26" s="191">
        <v>0</v>
      </c>
      <c r="CL26" s="191">
        <v>0</v>
      </c>
      <c r="CM26" s="191">
        <v>0</v>
      </c>
      <c r="CN26" s="191">
        <v>183</v>
      </c>
      <c r="CO26" s="191">
        <v>175</v>
      </c>
      <c r="CP26" s="191">
        <v>204</v>
      </c>
      <c r="CQ26" s="191">
        <v>562</v>
      </c>
      <c r="CR26" s="191">
        <v>41</v>
      </c>
      <c r="CS26" s="191">
        <v>24</v>
      </c>
      <c r="CT26" s="191">
        <v>42</v>
      </c>
      <c r="CU26" s="191">
        <v>107</v>
      </c>
      <c r="CV26" s="191">
        <v>142</v>
      </c>
      <c r="CW26" s="191">
        <v>151</v>
      </c>
      <c r="CX26" s="191">
        <v>162</v>
      </c>
      <c r="CY26" s="191">
        <v>455</v>
      </c>
      <c r="CZ26" s="191">
        <v>103</v>
      </c>
      <c r="DA26" s="191">
        <v>165</v>
      </c>
      <c r="DB26" s="191">
        <v>184</v>
      </c>
      <c r="DC26" s="191">
        <v>452</v>
      </c>
      <c r="DD26" s="191">
        <v>27</v>
      </c>
      <c r="DE26" s="191">
        <v>41</v>
      </c>
      <c r="DF26" s="191">
        <v>43</v>
      </c>
      <c r="DG26" s="191">
        <v>111</v>
      </c>
      <c r="DH26" s="191">
        <v>76</v>
      </c>
      <c r="DI26" s="191">
        <v>124</v>
      </c>
      <c r="DJ26" s="191">
        <v>141</v>
      </c>
      <c r="DK26" s="191">
        <v>341</v>
      </c>
      <c r="DL26" s="191">
        <v>4</v>
      </c>
      <c r="DM26" s="191">
        <v>8</v>
      </c>
      <c r="DN26" s="191">
        <v>0</v>
      </c>
      <c r="DO26" s="191">
        <v>12</v>
      </c>
      <c r="DP26" s="191">
        <v>0</v>
      </c>
      <c r="DQ26" s="191">
        <v>1</v>
      </c>
      <c r="DR26" s="191">
        <v>0</v>
      </c>
      <c r="DS26" s="191">
        <v>1</v>
      </c>
      <c r="DT26" s="191">
        <v>4</v>
      </c>
      <c r="DU26" s="191">
        <v>7</v>
      </c>
      <c r="DV26" s="191">
        <v>0</v>
      </c>
      <c r="DW26" s="191">
        <v>11</v>
      </c>
      <c r="DX26" s="191">
        <v>0</v>
      </c>
      <c r="DY26" s="191">
        <v>0</v>
      </c>
      <c r="DZ26" s="191">
        <v>0</v>
      </c>
      <c r="EA26" s="191">
        <v>0</v>
      </c>
      <c r="EB26" s="191">
        <v>0</v>
      </c>
      <c r="EC26" s="191">
        <v>0</v>
      </c>
      <c r="ED26" s="191">
        <v>0</v>
      </c>
      <c r="EE26" s="191">
        <v>0</v>
      </c>
      <c r="EF26" s="191">
        <v>0</v>
      </c>
      <c r="EG26" s="191">
        <v>0</v>
      </c>
      <c r="EH26" s="191">
        <v>0</v>
      </c>
      <c r="EI26" s="191">
        <v>0</v>
      </c>
      <c r="EJ26" s="191">
        <v>3219</v>
      </c>
      <c r="EK26" s="191">
        <v>3152</v>
      </c>
      <c r="EL26" s="191">
        <v>3511</v>
      </c>
      <c r="EM26" s="191">
        <v>9882</v>
      </c>
      <c r="EN26" s="191">
        <v>558</v>
      </c>
      <c r="EO26" s="191">
        <v>526</v>
      </c>
      <c r="EP26" s="191">
        <v>673</v>
      </c>
      <c r="EQ26" s="191">
        <v>1757</v>
      </c>
      <c r="ER26" s="191">
        <v>2661</v>
      </c>
      <c r="ES26" s="191">
        <v>2626</v>
      </c>
      <c r="ET26" s="191">
        <v>2838</v>
      </c>
      <c r="EU26" s="191">
        <v>8125</v>
      </c>
      <c r="EV26" s="191">
        <v>5256</v>
      </c>
      <c r="EW26" s="191">
        <v>5618</v>
      </c>
      <c r="EX26" s="191">
        <v>6200</v>
      </c>
      <c r="EY26" s="191">
        <v>17074</v>
      </c>
      <c r="EZ26" s="191">
        <v>961</v>
      </c>
      <c r="FA26" s="191">
        <v>1046</v>
      </c>
      <c r="FB26" s="191">
        <v>1146</v>
      </c>
      <c r="FC26" s="191">
        <v>3153</v>
      </c>
      <c r="FD26" s="191">
        <v>4295</v>
      </c>
      <c r="FE26" s="191">
        <v>4572</v>
      </c>
      <c r="FF26" s="191">
        <v>5054</v>
      </c>
      <c r="FG26" s="191">
        <v>13921</v>
      </c>
      <c r="FH26" s="191">
        <v>2014</v>
      </c>
      <c r="FI26" s="191">
        <v>2511</v>
      </c>
      <c r="FJ26" s="191">
        <v>2906</v>
      </c>
      <c r="FK26" s="191">
        <v>7431</v>
      </c>
      <c r="FL26" s="191">
        <v>356</v>
      </c>
      <c r="FM26" s="191">
        <v>452</v>
      </c>
      <c r="FN26" s="191">
        <v>526</v>
      </c>
      <c r="FO26" s="191">
        <v>1334</v>
      </c>
      <c r="FP26" s="191">
        <v>1658</v>
      </c>
      <c r="FQ26" s="191">
        <v>2059</v>
      </c>
      <c r="FR26" s="191">
        <v>2380</v>
      </c>
      <c r="FS26" s="191">
        <v>6097</v>
      </c>
      <c r="FT26" s="191">
        <v>0</v>
      </c>
      <c r="FU26" s="191">
        <v>0</v>
      </c>
      <c r="FV26" s="191">
        <v>0</v>
      </c>
      <c r="FW26" s="191">
        <v>0</v>
      </c>
      <c r="FX26" s="191">
        <v>0</v>
      </c>
      <c r="FY26" s="191">
        <v>0</v>
      </c>
      <c r="FZ26" s="191">
        <v>0</v>
      </c>
      <c r="GA26" s="191">
        <v>0</v>
      </c>
      <c r="GB26" s="191">
        <v>0</v>
      </c>
      <c r="GC26" s="191">
        <v>0</v>
      </c>
      <c r="GD26" s="191">
        <v>0</v>
      </c>
      <c r="GE26" s="191">
        <v>0</v>
      </c>
      <c r="GF26" s="191">
        <v>0</v>
      </c>
      <c r="GG26" s="191">
        <v>0</v>
      </c>
      <c r="GH26" s="191">
        <v>0</v>
      </c>
      <c r="GI26" s="191">
        <v>0</v>
      </c>
      <c r="GJ26" s="191">
        <v>0</v>
      </c>
      <c r="GK26" s="191">
        <v>0</v>
      </c>
      <c r="GL26" s="191">
        <v>0</v>
      </c>
      <c r="GM26" s="191">
        <v>0</v>
      </c>
      <c r="GN26" s="191">
        <v>0</v>
      </c>
      <c r="GO26" s="191">
        <v>0</v>
      </c>
      <c r="GP26" s="191">
        <v>0</v>
      </c>
      <c r="GQ26" s="191">
        <v>0</v>
      </c>
      <c r="GR26" s="191">
        <v>0</v>
      </c>
      <c r="GS26" s="191">
        <v>0</v>
      </c>
      <c r="GT26" s="191">
        <v>0</v>
      </c>
      <c r="GU26" s="191">
        <v>0</v>
      </c>
      <c r="GV26" s="191">
        <v>0</v>
      </c>
      <c r="GW26" s="191">
        <v>0</v>
      </c>
      <c r="GX26" s="191">
        <v>0</v>
      </c>
      <c r="GY26" s="191">
        <v>0</v>
      </c>
      <c r="GZ26" s="191">
        <v>0</v>
      </c>
      <c r="HA26" s="191">
        <v>0</v>
      </c>
      <c r="HB26" s="191">
        <v>0</v>
      </c>
      <c r="HC26" s="191">
        <v>0</v>
      </c>
      <c r="HD26" s="191">
        <v>414</v>
      </c>
      <c r="HE26" s="191">
        <v>485</v>
      </c>
      <c r="HF26" s="191">
        <v>571</v>
      </c>
      <c r="HG26" s="191">
        <v>1470</v>
      </c>
      <c r="HH26" s="191">
        <v>84</v>
      </c>
      <c r="HI26" s="191">
        <v>85</v>
      </c>
      <c r="HJ26" s="191">
        <v>111</v>
      </c>
      <c r="HK26" s="191">
        <v>280</v>
      </c>
      <c r="HL26" s="191">
        <v>330</v>
      </c>
      <c r="HM26" s="191">
        <v>400</v>
      </c>
      <c r="HN26" s="191">
        <v>460</v>
      </c>
      <c r="HO26" s="191">
        <v>1190</v>
      </c>
      <c r="HP26" s="191">
        <v>387</v>
      </c>
      <c r="HQ26" s="191">
        <v>483</v>
      </c>
      <c r="HR26" s="191">
        <v>581</v>
      </c>
      <c r="HS26" s="191">
        <v>1451</v>
      </c>
      <c r="HT26" s="191">
        <v>116</v>
      </c>
      <c r="HU26" s="191">
        <v>136</v>
      </c>
      <c r="HV26" s="191">
        <v>159</v>
      </c>
      <c r="HW26" s="191">
        <v>411</v>
      </c>
      <c r="HX26" s="191">
        <v>271</v>
      </c>
      <c r="HY26" s="191">
        <v>347</v>
      </c>
      <c r="HZ26" s="191">
        <v>422</v>
      </c>
      <c r="IA26" s="191">
        <v>1040</v>
      </c>
      <c r="IB26" s="191">
        <v>17</v>
      </c>
      <c r="IC26" s="191">
        <v>26</v>
      </c>
      <c r="ID26" s="191">
        <v>26</v>
      </c>
      <c r="IE26" s="191">
        <v>69</v>
      </c>
      <c r="IF26" s="191">
        <v>2</v>
      </c>
      <c r="IG26" s="191">
        <v>5</v>
      </c>
      <c r="IH26" s="191">
        <v>7</v>
      </c>
      <c r="II26" s="191">
        <v>14</v>
      </c>
      <c r="IJ26" s="191">
        <v>15</v>
      </c>
      <c r="IK26" s="191">
        <v>21</v>
      </c>
      <c r="IL26" s="191">
        <v>19</v>
      </c>
      <c r="IM26" s="191">
        <v>55</v>
      </c>
      <c r="IN26" s="191">
        <v>0</v>
      </c>
      <c r="IO26" s="191">
        <v>0</v>
      </c>
      <c r="IP26" s="191">
        <v>0</v>
      </c>
      <c r="IQ26" s="191">
        <v>0</v>
      </c>
      <c r="IR26" s="191">
        <v>0</v>
      </c>
      <c r="IS26" s="191">
        <v>0</v>
      </c>
      <c r="IT26" s="191">
        <v>0</v>
      </c>
      <c r="IU26" s="191">
        <v>0</v>
      </c>
      <c r="IV26" s="191">
        <v>0</v>
      </c>
      <c r="IW26" s="191">
        <v>0</v>
      </c>
      <c r="IX26" s="191">
        <v>0</v>
      </c>
      <c r="IY26" s="191">
        <v>0</v>
      </c>
      <c r="IZ26" s="191">
        <v>202</v>
      </c>
      <c r="JA26" s="191">
        <v>226</v>
      </c>
      <c r="JB26" s="191">
        <v>277</v>
      </c>
      <c r="JC26" s="191">
        <v>705</v>
      </c>
      <c r="JD26" s="191">
        <v>1317</v>
      </c>
      <c r="JE26" s="191">
        <v>1498</v>
      </c>
      <c r="JF26" s="191">
        <v>1672</v>
      </c>
      <c r="JG26" s="191">
        <v>4487</v>
      </c>
      <c r="JH26" s="191">
        <v>6569</v>
      </c>
      <c r="JI26" s="191">
        <v>7399</v>
      </c>
      <c r="JJ26" s="191">
        <v>8335</v>
      </c>
      <c r="JK26" s="191">
        <v>22303</v>
      </c>
      <c r="JL26" s="191">
        <v>7886</v>
      </c>
      <c r="JM26" s="191">
        <v>8897</v>
      </c>
      <c r="JN26" s="191">
        <v>10007</v>
      </c>
      <c r="JO26" s="191">
        <v>26790</v>
      </c>
      <c r="JP26" s="191">
        <v>279569</v>
      </c>
      <c r="JQ26" s="194">
        <v>130230</v>
      </c>
    </row>
    <row r="27" spans="1:277" x14ac:dyDescent="0.25">
      <c r="A27" s="246">
        <v>42644</v>
      </c>
      <c r="B27" s="188" t="s">
        <v>46</v>
      </c>
      <c r="C27" s="192"/>
      <c r="D27" s="188" t="s">
        <v>524</v>
      </c>
      <c r="E27" s="188" t="s">
        <v>619</v>
      </c>
      <c r="F27" s="188" t="s">
        <v>620</v>
      </c>
      <c r="G27" s="190" t="s">
        <v>504</v>
      </c>
      <c r="H27" s="191">
        <v>473</v>
      </c>
      <c r="I27" s="191">
        <v>401</v>
      </c>
      <c r="J27" s="191">
        <v>282</v>
      </c>
      <c r="K27" s="191">
        <v>1156</v>
      </c>
      <c r="L27" s="191">
        <v>203</v>
      </c>
      <c r="M27" s="191">
        <v>173</v>
      </c>
      <c r="N27" s="191">
        <v>151</v>
      </c>
      <c r="O27" s="191">
        <v>527</v>
      </c>
      <c r="P27" s="191">
        <v>0</v>
      </c>
      <c r="Q27" s="191">
        <v>0</v>
      </c>
      <c r="R27" s="191">
        <v>0</v>
      </c>
      <c r="S27" s="191">
        <v>0</v>
      </c>
      <c r="T27" s="191">
        <v>0</v>
      </c>
      <c r="U27" s="191">
        <v>0</v>
      </c>
      <c r="V27" s="191">
        <v>0</v>
      </c>
      <c r="W27" s="191">
        <v>0</v>
      </c>
      <c r="X27" s="191">
        <v>0</v>
      </c>
      <c r="Y27" s="191">
        <v>0</v>
      </c>
      <c r="Z27" s="191">
        <v>0</v>
      </c>
      <c r="AA27" s="191">
        <v>0</v>
      </c>
      <c r="AB27" s="191">
        <v>0</v>
      </c>
      <c r="AC27" s="191">
        <v>0</v>
      </c>
      <c r="AD27" s="191">
        <v>0</v>
      </c>
      <c r="AE27" s="191">
        <v>0</v>
      </c>
      <c r="AF27" s="191">
        <v>0</v>
      </c>
      <c r="AG27" s="191">
        <v>0</v>
      </c>
      <c r="AH27" s="191">
        <v>0</v>
      </c>
      <c r="AI27" s="191">
        <v>0</v>
      </c>
      <c r="AJ27" s="191">
        <v>0</v>
      </c>
      <c r="AK27" s="191">
        <v>0</v>
      </c>
      <c r="AL27" s="191">
        <v>0</v>
      </c>
      <c r="AM27" s="191">
        <v>0</v>
      </c>
      <c r="AN27" s="191">
        <v>0</v>
      </c>
      <c r="AO27" s="191">
        <v>0</v>
      </c>
      <c r="AP27" s="191">
        <v>0</v>
      </c>
      <c r="AQ27" s="191">
        <v>0</v>
      </c>
      <c r="AR27" s="191">
        <v>0</v>
      </c>
      <c r="AS27" s="191">
        <v>0</v>
      </c>
      <c r="AT27" s="191">
        <v>0</v>
      </c>
      <c r="AU27" s="191">
        <v>0</v>
      </c>
      <c r="AV27" s="191">
        <v>0</v>
      </c>
      <c r="AW27" s="191">
        <v>0</v>
      </c>
      <c r="AX27" s="191">
        <v>0</v>
      </c>
      <c r="AY27" s="191">
        <v>0</v>
      </c>
      <c r="AZ27" s="191">
        <v>0</v>
      </c>
      <c r="BA27" s="191">
        <v>0</v>
      </c>
      <c r="BB27" s="191">
        <v>0</v>
      </c>
      <c r="BC27" s="191">
        <v>0</v>
      </c>
      <c r="BD27" s="191">
        <v>0</v>
      </c>
      <c r="BE27" s="191">
        <v>0</v>
      </c>
      <c r="BF27" s="191">
        <v>0</v>
      </c>
      <c r="BG27" s="191">
        <v>0</v>
      </c>
      <c r="BH27" s="191">
        <v>0</v>
      </c>
      <c r="BI27" s="191">
        <v>0</v>
      </c>
      <c r="BJ27" s="191">
        <v>0</v>
      </c>
      <c r="BK27" s="191">
        <v>0</v>
      </c>
      <c r="BL27" s="191">
        <v>0</v>
      </c>
      <c r="BM27" s="191">
        <v>0</v>
      </c>
      <c r="BN27" s="191">
        <v>0</v>
      </c>
      <c r="BO27" s="191">
        <v>0</v>
      </c>
      <c r="BP27" s="191">
        <v>0</v>
      </c>
      <c r="BQ27" s="191">
        <v>0</v>
      </c>
      <c r="BR27" s="191">
        <v>0</v>
      </c>
      <c r="BS27" s="191">
        <v>0</v>
      </c>
      <c r="BT27" s="191">
        <v>0</v>
      </c>
      <c r="BU27" s="191">
        <v>0</v>
      </c>
      <c r="BV27" s="191">
        <v>0</v>
      </c>
      <c r="BW27" s="191">
        <v>0</v>
      </c>
      <c r="BX27" s="191">
        <v>0</v>
      </c>
      <c r="BY27" s="191">
        <v>0</v>
      </c>
      <c r="BZ27" s="191">
        <v>0</v>
      </c>
      <c r="CA27" s="191">
        <v>0</v>
      </c>
      <c r="CB27" s="191">
        <v>0</v>
      </c>
      <c r="CC27" s="191">
        <v>0</v>
      </c>
      <c r="CD27" s="191">
        <v>0</v>
      </c>
      <c r="CE27" s="191">
        <v>0</v>
      </c>
      <c r="CF27" s="191">
        <v>0</v>
      </c>
      <c r="CG27" s="191">
        <v>0</v>
      </c>
      <c r="CH27" s="191">
        <v>0</v>
      </c>
      <c r="CI27" s="191">
        <v>0</v>
      </c>
      <c r="CJ27" s="191">
        <v>0</v>
      </c>
      <c r="CK27" s="191">
        <v>0</v>
      </c>
      <c r="CL27" s="191">
        <v>0</v>
      </c>
      <c r="CM27" s="191">
        <v>0</v>
      </c>
      <c r="CN27" s="191">
        <v>0</v>
      </c>
      <c r="CO27" s="191">
        <v>0</v>
      </c>
      <c r="CP27" s="191">
        <v>0</v>
      </c>
      <c r="CQ27" s="191">
        <v>0</v>
      </c>
      <c r="CR27" s="191">
        <v>0</v>
      </c>
      <c r="CS27" s="191">
        <v>0</v>
      </c>
      <c r="CT27" s="191">
        <v>0</v>
      </c>
      <c r="CU27" s="191">
        <v>0</v>
      </c>
      <c r="CV27" s="191">
        <v>0</v>
      </c>
      <c r="CW27" s="191">
        <v>0</v>
      </c>
      <c r="CX27" s="191">
        <v>0</v>
      </c>
      <c r="CY27" s="191">
        <v>0</v>
      </c>
      <c r="CZ27" s="191">
        <v>0</v>
      </c>
      <c r="DA27" s="191">
        <v>0</v>
      </c>
      <c r="DB27" s="191">
        <v>0</v>
      </c>
      <c r="DC27" s="191">
        <v>0</v>
      </c>
      <c r="DD27" s="191">
        <v>0</v>
      </c>
      <c r="DE27" s="191">
        <v>0</v>
      </c>
      <c r="DF27" s="191">
        <v>0</v>
      </c>
      <c r="DG27" s="191">
        <v>0</v>
      </c>
      <c r="DH27" s="191">
        <v>0</v>
      </c>
      <c r="DI27" s="191">
        <v>0</v>
      </c>
      <c r="DJ27" s="191">
        <v>0</v>
      </c>
      <c r="DK27" s="191">
        <v>0</v>
      </c>
      <c r="DL27" s="191">
        <v>0</v>
      </c>
      <c r="DM27" s="191">
        <v>0</v>
      </c>
      <c r="DN27" s="191">
        <v>0</v>
      </c>
      <c r="DO27" s="191">
        <v>0</v>
      </c>
      <c r="DP27" s="191">
        <v>0</v>
      </c>
      <c r="DQ27" s="191">
        <v>0</v>
      </c>
      <c r="DR27" s="191">
        <v>0</v>
      </c>
      <c r="DS27" s="191">
        <v>0</v>
      </c>
      <c r="DT27" s="191">
        <v>0</v>
      </c>
      <c r="DU27" s="191">
        <v>0</v>
      </c>
      <c r="DV27" s="191">
        <v>0</v>
      </c>
      <c r="DW27" s="191">
        <v>0</v>
      </c>
      <c r="DX27" s="191">
        <v>0</v>
      </c>
      <c r="DY27" s="191">
        <v>0</v>
      </c>
      <c r="DZ27" s="191">
        <v>0</v>
      </c>
      <c r="EA27" s="191">
        <v>0</v>
      </c>
      <c r="EB27" s="191">
        <v>0</v>
      </c>
      <c r="EC27" s="191">
        <v>0</v>
      </c>
      <c r="ED27" s="191">
        <v>0</v>
      </c>
      <c r="EE27" s="191">
        <v>0</v>
      </c>
      <c r="EF27" s="191">
        <v>0</v>
      </c>
      <c r="EG27" s="191">
        <v>0</v>
      </c>
      <c r="EH27" s="191">
        <v>0</v>
      </c>
      <c r="EI27" s="191">
        <v>0</v>
      </c>
      <c r="EJ27" s="191">
        <v>0</v>
      </c>
      <c r="EK27" s="191">
        <v>0</v>
      </c>
      <c r="EL27" s="191">
        <v>0</v>
      </c>
      <c r="EM27" s="191">
        <v>0</v>
      </c>
      <c r="EN27" s="191">
        <v>0</v>
      </c>
      <c r="EO27" s="191">
        <v>0</v>
      </c>
      <c r="EP27" s="191">
        <v>0</v>
      </c>
      <c r="EQ27" s="191">
        <v>0</v>
      </c>
      <c r="ER27" s="191">
        <v>0</v>
      </c>
      <c r="ES27" s="191">
        <v>0</v>
      </c>
      <c r="ET27" s="191">
        <v>0</v>
      </c>
      <c r="EU27" s="191">
        <v>0</v>
      </c>
      <c r="EV27" s="191">
        <v>0</v>
      </c>
      <c r="EW27" s="191">
        <v>0</v>
      </c>
      <c r="EX27" s="191">
        <v>0</v>
      </c>
      <c r="EY27" s="191">
        <v>0</v>
      </c>
      <c r="EZ27" s="191">
        <v>0</v>
      </c>
      <c r="FA27" s="191">
        <v>0</v>
      </c>
      <c r="FB27" s="191">
        <v>0</v>
      </c>
      <c r="FC27" s="191">
        <v>0</v>
      </c>
      <c r="FD27" s="191">
        <v>0</v>
      </c>
      <c r="FE27" s="191">
        <v>0</v>
      </c>
      <c r="FF27" s="191">
        <v>0</v>
      </c>
      <c r="FG27" s="191">
        <v>0</v>
      </c>
      <c r="FH27" s="191">
        <v>0</v>
      </c>
      <c r="FI27" s="191">
        <v>0</v>
      </c>
      <c r="FJ27" s="191">
        <v>0</v>
      </c>
      <c r="FK27" s="191">
        <v>0</v>
      </c>
      <c r="FL27" s="191">
        <v>0</v>
      </c>
      <c r="FM27" s="191">
        <v>0</v>
      </c>
      <c r="FN27" s="191">
        <v>0</v>
      </c>
      <c r="FO27" s="191">
        <v>0</v>
      </c>
      <c r="FP27" s="191">
        <v>0</v>
      </c>
      <c r="FQ27" s="191">
        <v>0</v>
      </c>
      <c r="FR27" s="191">
        <v>0</v>
      </c>
      <c r="FS27" s="191">
        <v>0</v>
      </c>
      <c r="FT27" s="191">
        <v>0</v>
      </c>
      <c r="FU27" s="191">
        <v>0</v>
      </c>
      <c r="FV27" s="191">
        <v>0</v>
      </c>
      <c r="FW27" s="191">
        <v>0</v>
      </c>
      <c r="FX27" s="191">
        <v>0</v>
      </c>
      <c r="FY27" s="191">
        <v>0</v>
      </c>
      <c r="FZ27" s="191">
        <v>0</v>
      </c>
      <c r="GA27" s="191">
        <v>0</v>
      </c>
      <c r="GB27" s="191">
        <v>0</v>
      </c>
      <c r="GC27" s="191">
        <v>0</v>
      </c>
      <c r="GD27" s="191">
        <v>0</v>
      </c>
      <c r="GE27" s="191">
        <v>0</v>
      </c>
      <c r="GF27" s="191">
        <v>0</v>
      </c>
      <c r="GG27" s="191">
        <v>0</v>
      </c>
      <c r="GH27" s="191">
        <v>0</v>
      </c>
      <c r="GI27" s="191">
        <v>0</v>
      </c>
      <c r="GJ27" s="191">
        <v>0</v>
      </c>
      <c r="GK27" s="191">
        <v>0</v>
      </c>
      <c r="GL27" s="191">
        <v>0</v>
      </c>
      <c r="GM27" s="191">
        <v>0</v>
      </c>
      <c r="GN27" s="191">
        <v>0</v>
      </c>
      <c r="GO27" s="191">
        <v>0</v>
      </c>
      <c r="GP27" s="191">
        <v>0</v>
      </c>
      <c r="GQ27" s="191">
        <v>0</v>
      </c>
      <c r="GR27" s="191">
        <v>0</v>
      </c>
      <c r="GS27" s="191">
        <v>0</v>
      </c>
      <c r="GT27" s="191">
        <v>0</v>
      </c>
      <c r="GU27" s="191">
        <v>0</v>
      </c>
      <c r="GV27" s="191">
        <v>0</v>
      </c>
      <c r="GW27" s="191">
        <v>0</v>
      </c>
      <c r="GX27" s="191">
        <v>0</v>
      </c>
      <c r="GY27" s="191">
        <v>0</v>
      </c>
      <c r="GZ27" s="191">
        <v>0</v>
      </c>
      <c r="HA27" s="191">
        <v>0</v>
      </c>
      <c r="HB27" s="191">
        <v>0</v>
      </c>
      <c r="HC27" s="191">
        <v>0</v>
      </c>
      <c r="HD27" s="191">
        <v>0</v>
      </c>
      <c r="HE27" s="191">
        <v>0</v>
      </c>
      <c r="HF27" s="191">
        <v>0</v>
      </c>
      <c r="HG27" s="191">
        <v>0</v>
      </c>
      <c r="HH27" s="191">
        <v>0</v>
      </c>
      <c r="HI27" s="191">
        <v>0</v>
      </c>
      <c r="HJ27" s="191">
        <v>0</v>
      </c>
      <c r="HK27" s="191">
        <v>0</v>
      </c>
      <c r="HL27" s="191">
        <v>0</v>
      </c>
      <c r="HM27" s="191">
        <v>0</v>
      </c>
      <c r="HN27" s="191">
        <v>0</v>
      </c>
      <c r="HO27" s="191">
        <v>0</v>
      </c>
      <c r="HP27" s="191">
        <v>0</v>
      </c>
      <c r="HQ27" s="191">
        <v>0</v>
      </c>
      <c r="HR27" s="191">
        <v>0</v>
      </c>
      <c r="HS27" s="191">
        <v>0</v>
      </c>
      <c r="HT27" s="191">
        <v>0</v>
      </c>
      <c r="HU27" s="191">
        <v>0</v>
      </c>
      <c r="HV27" s="191">
        <v>0</v>
      </c>
      <c r="HW27" s="191">
        <v>0</v>
      </c>
      <c r="HX27" s="191">
        <v>0</v>
      </c>
      <c r="HY27" s="191">
        <v>0</v>
      </c>
      <c r="HZ27" s="191">
        <v>0</v>
      </c>
      <c r="IA27" s="191">
        <v>0</v>
      </c>
      <c r="IB27" s="191">
        <v>0</v>
      </c>
      <c r="IC27" s="191">
        <v>0</v>
      </c>
      <c r="ID27" s="191">
        <v>0</v>
      </c>
      <c r="IE27" s="191">
        <v>0</v>
      </c>
      <c r="IF27" s="191">
        <v>0</v>
      </c>
      <c r="IG27" s="191">
        <v>0</v>
      </c>
      <c r="IH27" s="191">
        <v>0</v>
      </c>
      <c r="II27" s="191">
        <v>0</v>
      </c>
      <c r="IJ27" s="191">
        <v>0</v>
      </c>
      <c r="IK27" s="191">
        <v>0</v>
      </c>
      <c r="IL27" s="191">
        <v>0</v>
      </c>
      <c r="IM27" s="191">
        <v>0</v>
      </c>
      <c r="IN27" s="191">
        <v>0</v>
      </c>
      <c r="IO27" s="191">
        <v>0</v>
      </c>
      <c r="IP27" s="191">
        <v>0</v>
      </c>
      <c r="IQ27" s="191">
        <v>0</v>
      </c>
      <c r="IR27" s="191">
        <v>0</v>
      </c>
      <c r="IS27" s="191">
        <v>0</v>
      </c>
      <c r="IT27" s="191">
        <v>0</v>
      </c>
      <c r="IU27" s="191">
        <v>0</v>
      </c>
      <c r="IV27" s="191">
        <v>0</v>
      </c>
      <c r="IW27" s="191">
        <v>0</v>
      </c>
      <c r="IX27" s="191">
        <v>0</v>
      </c>
      <c r="IY27" s="191">
        <v>0</v>
      </c>
      <c r="IZ27" s="191">
        <v>0</v>
      </c>
      <c r="JA27" s="191">
        <v>0</v>
      </c>
      <c r="JB27" s="191">
        <v>0</v>
      </c>
      <c r="JC27" s="191">
        <v>0</v>
      </c>
      <c r="JD27" s="191">
        <v>0</v>
      </c>
      <c r="JE27" s="191">
        <v>0</v>
      </c>
      <c r="JF27" s="191">
        <v>0</v>
      </c>
      <c r="JG27" s="191">
        <v>0</v>
      </c>
      <c r="JH27" s="191">
        <v>0</v>
      </c>
      <c r="JI27" s="191">
        <v>0</v>
      </c>
      <c r="JJ27" s="191">
        <v>0</v>
      </c>
      <c r="JK27" s="191">
        <v>0</v>
      </c>
      <c r="JL27" s="191">
        <v>0</v>
      </c>
      <c r="JM27" s="191">
        <v>0</v>
      </c>
      <c r="JN27" s="191">
        <v>0</v>
      </c>
      <c r="JO27" s="191">
        <v>0</v>
      </c>
      <c r="JP27" s="191">
        <v>4811</v>
      </c>
      <c r="JQ27" s="194">
        <v>2205</v>
      </c>
    </row>
    <row r="28" spans="1:277" x14ac:dyDescent="0.25">
      <c r="A28" s="246">
        <v>42644</v>
      </c>
      <c r="B28" s="188" t="s">
        <v>48</v>
      </c>
      <c r="C28" s="189"/>
      <c r="D28" s="188" t="s">
        <v>525</v>
      </c>
      <c r="E28" s="188" t="s">
        <v>619</v>
      </c>
      <c r="F28" s="188" t="s">
        <v>620</v>
      </c>
      <c r="G28" s="190" t="s">
        <v>504</v>
      </c>
      <c r="H28" s="191">
        <v>329</v>
      </c>
      <c r="I28" s="191">
        <v>202</v>
      </c>
      <c r="J28" s="191">
        <v>143</v>
      </c>
      <c r="K28" s="191">
        <v>674</v>
      </c>
      <c r="L28" s="191">
        <v>171</v>
      </c>
      <c r="M28" s="191">
        <v>106</v>
      </c>
      <c r="N28" s="191">
        <v>86</v>
      </c>
      <c r="O28" s="191">
        <v>363</v>
      </c>
      <c r="P28" s="191">
        <v>0</v>
      </c>
      <c r="Q28" s="191">
        <v>0</v>
      </c>
      <c r="R28" s="191">
        <v>0</v>
      </c>
      <c r="S28" s="191">
        <v>0</v>
      </c>
      <c r="T28" s="191">
        <v>0</v>
      </c>
      <c r="U28" s="191">
        <v>0</v>
      </c>
      <c r="V28" s="191">
        <v>0</v>
      </c>
      <c r="W28" s="191">
        <v>0</v>
      </c>
      <c r="X28" s="191">
        <v>0</v>
      </c>
      <c r="Y28" s="191">
        <v>0</v>
      </c>
      <c r="Z28" s="191">
        <v>0</v>
      </c>
      <c r="AA28" s="191">
        <v>0</v>
      </c>
      <c r="AB28" s="191">
        <v>0</v>
      </c>
      <c r="AC28" s="191">
        <v>0</v>
      </c>
      <c r="AD28" s="191">
        <v>0</v>
      </c>
      <c r="AE28" s="191">
        <v>0</v>
      </c>
      <c r="AF28" s="191">
        <v>0</v>
      </c>
      <c r="AG28" s="191">
        <v>0</v>
      </c>
      <c r="AH28" s="191">
        <v>0</v>
      </c>
      <c r="AI28" s="191">
        <v>0</v>
      </c>
      <c r="AJ28" s="191">
        <v>0</v>
      </c>
      <c r="AK28" s="191">
        <v>0</v>
      </c>
      <c r="AL28" s="191">
        <v>0</v>
      </c>
      <c r="AM28" s="191">
        <v>0</v>
      </c>
      <c r="AN28" s="191">
        <v>0</v>
      </c>
      <c r="AO28" s="191">
        <v>0</v>
      </c>
      <c r="AP28" s="191">
        <v>0</v>
      </c>
      <c r="AQ28" s="191">
        <v>0</v>
      </c>
      <c r="AR28" s="191">
        <v>0</v>
      </c>
      <c r="AS28" s="191">
        <v>0</v>
      </c>
      <c r="AT28" s="191">
        <v>0</v>
      </c>
      <c r="AU28" s="191">
        <v>0</v>
      </c>
      <c r="AV28" s="191">
        <v>0</v>
      </c>
      <c r="AW28" s="191">
        <v>0</v>
      </c>
      <c r="AX28" s="191">
        <v>0</v>
      </c>
      <c r="AY28" s="191">
        <v>0</v>
      </c>
      <c r="AZ28" s="191">
        <v>0</v>
      </c>
      <c r="BA28" s="191">
        <v>0</v>
      </c>
      <c r="BB28" s="191">
        <v>0</v>
      </c>
      <c r="BC28" s="191">
        <v>0</v>
      </c>
      <c r="BD28" s="191">
        <v>0</v>
      </c>
      <c r="BE28" s="191">
        <v>0</v>
      </c>
      <c r="BF28" s="191">
        <v>0</v>
      </c>
      <c r="BG28" s="191">
        <v>0</v>
      </c>
      <c r="BH28" s="191">
        <v>0</v>
      </c>
      <c r="BI28" s="191">
        <v>0</v>
      </c>
      <c r="BJ28" s="191">
        <v>0</v>
      </c>
      <c r="BK28" s="191">
        <v>0</v>
      </c>
      <c r="BL28" s="191">
        <v>0</v>
      </c>
      <c r="BM28" s="191">
        <v>0</v>
      </c>
      <c r="BN28" s="191">
        <v>0</v>
      </c>
      <c r="BO28" s="191">
        <v>0</v>
      </c>
      <c r="BP28" s="191">
        <v>0</v>
      </c>
      <c r="BQ28" s="191">
        <v>0</v>
      </c>
      <c r="BR28" s="191">
        <v>0</v>
      </c>
      <c r="BS28" s="191">
        <v>0</v>
      </c>
      <c r="BT28" s="191">
        <v>0</v>
      </c>
      <c r="BU28" s="191">
        <v>0</v>
      </c>
      <c r="BV28" s="191">
        <v>0</v>
      </c>
      <c r="BW28" s="191">
        <v>0</v>
      </c>
      <c r="BX28" s="191">
        <v>0</v>
      </c>
      <c r="BY28" s="191">
        <v>0</v>
      </c>
      <c r="BZ28" s="191">
        <v>0</v>
      </c>
      <c r="CA28" s="191">
        <v>0</v>
      </c>
      <c r="CB28" s="191">
        <v>0</v>
      </c>
      <c r="CC28" s="191">
        <v>0</v>
      </c>
      <c r="CD28" s="191">
        <v>0</v>
      </c>
      <c r="CE28" s="191">
        <v>0</v>
      </c>
      <c r="CF28" s="191">
        <v>0</v>
      </c>
      <c r="CG28" s="191">
        <v>0</v>
      </c>
      <c r="CH28" s="191">
        <v>0</v>
      </c>
      <c r="CI28" s="191">
        <v>0</v>
      </c>
      <c r="CJ28" s="191">
        <v>0</v>
      </c>
      <c r="CK28" s="191">
        <v>0</v>
      </c>
      <c r="CL28" s="191">
        <v>0</v>
      </c>
      <c r="CM28" s="191">
        <v>0</v>
      </c>
      <c r="CN28" s="191">
        <v>0</v>
      </c>
      <c r="CO28" s="191">
        <v>0</v>
      </c>
      <c r="CP28" s="191">
        <v>0</v>
      </c>
      <c r="CQ28" s="191">
        <v>0</v>
      </c>
      <c r="CR28" s="191">
        <v>0</v>
      </c>
      <c r="CS28" s="191">
        <v>0</v>
      </c>
      <c r="CT28" s="191">
        <v>0</v>
      </c>
      <c r="CU28" s="191">
        <v>0</v>
      </c>
      <c r="CV28" s="191">
        <v>0</v>
      </c>
      <c r="CW28" s="191">
        <v>0</v>
      </c>
      <c r="CX28" s="191">
        <v>0</v>
      </c>
      <c r="CY28" s="191">
        <v>0</v>
      </c>
      <c r="CZ28" s="191">
        <v>0</v>
      </c>
      <c r="DA28" s="191">
        <v>0</v>
      </c>
      <c r="DB28" s="191">
        <v>0</v>
      </c>
      <c r="DC28" s="191">
        <v>0</v>
      </c>
      <c r="DD28" s="191">
        <v>0</v>
      </c>
      <c r="DE28" s="191">
        <v>0</v>
      </c>
      <c r="DF28" s="191">
        <v>0</v>
      </c>
      <c r="DG28" s="191">
        <v>0</v>
      </c>
      <c r="DH28" s="191">
        <v>0</v>
      </c>
      <c r="DI28" s="191">
        <v>0</v>
      </c>
      <c r="DJ28" s="191">
        <v>0</v>
      </c>
      <c r="DK28" s="191">
        <v>0</v>
      </c>
      <c r="DL28" s="191">
        <v>0</v>
      </c>
      <c r="DM28" s="191">
        <v>0</v>
      </c>
      <c r="DN28" s="191">
        <v>0</v>
      </c>
      <c r="DO28" s="191">
        <v>0</v>
      </c>
      <c r="DP28" s="191">
        <v>0</v>
      </c>
      <c r="DQ28" s="191">
        <v>0</v>
      </c>
      <c r="DR28" s="191">
        <v>0</v>
      </c>
      <c r="DS28" s="191">
        <v>0</v>
      </c>
      <c r="DT28" s="191">
        <v>0</v>
      </c>
      <c r="DU28" s="191">
        <v>0</v>
      </c>
      <c r="DV28" s="191">
        <v>0</v>
      </c>
      <c r="DW28" s="191">
        <v>0</v>
      </c>
      <c r="DX28" s="191">
        <v>0</v>
      </c>
      <c r="DY28" s="191">
        <v>0</v>
      </c>
      <c r="DZ28" s="191">
        <v>0</v>
      </c>
      <c r="EA28" s="191">
        <v>0</v>
      </c>
      <c r="EB28" s="191">
        <v>0</v>
      </c>
      <c r="EC28" s="191">
        <v>0</v>
      </c>
      <c r="ED28" s="191">
        <v>0</v>
      </c>
      <c r="EE28" s="191">
        <v>0</v>
      </c>
      <c r="EF28" s="191">
        <v>0</v>
      </c>
      <c r="EG28" s="191">
        <v>0</v>
      </c>
      <c r="EH28" s="191">
        <v>0</v>
      </c>
      <c r="EI28" s="191">
        <v>0</v>
      </c>
      <c r="EJ28" s="191">
        <v>0</v>
      </c>
      <c r="EK28" s="191">
        <v>0</v>
      </c>
      <c r="EL28" s="191">
        <v>0</v>
      </c>
      <c r="EM28" s="191">
        <v>0</v>
      </c>
      <c r="EN28" s="191">
        <v>0</v>
      </c>
      <c r="EO28" s="191">
        <v>0</v>
      </c>
      <c r="EP28" s="191">
        <v>0</v>
      </c>
      <c r="EQ28" s="191">
        <v>0</v>
      </c>
      <c r="ER28" s="191">
        <v>0</v>
      </c>
      <c r="ES28" s="191">
        <v>0</v>
      </c>
      <c r="ET28" s="191">
        <v>0</v>
      </c>
      <c r="EU28" s="191">
        <v>0</v>
      </c>
      <c r="EV28" s="191">
        <v>0</v>
      </c>
      <c r="EW28" s="191">
        <v>0</v>
      </c>
      <c r="EX28" s="191">
        <v>0</v>
      </c>
      <c r="EY28" s="191">
        <v>0</v>
      </c>
      <c r="EZ28" s="191">
        <v>0</v>
      </c>
      <c r="FA28" s="191">
        <v>0</v>
      </c>
      <c r="FB28" s="191">
        <v>0</v>
      </c>
      <c r="FC28" s="191">
        <v>0</v>
      </c>
      <c r="FD28" s="191">
        <v>0</v>
      </c>
      <c r="FE28" s="191">
        <v>0</v>
      </c>
      <c r="FF28" s="191">
        <v>0</v>
      </c>
      <c r="FG28" s="191">
        <v>0</v>
      </c>
      <c r="FH28" s="191">
        <v>0</v>
      </c>
      <c r="FI28" s="191">
        <v>0</v>
      </c>
      <c r="FJ28" s="191">
        <v>0</v>
      </c>
      <c r="FK28" s="191">
        <v>0</v>
      </c>
      <c r="FL28" s="191">
        <v>0</v>
      </c>
      <c r="FM28" s="191">
        <v>0</v>
      </c>
      <c r="FN28" s="191">
        <v>0</v>
      </c>
      <c r="FO28" s="191">
        <v>0</v>
      </c>
      <c r="FP28" s="191">
        <v>0</v>
      </c>
      <c r="FQ28" s="191">
        <v>0</v>
      </c>
      <c r="FR28" s="191">
        <v>0</v>
      </c>
      <c r="FS28" s="191">
        <v>0</v>
      </c>
      <c r="FT28" s="191">
        <v>0</v>
      </c>
      <c r="FU28" s="191">
        <v>0</v>
      </c>
      <c r="FV28" s="191">
        <v>0</v>
      </c>
      <c r="FW28" s="191">
        <v>0</v>
      </c>
      <c r="FX28" s="191">
        <v>0</v>
      </c>
      <c r="FY28" s="191">
        <v>0</v>
      </c>
      <c r="FZ28" s="191">
        <v>0</v>
      </c>
      <c r="GA28" s="191">
        <v>0</v>
      </c>
      <c r="GB28" s="191">
        <v>0</v>
      </c>
      <c r="GC28" s="191">
        <v>0</v>
      </c>
      <c r="GD28" s="191">
        <v>0</v>
      </c>
      <c r="GE28" s="191">
        <v>0</v>
      </c>
      <c r="GF28" s="191">
        <v>0</v>
      </c>
      <c r="GG28" s="191">
        <v>0</v>
      </c>
      <c r="GH28" s="191">
        <v>0</v>
      </c>
      <c r="GI28" s="191">
        <v>0</v>
      </c>
      <c r="GJ28" s="191">
        <v>0</v>
      </c>
      <c r="GK28" s="191">
        <v>0</v>
      </c>
      <c r="GL28" s="191">
        <v>0</v>
      </c>
      <c r="GM28" s="191">
        <v>0</v>
      </c>
      <c r="GN28" s="191">
        <v>0</v>
      </c>
      <c r="GO28" s="191">
        <v>0</v>
      </c>
      <c r="GP28" s="191">
        <v>0</v>
      </c>
      <c r="GQ28" s="191">
        <v>0</v>
      </c>
      <c r="GR28" s="191">
        <v>0</v>
      </c>
      <c r="GS28" s="191">
        <v>0</v>
      </c>
      <c r="GT28" s="191">
        <v>0</v>
      </c>
      <c r="GU28" s="191">
        <v>0</v>
      </c>
      <c r="GV28" s="191">
        <v>0</v>
      </c>
      <c r="GW28" s="191">
        <v>0</v>
      </c>
      <c r="GX28" s="191">
        <v>0</v>
      </c>
      <c r="GY28" s="191">
        <v>0</v>
      </c>
      <c r="GZ28" s="191">
        <v>0</v>
      </c>
      <c r="HA28" s="191">
        <v>0</v>
      </c>
      <c r="HB28" s="191" t="s">
        <v>621</v>
      </c>
      <c r="HC28" s="191">
        <v>0</v>
      </c>
      <c r="HD28" s="191">
        <v>0</v>
      </c>
      <c r="HE28" s="191">
        <v>0</v>
      </c>
      <c r="HF28" s="191">
        <v>0</v>
      </c>
      <c r="HG28" s="191">
        <v>0</v>
      </c>
      <c r="HH28" s="191">
        <v>0</v>
      </c>
      <c r="HI28" s="191">
        <v>0</v>
      </c>
      <c r="HJ28" s="191">
        <v>0</v>
      </c>
      <c r="HK28" s="191">
        <v>0</v>
      </c>
      <c r="HL28" s="191">
        <v>0</v>
      </c>
      <c r="HM28" s="191">
        <v>0</v>
      </c>
      <c r="HN28" s="191">
        <v>0</v>
      </c>
      <c r="HO28" s="191">
        <v>0</v>
      </c>
      <c r="HP28" s="191">
        <v>0</v>
      </c>
      <c r="HQ28" s="191">
        <v>0</v>
      </c>
      <c r="HR28" s="191">
        <v>0</v>
      </c>
      <c r="HS28" s="191">
        <v>0</v>
      </c>
      <c r="HT28" s="191">
        <v>0</v>
      </c>
      <c r="HU28" s="191">
        <v>0</v>
      </c>
      <c r="HV28" s="191">
        <v>0</v>
      </c>
      <c r="HW28" s="191">
        <v>0</v>
      </c>
      <c r="HX28" s="191">
        <v>0</v>
      </c>
      <c r="HY28" s="191">
        <v>0</v>
      </c>
      <c r="HZ28" s="191">
        <v>0</v>
      </c>
      <c r="IA28" s="191">
        <v>0</v>
      </c>
      <c r="IB28" s="191">
        <v>0</v>
      </c>
      <c r="IC28" s="191">
        <v>0</v>
      </c>
      <c r="ID28" s="191">
        <v>0</v>
      </c>
      <c r="IE28" s="191">
        <v>0</v>
      </c>
      <c r="IF28" s="191">
        <v>0</v>
      </c>
      <c r="IG28" s="191">
        <v>0</v>
      </c>
      <c r="IH28" s="191">
        <v>0</v>
      </c>
      <c r="II28" s="191">
        <v>0</v>
      </c>
      <c r="IJ28" s="191">
        <v>0</v>
      </c>
      <c r="IK28" s="191">
        <v>0</v>
      </c>
      <c r="IL28" s="191">
        <v>0</v>
      </c>
      <c r="IM28" s="191">
        <v>0</v>
      </c>
      <c r="IN28" s="191">
        <v>0</v>
      </c>
      <c r="IO28" s="191">
        <v>0</v>
      </c>
      <c r="IP28" s="191">
        <v>0</v>
      </c>
      <c r="IQ28" s="191">
        <v>0</v>
      </c>
      <c r="IR28" s="191">
        <v>0</v>
      </c>
      <c r="IS28" s="191">
        <v>0</v>
      </c>
      <c r="IT28" s="191">
        <v>0</v>
      </c>
      <c r="IU28" s="191">
        <v>0</v>
      </c>
      <c r="IV28" s="191">
        <v>0</v>
      </c>
      <c r="IW28" s="191">
        <v>0</v>
      </c>
      <c r="IX28" s="191">
        <v>0</v>
      </c>
      <c r="IY28" s="191">
        <v>0</v>
      </c>
      <c r="IZ28" s="191">
        <v>0</v>
      </c>
      <c r="JA28" s="191">
        <v>0</v>
      </c>
      <c r="JB28" s="191">
        <v>0</v>
      </c>
      <c r="JC28" s="191">
        <v>0</v>
      </c>
      <c r="JD28" s="191">
        <v>0</v>
      </c>
      <c r="JE28" s="191">
        <v>0</v>
      </c>
      <c r="JF28" s="191">
        <v>0</v>
      </c>
      <c r="JG28" s="191">
        <v>0</v>
      </c>
      <c r="JH28" s="191">
        <v>0</v>
      </c>
      <c r="JI28" s="191">
        <v>0</v>
      </c>
      <c r="JJ28" s="191">
        <v>0</v>
      </c>
      <c r="JK28" s="191">
        <v>0</v>
      </c>
      <c r="JL28" s="191">
        <v>0</v>
      </c>
      <c r="JM28" s="191">
        <v>0</v>
      </c>
      <c r="JN28" s="191">
        <v>0</v>
      </c>
      <c r="JO28" s="191">
        <v>0</v>
      </c>
      <c r="JP28" s="191">
        <v>2974</v>
      </c>
      <c r="JQ28" s="194">
        <v>1414</v>
      </c>
    </row>
    <row r="29" spans="1:277" x14ac:dyDescent="0.25">
      <c r="A29" s="246">
        <v>42644</v>
      </c>
      <c r="B29" s="188" t="s">
        <v>50</v>
      </c>
      <c r="C29" s="189"/>
      <c r="D29" s="188" t="s">
        <v>526</v>
      </c>
      <c r="E29" s="188" t="s">
        <v>619</v>
      </c>
      <c r="F29" s="188" t="s">
        <v>620</v>
      </c>
      <c r="G29" s="190" t="s">
        <v>504</v>
      </c>
      <c r="H29" s="191">
        <v>43</v>
      </c>
      <c r="I29" s="191">
        <v>47</v>
      </c>
      <c r="J29" s="191">
        <v>26</v>
      </c>
      <c r="K29" s="191">
        <v>116</v>
      </c>
      <c r="L29" s="191">
        <v>19</v>
      </c>
      <c r="M29" s="191">
        <v>19</v>
      </c>
      <c r="N29" s="191">
        <v>12</v>
      </c>
      <c r="O29" s="191">
        <v>50</v>
      </c>
      <c r="P29" s="191">
        <v>0</v>
      </c>
      <c r="Q29" s="191">
        <v>0</v>
      </c>
      <c r="R29" s="191">
        <v>0</v>
      </c>
      <c r="S29" s="191">
        <v>0</v>
      </c>
      <c r="T29" s="191">
        <v>1</v>
      </c>
      <c r="U29" s="191">
        <v>0</v>
      </c>
      <c r="V29" s="191">
        <v>0</v>
      </c>
      <c r="W29" s="191">
        <v>1</v>
      </c>
      <c r="X29" s="191">
        <v>1</v>
      </c>
      <c r="Y29" s="191">
        <v>0</v>
      </c>
      <c r="Z29" s="191">
        <v>0</v>
      </c>
      <c r="AA29" s="191">
        <v>1</v>
      </c>
      <c r="AB29" s="191">
        <v>0</v>
      </c>
      <c r="AC29" s="191">
        <v>0</v>
      </c>
      <c r="AD29" s="191">
        <v>0</v>
      </c>
      <c r="AE29" s="191">
        <v>0</v>
      </c>
      <c r="AF29" s="191">
        <v>1</v>
      </c>
      <c r="AG29" s="191">
        <v>0</v>
      </c>
      <c r="AH29" s="191">
        <v>0</v>
      </c>
      <c r="AI29" s="191">
        <v>1</v>
      </c>
      <c r="AJ29" s="191">
        <v>1</v>
      </c>
      <c r="AK29" s="191">
        <v>0</v>
      </c>
      <c r="AL29" s="191">
        <v>0</v>
      </c>
      <c r="AM29" s="191">
        <v>1</v>
      </c>
      <c r="AN29" s="191">
        <v>0</v>
      </c>
      <c r="AO29" s="191">
        <v>0</v>
      </c>
      <c r="AP29" s="191">
        <v>0</v>
      </c>
      <c r="AQ29" s="191">
        <v>0</v>
      </c>
      <c r="AR29" s="191">
        <v>0</v>
      </c>
      <c r="AS29" s="191">
        <v>0</v>
      </c>
      <c r="AT29" s="191">
        <v>0</v>
      </c>
      <c r="AU29" s="191">
        <v>0</v>
      </c>
      <c r="AV29" s="191">
        <v>0</v>
      </c>
      <c r="AW29" s="191">
        <v>0</v>
      </c>
      <c r="AX29" s="191">
        <v>0</v>
      </c>
      <c r="AY29" s="191">
        <v>0</v>
      </c>
      <c r="AZ29" s="191">
        <v>0</v>
      </c>
      <c r="BA29" s="191">
        <v>0</v>
      </c>
      <c r="BB29" s="191">
        <v>0</v>
      </c>
      <c r="BC29" s="191">
        <v>0</v>
      </c>
      <c r="BD29" s="191">
        <v>0</v>
      </c>
      <c r="BE29" s="191">
        <v>0</v>
      </c>
      <c r="BF29" s="191">
        <v>0</v>
      </c>
      <c r="BG29" s="191">
        <v>0</v>
      </c>
      <c r="BH29" s="191">
        <v>0</v>
      </c>
      <c r="BI29" s="191">
        <v>0</v>
      </c>
      <c r="BJ29" s="191">
        <v>0</v>
      </c>
      <c r="BK29" s="191">
        <v>0</v>
      </c>
      <c r="BL29" s="191">
        <v>0</v>
      </c>
      <c r="BM29" s="191">
        <v>0</v>
      </c>
      <c r="BN29" s="191">
        <v>0</v>
      </c>
      <c r="BO29" s="191">
        <v>0</v>
      </c>
      <c r="BP29" s="191">
        <v>0</v>
      </c>
      <c r="BQ29" s="191">
        <v>0</v>
      </c>
      <c r="BR29" s="191">
        <v>0</v>
      </c>
      <c r="BS29" s="191">
        <v>0</v>
      </c>
      <c r="BT29" s="191">
        <v>0</v>
      </c>
      <c r="BU29" s="191">
        <v>0</v>
      </c>
      <c r="BV29" s="191">
        <v>0</v>
      </c>
      <c r="BW29" s="191">
        <v>0</v>
      </c>
      <c r="BX29" s="191">
        <v>0</v>
      </c>
      <c r="BY29" s="191">
        <v>0</v>
      </c>
      <c r="BZ29" s="191">
        <v>0</v>
      </c>
      <c r="CA29" s="191">
        <v>0</v>
      </c>
      <c r="CB29" s="191">
        <v>0</v>
      </c>
      <c r="CC29" s="191">
        <v>0</v>
      </c>
      <c r="CD29" s="191">
        <v>0</v>
      </c>
      <c r="CE29" s="191">
        <v>0</v>
      </c>
      <c r="CF29" s="191">
        <v>0</v>
      </c>
      <c r="CG29" s="191">
        <v>0</v>
      </c>
      <c r="CH29" s="191">
        <v>0</v>
      </c>
      <c r="CI29" s="191">
        <v>0</v>
      </c>
      <c r="CJ29" s="191">
        <v>0</v>
      </c>
      <c r="CK29" s="191">
        <v>0</v>
      </c>
      <c r="CL29" s="191">
        <v>0</v>
      </c>
      <c r="CM29" s="191">
        <v>0</v>
      </c>
      <c r="CN29" s="191">
        <v>0</v>
      </c>
      <c r="CO29" s="191">
        <v>0</v>
      </c>
      <c r="CP29" s="191">
        <v>0</v>
      </c>
      <c r="CQ29" s="191">
        <v>0</v>
      </c>
      <c r="CR29" s="191">
        <v>0</v>
      </c>
      <c r="CS29" s="191">
        <v>0</v>
      </c>
      <c r="CT29" s="191">
        <v>0</v>
      </c>
      <c r="CU29" s="191">
        <v>0</v>
      </c>
      <c r="CV29" s="191">
        <v>0</v>
      </c>
      <c r="CW29" s="191">
        <v>0</v>
      </c>
      <c r="CX29" s="191">
        <v>0</v>
      </c>
      <c r="CY29" s="191">
        <v>0</v>
      </c>
      <c r="CZ29" s="191">
        <v>0</v>
      </c>
      <c r="DA29" s="191">
        <v>0</v>
      </c>
      <c r="DB29" s="191">
        <v>0</v>
      </c>
      <c r="DC29" s="191">
        <v>0</v>
      </c>
      <c r="DD29" s="191">
        <v>0</v>
      </c>
      <c r="DE29" s="191">
        <v>0</v>
      </c>
      <c r="DF29" s="191">
        <v>0</v>
      </c>
      <c r="DG29" s="191">
        <v>0</v>
      </c>
      <c r="DH29" s="191">
        <v>0</v>
      </c>
      <c r="DI29" s="191">
        <v>0</v>
      </c>
      <c r="DJ29" s="191">
        <v>0</v>
      </c>
      <c r="DK29" s="191">
        <v>0</v>
      </c>
      <c r="DL29" s="191">
        <v>0</v>
      </c>
      <c r="DM29" s="191">
        <v>0</v>
      </c>
      <c r="DN29" s="191">
        <v>0</v>
      </c>
      <c r="DO29" s="191">
        <v>0</v>
      </c>
      <c r="DP29" s="191">
        <v>0</v>
      </c>
      <c r="DQ29" s="191">
        <v>0</v>
      </c>
      <c r="DR29" s="191">
        <v>0</v>
      </c>
      <c r="DS29" s="191">
        <v>0</v>
      </c>
      <c r="DT29" s="191">
        <v>0</v>
      </c>
      <c r="DU29" s="191">
        <v>0</v>
      </c>
      <c r="DV29" s="191">
        <v>0</v>
      </c>
      <c r="DW29" s="191">
        <v>0</v>
      </c>
      <c r="DX29" s="191">
        <v>0</v>
      </c>
      <c r="DY29" s="191">
        <v>0</v>
      </c>
      <c r="DZ29" s="191">
        <v>0</v>
      </c>
      <c r="EA29" s="191">
        <v>0</v>
      </c>
      <c r="EB29" s="191">
        <v>0</v>
      </c>
      <c r="EC29" s="191">
        <v>0</v>
      </c>
      <c r="ED29" s="191">
        <v>0</v>
      </c>
      <c r="EE29" s="191">
        <v>0</v>
      </c>
      <c r="EF29" s="191">
        <v>0</v>
      </c>
      <c r="EG29" s="191">
        <v>0</v>
      </c>
      <c r="EH29" s="191">
        <v>0</v>
      </c>
      <c r="EI29" s="191">
        <v>0</v>
      </c>
      <c r="EJ29" s="191">
        <v>1</v>
      </c>
      <c r="EK29" s="191">
        <v>0</v>
      </c>
      <c r="EL29" s="191">
        <v>0</v>
      </c>
      <c r="EM29" s="191">
        <v>1</v>
      </c>
      <c r="EN29" s="191">
        <v>1</v>
      </c>
      <c r="EO29" s="191">
        <v>0</v>
      </c>
      <c r="EP29" s="191">
        <v>0</v>
      </c>
      <c r="EQ29" s="191">
        <v>1</v>
      </c>
      <c r="ER29" s="191">
        <v>0</v>
      </c>
      <c r="ES29" s="191">
        <v>0</v>
      </c>
      <c r="ET29" s="191">
        <v>0</v>
      </c>
      <c r="EU29" s="191">
        <v>0</v>
      </c>
      <c r="EV29" s="191">
        <v>1</v>
      </c>
      <c r="EW29" s="191">
        <v>0</v>
      </c>
      <c r="EX29" s="191">
        <v>0</v>
      </c>
      <c r="EY29" s="191">
        <v>1</v>
      </c>
      <c r="EZ29" s="191">
        <v>1</v>
      </c>
      <c r="FA29" s="191">
        <v>0</v>
      </c>
      <c r="FB29" s="191">
        <v>0</v>
      </c>
      <c r="FC29" s="191">
        <v>1</v>
      </c>
      <c r="FD29" s="191">
        <v>0</v>
      </c>
      <c r="FE29" s="191">
        <v>0</v>
      </c>
      <c r="FF29" s="191">
        <v>0</v>
      </c>
      <c r="FG29" s="191">
        <v>0</v>
      </c>
      <c r="FH29" s="191">
        <v>0</v>
      </c>
      <c r="FI29" s="191">
        <v>0</v>
      </c>
      <c r="FJ29" s="191">
        <v>0</v>
      </c>
      <c r="FK29" s="191">
        <v>0</v>
      </c>
      <c r="FL29" s="191">
        <v>0</v>
      </c>
      <c r="FM29" s="191">
        <v>0</v>
      </c>
      <c r="FN29" s="191">
        <v>0</v>
      </c>
      <c r="FO29" s="191">
        <v>0</v>
      </c>
      <c r="FP29" s="191">
        <v>0</v>
      </c>
      <c r="FQ29" s="191">
        <v>0</v>
      </c>
      <c r="FR29" s="191">
        <v>0</v>
      </c>
      <c r="FS29" s="191">
        <v>0</v>
      </c>
      <c r="FT29" s="191">
        <v>0</v>
      </c>
      <c r="FU29" s="191">
        <v>0</v>
      </c>
      <c r="FV29" s="191">
        <v>0</v>
      </c>
      <c r="FW29" s="191">
        <v>0</v>
      </c>
      <c r="FX29" s="191">
        <v>0</v>
      </c>
      <c r="FY29" s="191">
        <v>0</v>
      </c>
      <c r="FZ29" s="191">
        <v>0</v>
      </c>
      <c r="GA29" s="191">
        <v>0</v>
      </c>
      <c r="GB29" s="191">
        <v>0</v>
      </c>
      <c r="GC29" s="191">
        <v>0</v>
      </c>
      <c r="GD29" s="191">
        <v>0</v>
      </c>
      <c r="GE29" s="191">
        <v>0</v>
      </c>
      <c r="GF29" s="191">
        <v>0</v>
      </c>
      <c r="GG29" s="191">
        <v>0</v>
      </c>
      <c r="GH29" s="191">
        <v>0</v>
      </c>
      <c r="GI29" s="191">
        <v>0</v>
      </c>
      <c r="GJ29" s="191">
        <v>0</v>
      </c>
      <c r="GK29" s="191">
        <v>0</v>
      </c>
      <c r="GL29" s="191">
        <v>0</v>
      </c>
      <c r="GM29" s="191">
        <v>0</v>
      </c>
      <c r="GN29" s="191">
        <v>0</v>
      </c>
      <c r="GO29" s="191">
        <v>0</v>
      </c>
      <c r="GP29" s="191">
        <v>0</v>
      </c>
      <c r="GQ29" s="191">
        <v>0</v>
      </c>
      <c r="GR29" s="191">
        <v>0</v>
      </c>
      <c r="GS29" s="191">
        <v>0</v>
      </c>
      <c r="GT29" s="191">
        <v>0</v>
      </c>
      <c r="GU29" s="191">
        <v>0</v>
      </c>
      <c r="GV29" s="191">
        <v>0</v>
      </c>
      <c r="GW29" s="191">
        <v>0</v>
      </c>
      <c r="GX29" s="191">
        <v>0</v>
      </c>
      <c r="GY29" s="191">
        <v>0</v>
      </c>
      <c r="GZ29" s="191">
        <v>0</v>
      </c>
      <c r="HA29" s="191">
        <v>0</v>
      </c>
      <c r="HB29" s="191">
        <v>0</v>
      </c>
      <c r="HC29" s="191">
        <v>0</v>
      </c>
      <c r="HD29" s="191">
        <v>0</v>
      </c>
      <c r="HE29" s="191">
        <v>0</v>
      </c>
      <c r="HF29" s="191">
        <v>0</v>
      </c>
      <c r="HG29" s="191">
        <v>0</v>
      </c>
      <c r="HH29" s="191">
        <v>0</v>
      </c>
      <c r="HI29" s="191">
        <v>0</v>
      </c>
      <c r="HJ29" s="191">
        <v>0</v>
      </c>
      <c r="HK29" s="191">
        <v>0</v>
      </c>
      <c r="HL29" s="191">
        <v>0</v>
      </c>
      <c r="HM29" s="191">
        <v>0</v>
      </c>
      <c r="HN29" s="191">
        <v>0</v>
      </c>
      <c r="HO29" s="191">
        <v>0</v>
      </c>
      <c r="HP29" s="191">
        <v>0</v>
      </c>
      <c r="HQ29" s="191">
        <v>0</v>
      </c>
      <c r="HR29" s="191">
        <v>0</v>
      </c>
      <c r="HS29" s="191">
        <v>0</v>
      </c>
      <c r="HT29" s="191">
        <v>0</v>
      </c>
      <c r="HU29" s="191">
        <v>0</v>
      </c>
      <c r="HV29" s="191">
        <v>0</v>
      </c>
      <c r="HW29" s="191">
        <v>0</v>
      </c>
      <c r="HX29" s="191">
        <v>0</v>
      </c>
      <c r="HY29" s="191">
        <v>0</v>
      </c>
      <c r="HZ29" s="191">
        <v>0</v>
      </c>
      <c r="IA29" s="191">
        <v>0</v>
      </c>
      <c r="IB29" s="191">
        <v>0</v>
      </c>
      <c r="IC29" s="191">
        <v>0</v>
      </c>
      <c r="ID29" s="191">
        <v>0</v>
      </c>
      <c r="IE29" s="191">
        <v>0</v>
      </c>
      <c r="IF29" s="191">
        <v>0</v>
      </c>
      <c r="IG29" s="191">
        <v>0</v>
      </c>
      <c r="IH29" s="191">
        <v>0</v>
      </c>
      <c r="II29" s="191">
        <v>0</v>
      </c>
      <c r="IJ29" s="191">
        <v>0</v>
      </c>
      <c r="IK29" s="191">
        <v>0</v>
      </c>
      <c r="IL29" s="191">
        <v>0</v>
      </c>
      <c r="IM29" s="191">
        <v>0</v>
      </c>
      <c r="IN29" s="191">
        <v>0</v>
      </c>
      <c r="IO29" s="191">
        <v>0</v>
      </c>
      <c r="IP29" s="191">
        <v>0</v>
      </c>
      <c r="IQ29" s="191">
        <v>0</v>
      </c>
      <c r="IR29" s="191">
        <v>0</v>
      </c>
      <c r="IS29" s="191">
        <v>0</v>
      </c>
      <c r="IT29" s="191">
        <v>0</v>
      </c>
      <c r="IU29" s="191">
        <v>0</v>
      </c>
      <c r="IV29" s="191">
        <v>0</v>
      </c>
      <c r="IW29" s="191">
        <v>0</v>
      </c>
      <c r="IX29" s="191">
        <v>0</v>
      </c>
      <c r="IY29" s="191">
        <v>0</v>
      </c>
      <c r="IZ29" s="191">
        <v>0</v>
      </c>
      <c r="JA29" s="191">
        <v>0</v>
      </c>
      <c r="JB29" s="191">
        <v>0</v>
      </c>
      <c r="JC29" s="191">
        <v>0</v>
      </c>
      <c r="JD29" s="191">
        <v>1</v>
      </c>
      <c r="JE29" s="191">
        <v>0</v>
      </c>
      <c r="JF29" s="191">
        <v>0</v>
      </c>
      <c r="JG29" s="191">
        <v>1</v>
      </c>
      <c r="JH29" s="191">
        <v>0</v>
      </c>
      <c r="JI29" s="191">
        <v>0</v>
      </c>
      <c r="JJ29" s="191">
        <v>0</v>
      </c>
      <c r="JK29" s="191">
        <v>0</v>
      </c>
      <c r="JL29" s="191">
        <v>1</v>
      </c>
      <c r="JM29" s="191">
        <v>0</v>
      </c>
      <c r="JN29" s="191">
        <v>0</v>
      </c>
      <c r="JO29" s="191">
        <v>1</v>
      </c>
      <c r="JP29" s="191">
        <v>595</v>
      </c>
      <c r="JQ29" s="194">
        <v>268</v>
      </c>
    </row>
    <row r="30" spans="1:277" x14ac:dyDescent="0.25">
      <c r="A30" s="246">
        <v>42644</v>
      </c>
      <c r="B30" s="188" t="s">
        <v>52</v>
      </c>
      <c r="C30" s="192"/>
      <c r="D30" s="188" t="s">
        <v>527</v>
      </c>
      <c r="E30" s="188" t="s">
        <v>619</v>
      </c>
      <c r="F30" s="188" t="s">
        <v>620</v>
      </c>
      <c r="G30" s="190" t="s">
        <v>504</v>
      </c>
      <c r="H30" s="191">
        <v>392</v>
      </c>
      <c r="I30" s="191">
        <v>285</v>
      </c>
      <c r="J30" s="191">
        <v>182</v>
      </c>
      <c r="K30" s="191">
        <v>859</v>
      </c>
      <c r="L30" s="191">
        <v>235</v>
      </c>
      <c r="M30" s="191">
        <v>161</v>
      </c>
      <c r="N30" s="191">
        <v>116</v>
      </c>
      <c r="O30" s="191">
        <v>512</v>
      </c>
      <c r="P30" s="191">
        <v>0</v>
      </c>
      <c r="Q30" s="191">
        <v>0</v>
      </c>
      <c r="R30" s="191">
        <v>0</v>
      </c>
      <c r="S30" s="191">
        <v>0</v>
      </c>
      <c r="T30" s="191">
        <v>7</v>
      </c>
      <c r="U30" s="191">
        <v>10</v>
      </c>
      <c r="V30" s="191">
        <v>10</v>
      </c>
      <c r="W30" s="191">
        <v>27</v>
      </c>
      <c r="X30" s="191">
        <v>5</v>
      </c>
      <c r="Y30" s="191">
        <v>6</v>
      </c>
      <c r="Z30" s="191">
        <v>5</v>
      </c>
      <c r="AA30" s="191">
        <v>16</v>
      </c>
      <c r="AB30" s="191">
        <v>2</v>
      </c>
      <c r="AC30" s="191">
        <v>4</v>
      </c>
      <c r="AD30" s="191">
        <v>5</v>
      </c>
      <c r="AE30" s="191">
        <v>11</v>
      </c>
      <c r="AF30" s="191">
        <v>7</v>
      </c>
      <c r="AG30" s="191">
        <v>10</v>
      </c>
      <c r="AH30" s="191">
        <v>10</v>
      </c>
      <c r="AI30" s="191">
        <v>27</v>
      </c>
      <c r="AJ30" s="191">
        <v>5</v>
      </c>
      <c r="AK30" s="191">
        <v>6</v>
      </c>
      <c r="AL30" s="191">
        <v>5</v>
      </c>
      <c r="AM30" s="191">
        <v>16</v>
      </c>
      <c r="AN30" s="191">
        <v>2</v>
      </c>
      <c r="AO30" s="191">
        <v>4</v>
      </c>
      <c r="AP30" s="191">
        <v>5</v>
      </c>
      <c r="AQ30" s="191">
        <v>11</v>
      </c>
      <c r="AR30" s="191">
        <v>7</v>
      </c>
      <c r="AS30" s="191">
        <v>10</v>
      </c>
      <c r="AT30" s="191">
        <v>10</v>
      </c>
      <c r="AU30" s="191">
        <v>27</v>
      </c>
      <c r="AV30" s="191">
        <v>5</v>
      </c>
      <c r="AW30" s="191">
        <v>6</v>
      </c>
      <c r="AX30" s="191">
        <v>5</v>
      </c>
      <c r="AY30" s="191">
        <v>16</v>
      </c>
      <c r="AZ30" s="191">
        <v>2</v>
      </c>
      <c r="BA30" s="191">
        <v>4</v>
      </c>
      <c r="BB30" s="191">
        <v>5</v>
      </c>
      <c r="BC30" s="191">
        <v>11</v>
      </c>
      <c r="BD30" s="191">
        <v>0</v>
      </c>
      <c r="BE30" s="191">
        <v>0</v>
      </c>
      <c r="BF30" s="191">
        <v>0</v>
      </c>
      <c r="BG30" s="191">
        <v>0</v>
      </c>
      <c r="BH30" s="191">
        <v>0</v>
      </c>
      <c r="BI30" s="191">
        <v>0</v>
      </c>
      <c r="BJ30" s="191">
        <v>0</v>
      </c>
      <c r="BK30" s="191">
        <v>0</v>
      </c>
      <c r="BL30" s="191">
        <v>0</v>
      </c>
      <c r="BM30" s="191">
        <v>0</v>
      </c>
      <c r="BN30" s="191">
        <v>0</v>
      </c>
      <c r="BO30" s="191">
        <v>0</v>
      </c>
      <c r="BP30" s="191">
        <v>0</v>
      </c>
      <c r="BQ30" s="191">
        <v>0</v>
      </c>
      <c r="BR30" s="191">
        <v>0</v>
      </c>
      <c r="BS30" s="191">
        <v>0</v>
      </c>
      <c r="BT30" s="191">
        <v>0</v>
      </c>
      <c r="BU30" s="191">
        <v>0</v>
      </c>
      <c r="BV30" s="191">
        <v>0</v>
      </c>
      <c r="BW30" s="191">
        <v>0</v>
      </c>
      <c r="BX30" s="191">
        <v>0</v>
      </c>
      <c r="BY30" s="191">
        <v>0</v>
      </c>
      <c r="BZ30" s="191">
        <v>0</v>
      </c>
      <c r="CA30" s="191">
        <v>0</v>
      </c>
      <c r="CB30" s="191">
        <v>0</v>
      </c>
      <c r="CC30" s="191">
        <v>0</v>
      </c>
      <c r="CD30" s="191">
        <v>1</v>
      </c>
      <c r="CE30" s="191">
        <v>1</v>
      </c>
      <c r="CF30" s="191">
        <v>0</v>
      </c>
      <c r="CG30" s="191">
        <v>0</v>
      </c>
      <c r="CH30" s="191">
        <v>1</v>
      </c>
      <c r="CI30" s="191">
        <v>1</v>
      </c>
      <c r="CJ30" s="191">
        <v>0</v>
      </c>
      <c r="CK30" s="191">
        <v>0</v>
      </c>
      <c r="CL30" s="191">
        <v>0</v>
      </c>
      <c r="CM30" s="191">
        <v>0</v>
      </c>
      <c r="CN30" s="191">
        <v>0</v>
      </c>
      <c r="CO30" s="191">
        <v>0</v>
      </c>
      <c r="CP30" s="191">
        <v>0</v>
      </c>
      <c r="CQ30" s="191">
        <v>0</v>
      </c>
      <c r="CR30" s="191">
        <v>0</v>
      </c>
      <c r="CS30" s="191">
        <v>0</v>
      </c>
      <c r="CT30" s="191">
        <v>0</v>
      </c>
      <c r="CU30" s="191">
        <v>0</v>
      </c>
      <c r="CV30" s="191">
        <v>0</v>
      </c>
      <c r="CW30" s="191">
        <v>0</v>
      </c>
      <c r="CX30" s="191">
        <v>0</v>
      </c>
      <c r="CY30" s="191">
        <v>0</v>
      </c>
      <c r="CZ30" s="191">
        <v>0</v>
      </c>
      <c r="DA30" s="191">
        <v>0</v>
      </c>
      <c r="DB30" s="191">
        <v>0</v>
      </c>
      <c r="DC30" s="191">
        <v>0</v>
      </c>
      <c r="DD30" s="191">
        <v>0</v>
      </c>
      <c r="DE30" s="191">
        <v>0</v>
      </c>
      <c r="DF30" s="191">
        <v>0</v>
      </c>
      <c r="DG30" s="191">
        <v>0</v>
      </c>
      <c r="DH30" s="191">
        <v>0</v>
      </c>
      <c r="DI30" s="191">
        <v>0</v>
      </c>
      <c r="DJ30" s="191">
        <v>0</v>
      </c>
      <c r="DK30" s="191">
        <v>0</v>
      </c>
      <c r="DL30" s="191">
        <v>0</v>
      </c>
      <c r="DM30" s="191">
        <v>0</v>
      </c>
      <c r="DN30" s="191">
        <v>0</v>
      </c>
      <c r="DO30" s="191">
        <v>0</v>
      </c>
      <c r="DP30" s="191">
        <v>0</v>
      </c>
      <c r="DQ30" s="191">
        <v>0</v>
      </c>
      <c r="DR30" s="191">
        <v>0</v>
      </c>
      <c r="DS30" s="191">
        <v>0</v>
      </c>
      <c r="DT30" s="191">
        <v>0</v>
      </c>
      <c r="DU30" s="191">
        <v>0</v>
      </c>
      <c r="DV30" s="191">
        <v>0</v>
      </c>
      <c r="DW30" s="191">
        <v>0</v>
      </c>
      <c r="DX30" s="191">
        <v>0</v>
      </c>
      <c r="DY30" s="191">
        <v>0</v>
      </c>
      <c r="DZ30" s="191">
        <v>0</v>
      </c>
      <c r="EA30" s="191">
        <v>0</v>
      </c>
      <c r="EB30" s="191">
        <v>0</v>
      </c>
      <c r="EC30" s="191">
        <v>0</v>
      </c>
      <c r="ED30" s="191">
        <v>0</v>
      </c>
      <c r="EE30" s="191">
        <v>0</v>
      </c>
      <c r="EF30" s="191">
        <v>0</v>
      </c>
      <c r="EG30" s="191">
        <v>0</v>
      </c>
      <c r="EH30" s="191">
        <v>0</v>
      </c>
      <c r="EI30" s="191">
        <v>0</v>
      </c>
      <c r="EJ30" s="191">
        <v>14</v>
      </c>
      <c r="EK30" s="191">
        <v>20</v>
      </c>
      <c r="EL30" s="191">
        <v>21</v>
      </c>
      <c r="EM30" s="191">
        <v>55</v>
      </c>
      <c r="EN30" s="191">
        <v>10</v>
      </c>
      <c r="EO30" s="191">
        <v>12</v>
      </c>
      <c r="EP30" s="191">
        <v>11</v>
      </c>
      <c r="EQ30" s="191">
        <v>33</v>
      </c>
      <c r="ER30" s="191">
        <v>4</v>
      </c>
      <c r="ES30" s="191">
        <v>8</v>
      </c>
      <c r="ET30" s="191">
        <v>10</v>
      </c>
      <c r="EU30" s="191">
        <v>22</v>
      </c>
      <c r="EV30" s="191">
        <v>24</v>
      </c>
      <c r="EW30" s="191">
        <v>29</v>
      </c>
      <c r="EX30" s="191">
        <v>25</v>
      </c>
      <c r="EY30" s="191">
        <v>78</v>
      </c>
      <c r="EZ30" s="191">
        <v>15</v>
      </c>
      <c r="FA30" s="191">
        <v>19</v>
      </c>
      <c r="FB30" s="191">
        <v>14</v>
      </c>
      <c r="FC30" s="191">
        <v>48</v>
      </c>
      <c r="FD30" s="191">
        <v>9</v>
      </c>
      <c r="FE30" s="191">
        <v>10</v>
      </c>
      <c r="FF30" s="191">
        <v>11</v>
      </c>
      <c r="FG30" s="191">
        <v>30</v>
      </c>
      <c r="FH30" s="191">
        <v>24</v>
      </c>
      <c r="FI30" s="191">
        <v>29</v>
      </c>
      <c r="FJ30" s="191">
        <v>25</v>
      </c>
      <c r="FK30" s="191">
        <v>78</v>
      </c>
      <c r="FL30" s="191">
        <v>15</v>
      </c>
      <c r="FM30" s="191">
        <v>19</v>
      </c>
      <c r="FN30" s="191">
        <v>14</v>
      </c>
      <c r="FO30" s="191">
        <v>48</v>
      </c>
      <c r="FP30" s="191">
        <v>9</v>
      </c>
      <c r="FQ30" s="191">
        <v>10</v>
      </c>
      <c r="FR30" s="191">
        <v>11</v>
      </c>
      <c r="FS30" s="191">
        <v>30</v>
      </c>
      <c r="FT30" s="191">
        <v>3</v>
      </c>
      <c r="FU30" s="191">
        <v>6</v>
      </c>
      <c r="FV30" s="191">
        <v>0</v>
      </c>
      <c r="FW30" s="191">
        <v>9</v>
      </c>
      <c r="FX30" s="191">
        <v>3</v>
      </c>
      <c r="FY30" s="191">
        <v>3</v>
      </c>
      <c r="FZ30" s="191">
        <v>0</v>
      </c>
      <c r="GA30" s="191">
        <v>6</v>
      </c>
      <c r="GB30" s="191">
        <v>0</v>
      </c>
      <c r="GC30" s="191">
        <v>3</v>
      </c>
      <c r="GD30" s="191">
        <v>0</v>
      </c>
      <c r="GE30" s="191">
        <v>3</v>
      </c>
      <c r="GF30" s="191">
        <v>0</v>
      </c>
      <c r="GG30" s="191">
        <v>0</v>
      </c>
      <c r="GH30" s="191">
        <v>0</v>
      </c>
      <c r="GI30" s="191">
        <v>0</v>
      </c>
      <c r="GJ30" s="191">
        <v>0</v>
      </c>
      <c r="GK30" s="191">
        <v>0</v>
      </c>
      <c r="GL30" s="191">
        <v>0</v>
      </c>
      <c r="GM30" s="191">
        <v>0</v>
      </c>
      <c r="GN30" s="191">
        <v>0</v>
      </c>
      <c r="GO30" s="191">
        <v>0</v>
      </c>
      <c r="GP30" s="191">
        <v>0</v>
      </c>
      <c r="GQ30" s="191">
        <v>0</v>
      </c>
      <c r="GR30" s="191">
        <v>1</v>
      </c>
      <c r="GS30" s="191">
        <v>0</v>
      </c>
      <c r="GT30" s="191">
        <v>1</v>
      </c>
      <c r="GU30" s="191">
        <v>2</v>
      </c>
      <c r="GV30" s="191">
        <v>0</v>
      </c>
      <c r="GW30" s="191">
        <v>0</v>
      </c>
      <c r="GX30" s="191">
        <v>0</v>
      </c>
      <c r="GY30" s="191">
        <v>0</v>
      </c>
      <c r="GZ30" s="191">
        <v>1</v>
      </c>
      <c r="HA30" s="191">
        <v>0</v>
      </c>
      <c r="HB30" s="191">
        <v>1</v>
      </c>
      <c r="HC30" s="191">
        <v>2</v>
      </c>
      <c r="HD30" s="191">
        <v>0</v>
      </c>
      <c r="HE30" s="191">
        <v>0</v>
      </c>
      <c r="HF30" s="191">
        <v>0</v>
      </c>
      <c r="HG30" s="191">
        <v>0</v>
      </c>
      <c r="HH30" s="191">
        <v>0</v>
      </c>
      <c r="HI30" s="191">
        <v>0</v>
      </c>
      <c r="HJ30" s="191">
        <v>0</v>
      </c>
      <c r="HK30" s="191">
        <v>0</v>
      </c>
      <c r="HL30" s="191">
        <v>0</v>
      </c>
      <c r="HM30" s="191">
        <v>0</v>
      </c>
      <c r="HN30" s="191">
        <v>0</v>
      </c>
      <c r="HO30" s="191">
        <v>0</v>
      </c>
      <c r="HP30" s="191">
        <v>0</v>
      </c>
      <c r="HQ30" s="191">
        <v>0</v>
      </c>
      <c r="HR30" s="191">
        <v>0</v>
      </c>
      <c r="HS30" s="191">
        <v>0</v>
      </c>
      <c r="HT30" s="191">
        <v>0</v>
      </c>
      <c r="HU30" s="191">
        <v>0</v>
      </c>
      <c r="HV30" s="191">
        <v>0</v>
      </c>
      <c r="HW30" s="191">
        <v>0</v>
      </c>
      <c r="HX30" s="191">
        <v>0</v>
      </c>
      <c r="HY30" s="191">
        <v>0</v>
      </c>
      <c r="HZ30" s="191">
        <v>0</v>
      </c>
      <c r="IA30" s="191">
        <v>0</v>
      </c>
      <c r="IB30" s="191">
        <v>6</v>
      </c>
      <c r="IC30" s="191">
        <v>8</v>
      </c>
      <c r="ID30" s="191">
        <v>9</v>
      </c>
      <c r="IE30" s="191">
        <v>23</v>
      </c>
      <c r="IF30" s="191">
        <v>3</v>
      </c>
      <c r="IG30" s="191">
        <v>4</v>
      </c>
      <c r="IH30" s="191">
        <v>5</v>
      </c>
      <c r="II30" s="191">
        <v>12</v>
      </c>
      <c r="IJ30" s="191">
        <v>3</v>
      </c>
      <c r="IK30" s="191">
        <v>4</v>
      </c>
      <c r="IL30" s="191">
        <v>4</v>
      </c>
      <c r="IM30" s="191">
        <v>11</v>
      </c>
      <c r="IN30" s="191">
        <v>0</v>
      </c>
      <c r="IO30" s="191">
        <v>0</v>
      </c>
      <c r="IP30" s="191">
        <v>0</v>
      </c>
      <c r="IQ30" s="191">
        <v>0</v>
      </c>
      <c r="IR30" s="191">
        <v>0</v>
      </c>
      <c r="IS30" s="191">
        <v>0</v>
      </c>
      <c r="IT30" s="191">
        <v>0</v>
      </c>
      <c r="IU30" s="191">
        <v>0</v>
      </c>
      <c r="IV30" s="191">
        <v>0</v>
      </c>
      <c r="IW30" s="191">
        <v>0</v>
      </c>
      <c r="IX30" s="191">
        <v>0</v>
      </c>
      <c r="IY30" s="191">
        <v>0</v>
      </c>
      <c r="IZ30" s="191">
        <v>6</v>
      </c>
      <c r="JA30" s="191">
        <v>7</v>
      </c>
      <c r="JB30" s="191">
        <v>5</v>
      </c>
      <c r="JC30" s="191">
        <v>18</v>
      </c>
      <c r="JD30" s="191">
        <v>30</v>
      </c>
      <c r="JE30" s="191">
        <v>38</v>
      </c>
      <c r="JF30" s="191">
        <v>28</v>
      </c>
      <c r="JG30" s="191">
        <v>96</v>
      </c>
      <c r="JH30" s="191">
        <v>22</v>
      </c>
      <c r="JI30" s="191">
        <v>27</v>
      </c>
      <c r="JJ30" s="191">
        <v>27</v>
      </c>
      <c r="JK30" s="191">
        <v>76</v>
      </c>
      <c r="JL30" s="191">
        <v>52</v>
      </c>
      <c r="JM30" s="191">
        <v>65</v>
      </c>
      <c r="JN30" s="191">
        <v>55</v>
      </c>
      <c r="JO30" s="191">
        <v>172</v>
      </c>
      <c r="JP30" s="191">
        <v>4162</v>
      </c>
      <c r="JQ30" s="194">
        <v>2128</v>
      </c>
    </row>
    <row r="31" spans="1:277" x14ac:dyDescent="0.25">
      <c r="A31" s="246">
        <v>42644</v>
      </c>
      <c r="B31" s="188" t="s">
        <v>54</v>
      </c>
      <c r="C31" s="189"/>
      <c r="D31" s="188" t="s">
        <v>528</v>
      </c>
      <c r="E31" s="188" t="s">
        <v>619</v>
      </c>
      <c r="F31" s="188" t="s">
        <v>620</v>
      </c>
      <c r="G31" s="190" t="s">
        <v>504</v>
      </c>
      <c r="H31" s="191">
        <v>1107</v>
      </c>
      <c r="I31" s="191">
        <v>995</v>
      </c>
      <c r="J31" s="191">
        <v>697</v>
      </c>
      <c r="K31" s="191">
        <v>2799</v>
      </c>
      <c r="L31" s="191">
        <v>496</v>
      </c>
      <c r="M31" s="191">
        <v>399</v>
      </c>
      <c r="N31" s="191">
        <v>354</v>
      </c>
      <c r="O31" s="191">
        <v>1249</v>
      </c>
      <c r="P31" s="191">
        <v>0</v>
      </c>
      <c r="Q31" s="191">
        <v>0</v>
      </c>
      <c r="R31" s="191">
        <v>0</v>
      </c>
      <c r="S31" s="191">
        <v>0</v>
      </c>
      <c r="T31" s="191">
        <v>0</v>
      </c>
      <c r="U31" s="191">
        <v>0</v>
      </c>
      <c r="V31" s="191">
        <v>0</v>
      </c>
      <c r="W31" s="191">
        <v>0</v>
      </c>
      <c r="X31" s="191">
        <v>0</v>
      </c>
      <c r="Y31" s="191">
        <v>0</v>
      </c>
      <c r="Z31" s="191">
        <v>0</v>
      </c>
      <c r="AA31" s="191">
        <v>0</v>
      </c>
      <c r="AB31" s="191">
        <v>0</v>
      </c>
      <c r="AC31" s="191">
        <v>0</v>
      </c>
      <c r="AD31" s="191">
        <v>0</v>
      </c>
      <c r="AE31" s="191">
        <v>0</v>
      </c>
      <c r="AF31" s="191">
        <v>0</v>
      </c>
      <c r="AG31" s="191">
        <v>0</v>
      </c>
      <c r="AH31" s="191">
        <v>0</v>
      </c>
      <c r="AI31" s="191">
        <v>0</v>
      </c>
      <c r="AJ31" s="191">
        <v>0</v>
      </c>
      <c r="AK31" s="191">
        <v>0</v>
      </c>
      <c r="AL31" s="191">
        <v>0</v>
      </c>
      <c r="AM31" s="191">
        <v>0</v>
      </c>
      <c r="AN31" s="191">
        <v>0</v>
      </c>
      <c r="AO31" s="191">
        <v>0</v>
      </c>
      <c r="AP31" s="191">
        <v>0</v>
      </c>
      <c r="AQ31" s="191">
        <v>0</v>
      </c>
      <c r="AR31" s="191">
        <v>0</v>
      </c>
      <c r="AS31" s="191">
        <v>0</v>
      </c>
      <c r="AT31" s="191">
        <v>0</v>
      </c>
      <c r="AU31" s="191">
        <v>0</v>
      </c>
      <c r="AV31" s="191">
        <v>0</v>
      </c>
      <c r="AW31" s="191">
        <v>0</v>
      </c>
      <c r="AX31" s="191">
        <v>0</v>
      </c>
      <c r="AY31" s="191">
        <v>0</v>
      </c>
      <c r="AZ31" s="191">
        <v>0</v>
      </c>
      <c r="BA31" s="191">
        <v>0</v>
      </c>
      <c r="BB31" s="191">
        <v>0</v>
      </c>
      <c r="BC31" s="191">
        <v>0</v>
      </c>
      <c r="BD31" s="191">
        <v>0</v>
      </c>
      <c r="BE31" s="191">
        <v>0</v>
      </c>
      <c r="BF31" s="191">
        <v>0</v>
      </c>
      <c r="BG31" s="191">
        <v>0</v>
      </c>
      <c r="BH31" s="191">
        <v>0</v>
      </c>
      <c r="BI31" s="191">
        <v>0</v>
      </c>
      <c r="BJ31" s="191">
        <v>0</v>
      </c>
      <c r="BK31" s="191">
        <v>0</v>
      </c>
      <c r="BL31" s="191">
        <v>0</v>
      </c>
      <c r="BM31" s="191">
        <v>0</v>
      </c>
      <c r="BN31" s="191">
        <v>0</v>
      </c>
      <c r="BO31" s="191">
        <v>0</v>
      </c>
      <c r="BP31" s="191">
        <v>0</v>
      </c>
      <c r="BQ31" s="191">
        <v>0</v>
      </c>
      <c r="BR31" s="191">
        <v>0</v>
      </c>
      <c r="BS31" s="191">
        <v>0</v>
      </c>
      <c r="BT31" s="191">
        <v>0</v>
      </c>
      <c r="BU31" s="191">
        <v>0</v>
      </c>
      <c r="BV31" s="191">
        <v>0</v>
      </c>
      <c r="BW31" s="191">
        <v>0</v>
      </c>
      <c r="BX31" s="191">
        <v>0</v>
      </c>
      <c r="BY31" s="191">
        <v>0</v>
      </c>
      <c r="BZ31" s="191">
        <v>0</v>
      </c>
      <c r="CA31" s="191">
        <v>0</v>
      </c>
      <c r="CB31" s="191">
        <v>0</v>
      </c>
      <c r="CC31" s="191">
        <v>0</v>
      </c>
      <c r="CD31" s="191">
        <v>0</v>
      </c>
      <c r="CE31" s="191">
        <v>0</v>
      </c>
      <c r="CF31" s="191">
        <v>0</v>
      </c>
      <c r="CG31" s="191">
        <v>0</v>
      </c>
      <c r="CH31" s="191">
        <v>0</v>
      </c>
      <c r="CI31" s="191">
        <v>0</v>
      </c>
      <c r="CJ31" s="191">
        <v>0</v>
      </c>
      <c r="CK31" s="191">
        <v>0</v>
      </c>
      <c r="CL31" s="191">
        <v>0</v>
      </c>
      <c r="CM31" s="191">
        <v>0</v>
      </c>
      <c r="CN31" s="191">
        <v>0</v>
      </c>
      <c r="CO31" s="191">
        <v>0</v>
      </c>
      <c r="CP31" s="191">
        <v>0</v>
      </c>
      <c r="CQ31" s="191">
        <v>0</v>
      </c>
      <c r="CR31" s="191">
        <v>0</v>
      </c>
      <c r="CS31" s="191">
        <v>0</v>
      </c>
      <c r="CT31" s="191">
        <v>0</v>
      </c>
      <c r="CU31" s="191">
        <v>0</v>
      </c>
      <c r="CV31" s="191">
        <v>0</v>
      </c>
      <c r="CW31" s="191">
        <v>0</v>
      </c>
      <c r="CX31" s="191">
        <v>0</v>
      </c>
      <c r="CY31" s="191">
        <v>0</v>
      </c>
      <c r="CZ31" s="191">
        <v>0</v>
      </c>
      <c r="DA31" s="191">
        <v>0</v>
      </c>
      <c r="DB31" s="191">
        <v>0</v>
      </c>
      <c r="DC31" s="191">
        <v>0</v>
      </c>
      <c r="DD31" s="191">
        <v>0</v>
      </c>
      <c r="DE31" s="191">
        <v>0</v>
      </c>
      <c r="DF31" s="191">
        <v>0</v>
      </c>
      <c r="DG31" s="191">
        <v>0</v>
      </c>
      <c r="DH31" s="191">
        <v>0</v>
      </c>
      <c r="DI31" s="191">
        <v>0</v>
      </c>
      <c r="DJ31" s="191">
        <v>0</v>
      </c>
      <c r="DK31" s="191">
        <v>0</v>
      </c>
      <c r="DL31" s="191">
        <v>0</v>
      </c>
      <c r="DM31" s="191">
        <v>0</v>
      </c>
      <c r="DN31" s="191">
        <v>0</v>
      </c>
      <c r="DO31" s="191">
        <v>0</v>
      </c>
      <c r="DP31" s="191">
        <v>0</v>
      </c>
      <c r="DQ31" s="191">
        <v>0</v>
      </c>
      <c r="DR31" s="191">
        <v>0</v>
      </c>
      <c r="DS31" s="191">
        <v>0</v>
      </c>
      <c r="DT31" s="191">
        <v>0</v>
      </c>
      <c r="DU31" s="191">
        <v>0</v>
      </c>
      <c r="DV31" s="191">
        <v>0</v>
      </c>
      <c r="DW31" s="191">
        <v>0</v>
      </c>
      <c r="DX31" s="191">
        <v>0</v>
      </c>
      <c r="DY31" s="191">
        <v>0</v>
      </c>
      <c r="DZ31" s="191">
        <v>0</v>
      </c>
      <c r="EA31" s="191">
        <v>0</v>
      </c>
      <c r="EB31" s="191">
        <v>0</v>
      </c>
      <c r="EC31" s="191">
        <v>0</v>
      </c>
      <c r="ED31" s="191">
        <v>0</v>
      </c>
      <c r="EE31" s="191">
        <v>0</v>
      </c>
      <c r="EF31" s="191">
        <v>0</v>
      </c>
      <c r="EG31" s="191">
        <v>0</v>
      </c>
      <c r="EH31" s="191">
        <v>0</v>
      </c>
      <c r="EI31" s="191">
        <v>0</v>
      </c>
      <c r="EJ31" s="191">
        <v>0</v>
      </c>
      <c r="EK31" s="191">
        <v>0</v>
      </c>
      <c r="EL31" s="191">
        <v>0</v>
      </c>
      <c r="EM31" s="191">
        <v>0</v>
      </c>
      <c r="EN31" s="191">
        <v>0</v>
      </c>
      <c r="EO31" s="191">
        <v>0</v>
      </c>
      <c r="EP31" s="191">
        <v>0</v>
      </c>
      <c r="EQ31" s="191">
        <v>0</v>
      </c>
      <c r="ER31" s="191">
        <v>0</v>
      </c>
      <c r="ES31" s="191">
        <v>0</v>
      </c>
      <c r="ET31" s="191">
        <v>0</v>
      </c>
      <c r="EU31" s="191">
        <v>0</v>
      </c>
      <c r="EV31" s="191">
        <v>0</v>
      </c>
      <c r="EW31" s="191">
        <v>0</v>
      </c>
      <c r="EX31" s="191">
        <v>0</v>
      </c>
      <c r="EY31" s="191">
        <v>0</v>
      </c>
      <c r="EZ31" s="191">
        <v>0</v>
      </c>
      <c r="FA31" s="191">
        <v>0</v>
      </c>
      <c r="FB31" s="191">
        <v>0</v>
      </c>
      <c r="FC31" s="191">
        <v>0</v>
      </c>
      <c r="FD31" s="191">
        <v>0</v>
      </c>
      <c r="FE31" s="191">
        <v>0</v>
      </c>
      <c r="FF31" s="191">
        <v>0</v>
      </c>
      <c r="FG31" s="191">
        <v>0</v>
      </c>
      <c r="FH31" s="191">
        <v>0</v>
      </c>
      <c r="FI31" s="191">
        <v>0</v>
      </c>
      <c r="FJ31" s="191">
        <v>0</v>
      </c>
      <c r="FK31" s="191">
        <v>0</v>
      </c>
      <c r="FL31" s="191">
        <v>0</v>
      </c>
      <c r="FM31" s="191">
        <v>0</v>
      </c>
      <c r="FN31" s="191">
        <v>0</v>
      </c>
      <c r="FO31" s="191">
        <v>0</v>
      </c>
      <c r="FP31" s="191">
        <v>0</v>
      </c>
      <c r="FQ31" s="191">
        <v>0</v>
      </c>
      <c r="FR31" s="191">
        <v>0</v>
      </c>
      <c r="FS31" s="191">
        <v>0</v>
      </c>
      <c r="FT31" s="191">
        <v>0</v>
      </c>
      <c r="FU31" s="191">
        <v>0</v>
      </c>
      <c r="FV31" s="191">
        <v>0</v>
      </c>
      <c r="FW31" s="191">
        <v>0</v>
      </c>
      <c r="FX31" s="191">
        <v>0</v>
      </c>
      <c r="FY31" s="191">
        <v>0</v>
      </c>
      <c r="FZ31" s="191">
        <v>0</v>
      </c>
      <c r="GA31" s="191">
        <v>0</v>
      </c>
      <c r="GB31" s="191">
        <v>0</v>
      </c>
      <c r="GC31" s="191">
        <v>0</v>
      </c>
      <c r="GD31" s="191">
        <v>0</v>
      </c>
      <c r="GE31" s="191">
        <v>0</v>
      </c>
      <c r="GF31" s="191">
        <v>0</v>
      </c>
      <c r="GG31" s="191">
        <v>0</v>
      </c>
      <c r="GH31" s="191">
        <v>0</v>
      </c>
      <c r="GI31" s="191">
        <v>0</v>
      </c>
      <c r="GJ31" s="191">
        <v>0</v>
      </c>
      <c r="GK31" s="191">
        <v>0</v>
      </c>
      <c r="GL31" s="191">
        <v>0</v>
      </c>
      <c r="GM31" s="191">
        <v>0</v>
      </c>
      <c r="GN31" s="191">
        <v>0</v>
      </c>
      <c r="GO31" s="191">
        <v>0</v>
      </c>
      <c r="GP31" s="191">
        <v>0</v>
      </c>
      <c r="GQ31" s="191">
        <v>0</v>
      </c>
      <c r="GR31" s="191">
        <v>0</v>
      </c>
      <c r="GS31" s="191">
        <v>0</v>
      </c>
      <c r="GT31" s="191">
        <v>0</v>
      </c>
      <c r="GU31" s="191">
        <v>0</v>
      </c>
      <c r="GV31" s="191">
        <v>0</v>
      </c>
      <c r="GW31" s="191">
        <v>0</v>
      </c>
      <c r="GX31" s="191">
        <v>0</v>
      </c>
      <c r="GY31" s="191">
        <v>0</v>
      </c>
      <c r="GZ31" s="191">
        <v>0</v>
      </c>
      <c r="HA31" s="191">
        <v>0</v>
      </c>
      <c r="HB31" s="191">
        <v>0</v>
      </c>
      <c r="HC31" s="191">
        <v>0</v>
      </c>
      <c r="HD31" s="191">
        <v>0</v>
      </c>
      <c r="HE31" s="191">
        <v>0</v>
      </c>
      <c r="HF31" s="191">
        <v>0</v>
      </c>
      <c r="HG31" s="191">
        <v>0</v>
      </c>
      <c r="HH31" s="191">
        <v>0</v>
      </c>
      <c r="HI31" s="191">
        <v>0</v>
      </c>
      <c r="HJ31" s="191">
        <v>0</v>
      </c>
      <c r="HK31" s="191">
        <v>0</v>
      </c>
      <c r="HL31" s="191">
        <v>0</v>
      </c>
      <c r="HM31" s="191">
        <v>0</v>
      </c>
      <c r="HN31" s="191">
        <v>0</v>
      </c>
      <c r="HO31" s="191">
        <v>0</v>
      </c>
      <c r="HP31" s="191">
        <v>0</v>
      </c>
      <c r="HQ31" s="191">
        <v>0</v>
      </c>
      <c r="HR31" s="191">
        <v>0</v>
      </c>
      <c r="HS31" s="191">
        <v>0</v>
      </c>
      <c r="HT31" s="191">
        <v>0</v>
      </c>
      <c r="HU31" s="191">
        <v>0</v>
      </c>
      <c r="HV31" s="191">
        <v>0</v>
      </c>
      <c r="HW31" s="191">
        <v>0</v>
      </c>
      <c r="HX31" s="191">
        <v>0</v>
      </c>
      <c r="HY31" s="191">
        <v>0</v>
      </c>
      <c r="HZ31" s="191">
        <v>0</v>
      </c>
      <c r="IA31" s="191">
        <v>0</v>
      </c>
      <c r="IB31" s="191">
        <v>0</v>
      </c>
      <c r="IC31" s="191">
        <v>0</v>
      </c>
      <c r="ID31" s="191">
        <v>0</v>
      </c>
      <c r="IE31" s="191">
        <v>0</v>
      </c>
      <c r="IF31" s="191">
        <v>0</v>
      </c>
      <c r="IG31" s="191">
        <v>0</v>
      </c>
      <c r="IH31" s="191">
        <v>0</v>
      </c>
      <c r="II31" s="191">
        <v>0</v>
      </c>
      <c r="IJ31" s="191">
        <v>0</v>
      </c>
      <c r="IK31" s="191">
        <v>0</v>
      </c>
      <c r="IL31" s="191">
        <v>0</v>
      </c>
      <c r="IM31" s="191">
        <v>0</v>
      </c>
      <c r="IN31" s="191">
        <v>0</v>
      </c>
      <c r="IO31" s="191">
        <v>0</v>
      </c>
      <c r="IP31" s="191">
        <v>0</v>
      </c>
      <c r="IQ31" s="191">
        <v>0</v>
      </c>
      <c r="IR31" s="191">
        <v>0</v>
      </c>
      <c r="IS31" s="191">
        <v>0</v>
      </c>
      <c r="IT31" s="191">
        <v>0</v>
      </c>
      <c r="IU31" s="191">
        <v>0</v>
      </c>
      <c r="IV31" s="191">
        <v>0</v>
      </c>
      <c r="IW31" s="191">
        <v>0</v>
      </c>
      <c r="IX31" s="191">
        <v>0</v>
      </c>
      <c r="IY31" s="191">
        <v>0</v>
      </c>
      <c r="IZ31" s="191">
        <v>0</v>
      </c>
      <c r="JA31" s="191">
        <v>0</v>
      </c>
      <c r="JB31" s="191">
        <v>0</v>
      </c>
      <c r="JC31" s="191">
        <v>0</v>
      </c>
      <c r="JD31" s="191">
        <v>0</v>
      </c>
      <c r="JE31" s="191">
        <v>0</v>
      </c>
      <c r="JF31" s="191">
        <v>0</v>
      </c>
      <c r="JG31" s="191">
        <v>0</v>
      </c>
      <c r="JH31" s="191">
        <v>0</v>
      </c>
      <c r="JI31" s="191">
        <v>0</v>
      </c>
      <c r="JJ31" s="191">
        <v>0</v>
      </c>
      <c r="JK31" s="191">
        <v>0</v>
      </c>
      <c r="JL31" s="191">
        <v>0</v>
      </c>
      <c r="JM31" s="191">
        <v>0</v>
      </c>
      <c r="JN31" s="191">
        <v>0</v>
      </c>
      <c r="JO31" s="191">
        <v>0</v>
      </c>
      <c r="JP31" s="191">
        <v>11812</v>
      </c>
      <c r="JQ31" s="194">
        <v>5386</v>
      </c>
    </row>
    <row r="32" spans="1:277" x14ac:dyDescent="0.25">
      <c r="A32" s="246">
        <v>42644</v>
      </c>
      <c r="B32" s="188" t="s">
        <v>56</v>
      </c>
      <c r="C32" s="189"/>
      <c r="D32" s="188" t="s">
        <v>529</v>
      </c>
      <c r="E32" s="188" t="s">
        <v>619</v>
      </c>
      <c r="F32" s="188" t="s">
        <v>620</v>
      </c>
      <c r="G32" s="190" t="s">
        <v>504</v>
      </c>
      <c r="H32" s="191">
        <v>53</v>
      </c>
      <c r="I32" s="191">
        <v>24</v>
      </c>
      <c r="J32" s="191">
        <v>23</v>
      </c>
      <c r="K32" s="191">
        <v>100</v>
      </c>
      <c r="L32" s="191">
        <v>27</v>
      </c>
      <c r="M32" s="191">
        <v>11</v>
      </c>
      <c r="N32" s="191">
        <v>14</v>
      </c>
      <c r="O32" s="191">
        <v>52</v>
      </c>
      <c r="P32" s="191">
        <v>0</v>
      </c>
      <c r="Q32" s="191">
        <v>0</v>
      </c>
      <c r="R32" s="191">
        <v>0</v>
      </c>
      <c r="S32" s="191">
        <v>0</v>
      </c>
      <c r="T32" s="191">
        <v>0</v>
      </c>
      <c r="U32" s="191">
        <v>0</v>
      </c>
      <c r="V32" s="191">
        <v>0</v>
      </c>
      <c r="W32" s="191">
        <v>0</v>
      </c>
      <c r="X32" s="191">
        <v>0</v>
      </c>
      <c r="Y32" s="191">
        <v>0</v>
      </c>
      <c r="Z32" s="191">
        <v>0</v>
      </c>
      <c r="AA32" s="191">
        <v>0</v>
      </c>
      <c r="AB32" s="191">
        <v>0</v>
      </c>
      <c r="AC32" s="191">
        <v>0</v>
      </c>
      <c r="AD32" s="191">
        <v>0</v>
      </c>
      <c r="AE32" s="191">
        <v>0</v>
      </c>
      <c r="AF32" s="191">
        <v>0</v>
      </c>
      <c r="AG32" s="191">
        <v>0</v>
      </c>
      <c r="AH32" s="191">
        <v>0</v>
      </c>
      <c r="AI32" s="191">
        <v>0</v>
      </c>
      <c r="AJ32" s="191">
        <v>0</v>
      </c>
      <c r="AK32" s="191">
        <v>0</v>
      </c>
      <c r="AL32" s="191">
        <v>0</v>
      </c>
      <c r="AM32" s="191">
        <v>0</v>
      </c>
      <c r="AN32" s="191">
        <v>0</v>
      </c>
      <c r="AO32" s="191">
        <v>0</v>
      </c>
      <c r="AP32" s="191">
        <v>0</v>
      </c>
      <c r="AQ32" s="191">
        <v>0</v>
      </c>
      <c r="AR32" s="191">
        <v>0</v>
      </c>
      <c r="AS32" s="191">
        <v>0</v>
      </c>
      <c r="AT32" s="191">
        <v>0</v>
      </c>
      <c r="AU32" s="191">
        <v>0</v>
      </c>
      <c r="AV32" s="191">
        <v>0</v>
      </c>
      <c r="AW32" s="191">
        <v>0</v>
      </c>
      <c r="AX32" s="191">
        <v>0</v>
      </c>
      <c r="AY32" s="191">
        <v>0</v>
      </c>
      <c r="AZ32" s="191">
        <v>0</v>
      </c>
      <c r="BA32" s="191">
        <v>0</v>
      </c>
      <c r="BB32" s="191">
        <v>0</v>
      </c>
      <c r="BC32" s="191">
        <v>0</v>
      </c>
      <c r="BD32" s="191">
        <v>0</v>
      </c>
      <c r="BE32" s="191">
        <v>0</v>
      </c>
      <c r="BF32" s="191">
        <v>0</v>
      </c>
      <c r="BG32" s="191">
        <v>0</v>
      </c>
      <c r="BH32" s="191">
        <v>0</v>
      </c>
      <c r="BI32" s="191">
        <v>0</v>
      </c>
      <c r="BJ32" s="191">
        <v>0</v>
      </c>
      <c r="BK32" s="191">
        <v>0</v>
      </c>
      <c r="BL32" s="191">
        <v>0</v>
      </c>
      <c r="BM32" s="191">
        <v>0</v>
      </c>
      <c r="BN32" s="191">
        <v>0</v>
      </c>
      <c r="BO32" s="191">
        <v>0</v>
      </c>
      <c r="BP32" s="191">
        <v>0</v>
      </c>
      <c r="BQ32" s="191">
        <v>0</v>
      </c>
      <c r="BR32" s="191">
        <v>0</v>
      </c>
      <c r="BS32" s="191">
        <v>0</v>
      </c>
      <c r="BT32" s="191">
        <v>0</v>
      </c>
      <c r="BU32" s="191">
        <v>0</v>
      </c>
      <c r="BV32" s="191">
        <v>0</v>
      </c>
      <c r="BW32" s="191">
        <v>0</v>
      </c>
      <c r="BX32" s="191">
        <v>0</v>
      </c>
      <c r="BY32" s="191">
        <v>0</v>
      </c>
      <c r="BZ32" s="191">
        <v>0</v>
      </c>
      <c r="CA32" s="191">
        <v>0</v>
      </c>
      <c r="CB32" s="191">
        <v>0</v>
      </c>
      <c r="CC32" s="191">
        <v>0</v>
      </c>
      <c r="CD32" s="191">
        <v>0</v>
      </c>
      <c r="CE32" s="191">
        <v>0</v>
      </c>
      <c r="CF32" s="191">
        <v>0</v>
      </c>
      <c r="CG32" s="191">
        <v>0</v>
      </c>
      <c r="CH32" s="191">
        <v>0</v>
      </c>
      <c r="CI32" s="191">
        <v>0</v>
      </c>
      <c r="CJ32" s="191">
        <v>0</v>
      </c>
      <c r="CK32" s="191">
        <v>0</v>
      </c>
      <c r="CL32" s="191">
        <v>0</v>
      </c>
      <c r="CM32" s="191">
        <v>0</v>
      </c>
      <c r="CN32" s="191">
        <v>0</v>
      </c>
      <c r="CO32" s="191">
        <v>0</v>
      </c>
      <c r="CP32" s="191">
        <v>0</v>
      </c>
      <c r="CQ32" s="191">
        <v>0</v>
      </c>
      <c r="CR32" s="191">
        <v>0</v>
      </c>
      <c r="CS32" s="191">
        <v>0</v>
      </c>
      <c r="CT32" s="191">
        <v>0</v>
      </c>
      <c r="CU32" s="191">
        <v>0</v>
      </c>
      <c r="CV32" s="191">
        <v>0</v>
      </c>
      <c r="CW32" s="191">
        <v>0</v>
      </c>
      <c r="CX32" s="191">
        <v>0</v>
      </c>
      <c r="CY32" s="191">
        <v>0</v>
      </c>
      <c r="CZ32" s="191">
        <v>0</v>
      </c>
      <c r="DA32" s="191">
        <v>0</v>
      </c>
      <c r="DB32" s="191">
        <v>0</v>
      </c>
      <c r="DC32" s="191">
        <v>0</v>
      </c>
      <c r="DD32" s="191">
        <v>0</v>
      </c>
      <c r="DE32" s="191">
        <v>0</v>
      </c>
      <c r="DF32" s="191">
        <v>0</v>
      </c>
      <c r="DG32" s="191">
        <v>0</v>
      </c>
      <c r="DH32" s="191">
        <v>0</v>
      </c>
      <c r="DI32" s="191">
        <v>0</v>
      </c>
      <c r="DJ32" s="191">
        <v>0</v>
      </c>
      <c r="DK32" s="191">
        <v>0</v>
      </c>
      <c r="DL32" s="191">
        <v>0</v>
      </c>
      <c r="DM32" s="191">
        <v>0</v>
      </c>
      <c r="DN32" s="191">
        <v>0</v>
      </c>
      <c r="DO32" s="191">
        <v>0</v>
      </c>
      <c r="DP32" s="191">
        <v>0</v>
      </c>
      <c r="DQ32" s="191">
        <v>0</v>
      </c>
      <c r="DR32" s="191">
        <v>0</v>
      </c>
      <c r="DS32" s="191">
        <v>0</v>
      </c>
      <c r="DT32" s="191">
        <v>0</v>
      </c>
      <c r="DU32" s="191">
        <v>0</v>
      </c>
      <c r="DV32" s="191">
        <v>0</v>
      </c>
      <c r="DW32" s="191">
        <v>0</v>
      </c>
      <c r="DX32" s="191">
        <v>0</v>
      </c>
      <c r="DY32" s="191">
        <v>0</v>
      </c>
      <c r="DZ32" s="191">
        <v>0</v>
      </c>
      <c r="EA32" s="191">
        <v>0</v>
      </c>
      <c r="EB32" s="191">
        <v>0</v>
      </c>
      <c r="EC32" s="191">
        <v>0</v>
      </c>
      <c r="ED32" s="191">
        <v>0</v>
      </c>
      <c r="EE32" s="191">
        <v>0</v>
      </c>
      <c r="EF32" s="191">
        <v>0</v>
      </c>
      <c r="EG32" s="191">
        <v>0</v>
      </c>
      <c r="EH32" s="191">
        <v>0</v>
      </c>
      <c r="EI32" s="191">
        <v>0</v>
      </c>
      <c r="EJ32" s="191">
        <v>0</v>
      </c>
      <c r="EK32" s="191">
        <v>0</v>
      </c>
      <c r="EL32" s="191">
        <v>0</v>
      </c>
      <c r="EM32" s="191">
        <v>0</v>
      </c>
      <c r="EN32" s="191">
        <v>0</v>
      </c>
      <c r="EO32" s="191">
        <v>0</v>
      </c>
      <c r="EP32" s="191">
        <v>0</v>
      </c>
      <c r="EQ32" s="191">
        <v>0</v>
      </c>
      <c r="ER32" s="191">
        <v>0</v>
      </c>
      <c r="ES32" s="191">
        <v>0</v>
      </c>
      <c r="ET32" s="191">
        <v>0</v>
      </c>
      <c r="EU32" s="191">
        <v>0</v>
      </c>
      <c r="EV32" s="191">
        <v>0</v>
      </c>
      <c r="EW32" s="191">
        <v>0</v>
      </c>
      <c r="EX32" s="191">
        <v>0</v>
      </c>
      <c r="EY32" s="191">
        <v>0</v>
      </c>
      <c r="EZ32" s="191">
        <v>0</v>
      </c>
      <c r="FA32" s="191">
        <v>0</v>
      </c>
      <c r="FB32" s="191">
        <v>0</v>
      </c>
      <c r="FC32" s="191">
        <v>0</v>
      </c>
      <c r="FD32" s="191">
        <v>0</v>
      </c>
      <c r="FE32" s="191">
        <v>0</v>
      </c>
      <c r="FF32" s="191">
        <v>0</v>
      </c>
      <c r="FG32" s="191">
        <v>0</v>
      </c>
      <c r="FH32" s="191">
        <v>0</v>
      </c>
      <c r="FI32" s="191">
        <v>0</v>
      </c>
      <c r="FJ32" s="191">
        <v>0</v>
      </c>
      <c r="FK32" s="191">
        <v>0</v>
      </c>
      <c r="FL32" s="191">
        <v>0</v>
      </c>
      <c r="FM32" s="191">
        <v>0</v>
      </c>
      <c r="FN32" s="191">
        <v>0</v>
      </c>
      <c r="FO32" s="191">
        <v>0</v>
      </c>
      <c r="FP32" s="191">
        <v>0</v>
      </c>
      <c r="FQ32" s="191">
        <v>0</v>
      </c>
      <c r="FR32" s="191">
        <v>0</v>
      </c>
      <c r="FS32" s="191">
        <v>0</v>
      </c>
      <c r="FT32" s="191">
        <v>0</v>
      </c>
      <c r="FU32" s="191">
        <v>0</v>
      </c>
      <c r="FV32" s="191">
        <v>0</v>
      </c>
      <c r="FW32" s="191">
        <v>0</v>
      </c>
      <c r="FX32" s="191">
        <v>0</v>
      </c>
      <c r="FY32" s="191">
        <v>0</v>
      </c>
      <c r="FZ32" s="191">
        <v>0</v>
      </c>
      <c r="GA32" s="191">
        <v>0</v>
      </c>
      <c r="GB32" s="191">
        <v>0</v>
      </c>
      <c r="GC32" s="191">
        <v>0</v>
      </c>
      <c r="GD32" s="191">
        <v>0</v>
      </c>
      <c r="GE32" s="191">
        <v>0</v>
      </c>
      <c r="GF32" s="191">
        <v>0</v>
      </c>
      <c r="GG32" s="191">
        <v>0</v>
      </c>
      <c r="GH32" s="191">
        <v>0</v>
      </c>
      <c r="GI32" s="191">
        <v>0</v>
      </c>
      <c r="GJ32" s="191">
        <v>0</v>
      </c>
      <c r="GK32" s="191">
        <v>0</v>
      </c>
      <c r="GL32" s="191">
        <v>0</v>
      </c>
      <c r="GM32" s="191">
        <v>0</v>
      </c>
      <c r="GN32" s="191">
        <v>0</v>
      </c>
      <c r="GO32" s="191">
        <v>0</v>
      </c>
      <c r="GP32" s="191">
        <v>0</v>
      </c>
      <c r="GQ32" s="191">
        <v>0</v>
      </c>
      <c r="GR32" s="191">
        <v>0</v>
      </c>
      <c r="GS32" s="191">
        <v>0</v>
      </c>
      <c r="GT32" s="191">
        <v>0</v>
      </c>
      <c r="GU32" s="191">
        <v>0</v>
      </c>
      <c r="GV32" s="191">
        <v>0</v>
      </c>
      <c r="GW32" s="191">
        <v>0</v>
      </c>
      <c r="GX32" s="191">
        <v>0</v>
      </c>
      <c r="GY32" s="191">
        <v>0</v>
      </c>
      <c r="GZ32" s="191">
        <v>0</v>
      </c>
      <c r="HA32" s="191">
        <v>0</v>
      </c>
      <c r="HB32" s="191">
        <v>0</v>
      </c>
      <c r="HC32" s="191">
        <v>0</v>
      </c>
      <c r="HD32" s="191">
        <v>0</v>
      </c>
      <c r="HE32" s="191">
        <v>0</v>
      </c>
      <c r="HF32" s="191">
        <v>0</v>
      </c>
      <c r="HG32" s="191">
        <v>0</v>
      </c>
      <c r="HH32" s="191">
        <v>0</v>
      </c>
      <c r="HI32" s="191">
        <v>0</v>
      </c>
      <c r="HJ32" s="191">
        <v>0</v>
      </c>
      <c r="HK32" s="191">
        <v>0</v>
      </c>
      <c r="HL32" s="191">
        <v>0</v>
      </c>
      <c r="HM32" s="191">
        <v>0</v>
      </c>
      <c r="HN32" s="191">
        <v>0</v>
      </c>
      <c r="HO32" s="191">
        <v>0</v>
      </c>
      <c r="HP32" s="191">
        <v>0</v>
      </c>
      <c r="HQ32" s="191">
        <v>0</v>
      </c>
      <c r="HR32" s="191">
        <v>0</v>
      </c>
      <c r="HS32" s="191">
        <v>0</v>
      </c>
      <c r="HT32" s="191">
        <v>0</v>
      </c>
      <c r="HU32" s="191">
        <v>0</v>
      </c>
      <c r="HV32" s="191">
        <v>0</v>
      </c>
      <c r="HW32" s="191">
        <v>0</v>
      </c>
      <c r="HX32" s="191">
        <v>0</v>
      </c>
      <c r="HY32" s="191">
        <v>0</v>
      </c>
      <c r="HZ32" s="191">
        <v>0</v>
      </c>
      <c r="IA32" s="191">
        <v>0</v>
      </c>
      <c r="IB32" s="191">
        <v>0</v>
      </c>
      <c r="IC32" s="191">
        <v>0</v>
      </c>
      <c r="ID32" s="191">
        <v>0</v>
      </c>
      <c r="IE32" s="191">
        <v>0</v>
      </c>
      <c r="IF32" s="191">
        <v>0</v>
      </c>
      <c r="IG32" s="191">
        <v>0</v>
      </c>
      <c r="IH32" s="191">
        <v>0</v>
      </c>
      <c r="II32" s="191">
        <v>0</v>
      </c>
      <c r="IJ32" s="191">
        <v>0</v>
      </c>
      <c r="IK32" s="191">
        <v>0</v>
      </c>
      <c r="IL32" s="191">
        <v>0</v>
      </c>
      <c r="IM32" s="191">
        <v>0</v>
      </c>
      <c r="IN32" s="191">
        <v>0</v>
      </c>
      <c r="IO32" s="191">
        <v>0</v>
      </c>
      <c r="IP32" s="191">
        <v>0</v>
      </c>
      <c r="IQ32" s="191">
        <v>0</v>
      </c>
      <c r="IR32" s="191">
        <v>0</v>
      </c>
      <c r="IS32" s="191">
        <v>0</v>
      </c>
      <c r="IT32" s="191">
        <v>0</v>
      </c>
      <c r="IU32" s="191">
        <v>0</v>
      </c>
      <c r="IV32" s="191">
        <v>0</v>
      </c>
      <c r="IW32" s="191">
        <v>0</v>
      </c>
      <c r="IX32" s="191">
        <v>0</v>
      </c>
      <c r="IY32" s="191">
        <v>0</v>
      </c>
      <c r="IZ32" s="191">
        <v>0</v>
      </c>
      <c r="JA32" s="191">
        <v>0</v>
      </c>
      <c r="JB32" s="191">
        <v>0</v>
      </c>
      <c r="JC32" s="191">
        <v>0</v>
      </c>
      <c r="JD32" s="191">
        <v>0</v>
      </c>
      <c r="JE32" s="191">
        <v>0</v>
      </c>
      <c r="JF32" s="191">
        <v>0</v>
      </c>
      <c r="JG32" s="191">
        <v>0</v>
      </c>
      <c r="JH32" s="191">
        <v>0</v>
      </c>
      <c r="JI32" s="191">
        <v>0</v>
      </c>
      <c r="JJ32" s="191">
        <v>0</v>
      </c>
      <c r="JK32" s="191">
        <v>0</v>
      </c>
      <c r="JL32" s="191">
        <v>0</v>
      </c>
      <c r="JM32" s="191">
        <v>0</v>
      </c>
      <c r="JN32" s="191">
        <v>0</v>
      </c>
      <c r="JO32" s="191">
        <v>0</v>
      </c>
      <c r="JP32" s="191">
        <v>255</v>
      </c>
      <c r="JQ32" s="194">
        <v>128</v>
      </c>
    </row>
    <row r="33" spans="1:277" x14ac:dyDescent="0.25">
      <c r="A33" s="246">
        <v>42644</v>
      </c>
      <c r="B33" s="188" t="s">
        <v>58</v>
      </c>
      <c r="C33" s="189"/>
      <c r="D33" s="188" t="s">
        <v>530</v>
      </c>
      <c r="E33" s="188" t="s">
        <v>619</v>
      </c>
      <c r="F33" s="188" t="s">
        <v>620</v>
      </c>
      <c r="G33" s="190" t="s">
        <v>504</v>
      </c>
      <c r="H33" s="191">
        <v>48</v>
      </c>
      <c r="I33" s="191">
        <v>26</v>
      </c>
      <c r="J33" s="191">
        <v>20</v>
      </c>
      <c r="K33" s="191">
        <v>94</v>
      </c>
      <c r="L33" s="191">
        <v>32</v>
      </c>
      <c r="M33" s="191">
        <v>23</v>
      </c>
      <c r="N33" s="191">
        <v>17</v>
      </c>
      <c r="O33" s="191">
        <v>72</v>
      </c>
      <c r="P33" s="191">
        <v>0</v>
      </c>
      <c r="Q33" s="191">
        <v>0</v>
      </c>
      <c r="R33" s="191">
        <v>0</v>
      </c>
      <c r="S33" s="191">
        <v>0</v>
      </c>
      <c r="T33" s="191">
        <v>0</v>
      </c>
      <c r="U33" s="191">
        <v>0</v>
      </c>
      <c r="V33" s="191">
        <v>0</v>
      </c>
      <c r="W33" s="191">
        <v>0</v>
      </c>
      <c r="X33" s="191">
        <v>0</v>
      </c>
      <c r="Y33" s="191">
        <v>0</v>
      </c>
      <c r="Z33" s="191">
        <v>0</v>
      </c>
      <c r="AA33" s="191">
        <v>0</v>
      </c>
      <c r="AB33" s="191">
        <v>0</v>
      </c>
      <c r="AC33" s="191">
        <v>0</v>
      </c>
      <c r="AD33" s="191">
        <v>0</v>
      </c>
      <c r="AE33" s="191">
        <v>0</v>
      </c>
      <c r="AF33" s="191">
        <v>0</v>
      </c>
      <c r="AG33" s="191">
        <v>0</v>
      </c>
      <c r="AH33" s="191">
        <v>0</v>
      </c>
      <c r="AI33" s="191">
        <v>0</v>
      </c>
      <c r="AJ33" s="191">
        <v>0</v>
      </c>
      <c r="AK33" s="191">
        <v>0</v>
      </c>
      <c r="AL33" s="191">
        <v>0</v>
      </c>
      <c r="AM33" s="191">
        <v>0</v>
      </c>
      <c r="AN33" s="191">
        <v>0</v>
      </c>
      <c r="AO33" s="191">
        <v>0</v>
      </c>
      <c r="AP33" s="191">
        <v>0</v>
      </c>
      <c r="AQ33" s="191">
        <v>0</v>
      </c>
      <c r="AR33" s="191">
        <v>0</v>
      </c>
      <c r="AS33" s="191">
        <v>0</v>
      </c>
      <c r="AT33" s="191">
        <v>0</v>
      </c>
      <c r="AU33" s="191">
        <v>0</v>
      </c>
      <c r="AV33" s="191">
        <v>0</v>
      </c>
      <c r="AW33" s="191">
        <v>0</v>
      </c>
      <c r="AX33" s="191">
        <v>0</v>
      </c>
      <c r="AY33" s="191">
        <v>0</v>
      </c>
      <c r="AZ33" s="191">
        <v>0</v>
      </c>
      <c r="BA33" s="191">
        <v>0</v>
      </c>
      <c r="BB33" s="191">
        <v>0</v>
      </c>
      <c r="BC33" s="191">
        <v>0</v>
      </c>
      <c r="BD33" s="191">
        <v>0</v>
      </c>
      <c r="BE33" s="191">
        <v>0</v>
      </c>
      <c r="BF33" s="191">
        <v>0</v>
      </c>
      <c r="BG33" s="191">
        <v>0</v>
      </c>
      <c r="BH33" s="191">
        <v>0</v>
      </c>
      <c r="BI33" s="191">
        <v>0</v>
      </c>
      <c r="BJ33" s="191">
        <v>0</v>
      </c>
      <c r="BK33" s="191">
        <v>0</v>
      </c>
      <c r="BL33" s="191">
        <v>0</v>
      </c>
      <c r="BM33" s="191">
        <v>0</v>
      </c>
      <c r="BN33" s="191">
        <v>0</v>
      </c>
      <c r="BO33" s="191">
        <v>0</v>
      </c>
      <c r="BP33" s="191">
        <v>0</v>
      </c>
      <c r="BQ33" s="191">
        <v>0</v>
      </c>
      <c r="BR33" s="191">
        <v>0</v>
      </c>
      <c r="BS33" s="191">
        <v>0</v>
      </c>
      <c r="BT33" s="191">
        <v>0</v>
      </c>
      <c r="BU33" s="191">
        <v>0</v>
      </c>
      <c r="BV33" s="191">
        <v>0</v>
      </c>
      <c r="BW33" s="191">
        <v>0</v>
      </c>
      <c r="BX33" s="191">
        <v>0</v>
      </c>
      <c r="BY33" s="191">
        <v>0</v>
      </c>
      <c r="BZ33" s="191">
        <v>0</v>
      </c>
      <c r="CA33" s="191">
        <v>0</v>
      </c>
      <c r="CB33" s="191">
        <v>0</v>
      </c>
      <c r="CC33" s="191">
        <v>0</v>
      </c>
      <c r="CD33" s="191">
        <v>0</v>
      </c>
      <c r="CE33" s="191">
        <v>0</v>
      </c>
      <c r="CF33" s="191">
        <v>0</v>
      </c>
      <c r="CG33" s="191">
        <v>0</v>
      </c>
      <c r="CH33" s="191">
        <v>0</v>
      </c>
      <c r="CI33" s="191">
        <v>0</v>
      </c>
      <c r="CJ33" s="191">
        <v>0</v>
      </c>
      <c r="CK33" s="191">
        <v>0</v>
      </c>
      <c r="CL33" s="191">
        <v>0</v>
      </c>
      <c r="CM33" s="191">
        <v>0</v>
      </c>
      <c r="CN33" s="191">
        <v>0</v>
      </c>
      <c r="CO33" s="191">
        <v>0</v>
      </c>
      <c r="CP33" s="191">
        <v>0</v>
      </c>
      <c r="CQ33" s="191">
        <v>0</v>
      </c>
      <c r="CR33" s="191">
        <v>0</v>
      </c>
      <c r="CS33" s="191">
        <v>0</v>
      </c>
      <c r="CT33" s="191">
        <v>0</v>
      </c>
      <c r="CU33" s="191">
        <v>0</v>
      </c>
      <c r="CV33" s="191">
        <v>0</v>
      </c>
      <c r="CW33" s="191">
        <v>0</v>
      </c>
      <c r="CX33" s="191">
        <v>0</v>
      </c>
      <c r="CY33" s="191">
        <v>0</v>
      </c>
      <c r="CZ33" s="191">
        <v>0</v>
      </c>
      <c r="DA33" s="191">
        <v>0</v>
      </c>
      <c r="DB33" s="191">
        <v>0</v>
      </c>
      <c r="DC33" s="191">
        <v>0</v>
      </c>
      <c r="DD33" s="191">
        <v>0</v>
      </c>
      <c r="DE33" s="191">
        <v>0</v>
      </c>
      <c r="DF33" s="191">
        <v>0</v>
      </c>
      <c r="DG33" s="191">
        <v>0</v>
      </c>
      <c r="DH33" s="191">
        <v>0</v>
      </c>
      <c r="DI33" s="191">
        <v>0</v>
      </c>
      <c r="DJ33" s="191">
        <v>0</v>
      </c>
      <c r="DK33" s="191">
        <v>0</v>
      </c>
      <c r="DL33" s="191">
        <v>0</v>
      </c>
      <c r="DM33" s="191">
        <v>0</v>
      </c>
      <c r="DN33" s="191">
        <v>0</v>
      </c>
      <c r="DO33" s="191">
        <v>0</v>
      </c>
      <c r="DP33" s="191">
        <v>0</v>
      </c>
      <c r="DQ33" s="191">
        <v>0</v>
      </c>
      <c r="DR33" s="191">
        <v>0</v>
      </c>
      <c r="DS33" s="191">
        <v>0</v>
      </c>
      <c r="DT33" s="191">
        <v>0</v>
      </c>
      <c r="DU33" s="191">
        <v>0</v>
      </c>
      <c r="DV33" s="191">
        <v>0</v>
      </c>
      <c r="DW33" s="191">
        <v>0</v>
      </c>
      <c r="DX33" s="191">
        <v>0</v>
      </c>
      <c r="DY33" s="191">
        <v>0</v>
      </c>
      <c r="DZ33" s="191">
        <v>0</v>
      </c>
      <c r="EA33" s="191">
        <v>0</v>
      </c>
      <c r="EB33" s="191">
        <v>0</v>
      </c>
      <c r="EC33" s="191">
        <v>0</v>
      </c>
      <c r="ED33" s="191">
        <v>0</v>
      </c>
      <c r="EE33" s="191">
        <v>0</v>
      </c>
      <c r="EF33" s="191">
        <v>0</v>
      </c>
      <c r="EG33" s="191">
        <v>0</v>
      </c>
      <c r="EH33" s="191">
        <v>0</v>
      </c>
      <c r="EI33" s="191">
        <v>0</v>
      </c>
      <c r="EJ33" s="191">
        <v>0</v>
      </c>
      <c r="EK33" s="191">
        <v>0</v>
      </c>
      <c r="EL33" s="191">
        <v>0</v>
      </c>
      <c r="EM33" s="191">
        <v>0</v>
      </c>
      <c r="EN33" s="191">
        <v>0</v>
      </c>
      <c r="EO33" s="191">
        <v>0</v>
      </c>
      <c r="EP33" s="191">
        <v>0</v>
      </c>
      <c r="EQ33" s="191">
        <v>0</v>
      </c>
      <c r="ER33" s="191">
        <v>0</v>
      </c>
      <c r="ES33" s="191">
        <v>0</v>
      </c>
      <c r="ET33" s="191">
        <v>0</v>
      </c>
      <c r="EU33" s="191">
        <v>0</v>
      </c>
      <c r="EV33" s="191">
        <v>0</v>
      </c>
      <c r="EW33" s="191">
        <v>0</v>
      </c>
      <c r="EX33" s="191">
        <v>0</v>
      </c>
      <c r="EY33" s="191">
        <v>0</v>
      </c>
      <c r="EZ33" s="191">
        <v>0</v>
      </c>
      <c r="FA33" s="191">
        <v>0</v>
      </c>
      <c r="FB33" s="191">
        <v>0</v>
      </c>
      <c r="FC33" s="191">
        <v>0</v>
      </c>
      <c r="FD33" s="191">
        <v>0</v>
      </c>
      <c r="FE33" s="191">
        <v>0</v>
      </c>
      <c r="FF33" s="191">
        <v>0</v>
      </c>
      <c r="FG33" s="191">
        <v>0</v>
      </c>
      <c r="FH33" s="191">
        <v>0</v>
      </c>
      <c r="FI33" s="191">
        <v>0</v>
      </c>
      <c r="FJ33" s="191">
        <v>0</v>
      </c>
      <c r="FK33" s="191">
        <v>0</v>
      </c>
      <c r="FL33" s="191">
        <v>0</v>
      </c>
      <c r="FM33" s="191">
        <v>0</v>
      </c>
      <c r="FN33" s="191">
        <v>0</v>
      </c>
      <c r="FO33" s="191">
        <v>0</v>
      </c>
      <c r="FP33" s="191">
        <v>0</v>
      </c>
      <c r="FQ33" s="191">
        <v>0</v>
      </c>
      <c r="FR33" s="191">
        <v>0</v>
      </c>
      <c r="FS33" s="191">
        <v>0</v>
      </c>
      <c r="FT33" s="191">
        <v>0</v>
      </c>
      <c r="FU33" s="191">
        <v>0</v>
      </c>
      <c r="FV33" s="191">
        <v>0</v>
      </c>
      <c r="FW33" s="191">
        <v>0</v>
      </c>
      <c r="FX33" s="191">
        <v>0</v>
      </c>
      <c r="FY33" s="191">
        <v>0</v>
      </c>
      <c r="FZ33" s="191">
        <v>0</v>
      </c>
      <c r="GA33" s="191">
        <v>0</v>
      </c>
      <c r="GB33" s="191">
        <v>0</v>
      </c>
      <c r="GC33" s="191">
        <v>0</v>
      </c>
      <c r="GD33" s="191">
        <v>0</v>
      </c>
      <c r="GE33" s="191">
        <v>0</v>
      </c>
      <c r="GF33" s="191">
        <v>0</v>
      </c>
      <c r="GG33" s="191">
        <v>0</v>
      </c>
      <c r="GH33" s="191">
        <v>0</v>
      </c>
      <c r="GI33" s="191">
        <v>0</v>
      </c>
      <c r="GJ33" s="191">
        <v>0</v>
      </c>
      <c r="GK33" s="191">
        <v>0</v>
      </c>
      <c r="GL33" s="191">
        <v>0</v>
      </c>
      <c r="GM33" s="191">
        <v>0</v>
      </c>
      <c r="GN33" s="191">
        <v>0</v>
      </c>
      <c r="GO33" s="191">
        <v>0</v>
      </c>
      <c r="GP33" s="191">
        <v>0</v>
      </c>
      <c r="GQ33" s="191">
        <v>0</v>
      </c>
      <c r="GR33" s="191">
        <v>0</v>
      </c>
      <c r="GS33" s="191">
        <v>0</v>
      </c>
      <c r="GT33" s="191">
        <v>0</v>
      </c>
      <c r="GU33" s="191">
        <v>0</v>
      </c>
      <c r="GV33" s="191">
        <v>0</v>
      </c>
      <c r="GW33" s="191">
        <v>0</v>
      </c>
      <c r="GX33" s="191">
        <v>0</v>
      </c>
      <c r="GY33" s="191">
        <v>0</v>
      </c>
      <c r="GZ33" s="191">
        <v>0</v>
      </c>
      <c r="HA33" s="191">
        <v>0</v>
      </c>
      <c r="HB33" s="191">
        <v>0</v>
      </c>
      <c r="HC33" s="191">
        <v>0</v>
      </c>
      <c r="HD33" s="191">
        <v>0</v>
      </c>
      <c r="HE33" s="191">
        <v>0</v>
      </c>
      <c r="HF33" s="191">
        <v>0</v>
      </c>
      <c r="HG33" s="191">
        <v>0</v>
      </c>
      <c r="HH33" s="191">
        <v>0</v>
      </c>
      <c r="HI33" s="191">
        <v>0</v>
      </c>
      <c r="HJ33" s="191">
        <v>0</v>
      </c>
      <c r="HK33" s="191">
        <v>0</v>
      </c>
      <c r="HL33" s="191">
        <v>0</v>
      </c>
      <c r="HM33" s="191">
        <v>0</v>
      </c>
      <c r="HN33" s="191">
        <v>0</v>
      </c>
      <c r="HO33" s="191">
        <v>0</v>
      </c>
      <c r="HP33" s="191">
        <v>0</v>
      </c>
      <c r="HQ33" s="191">
        <v>0</v>
      </c>
      <c r="HR33" s="191">
        <v>0</v>
      </c>
      <c r="HS33" s="191">
        <v>0</v>
      </c>
      <c r="HT33" s="191">
        <v>0</v>
      </c>
      <c r="HU33" s="191">
        <v>0</v>
      </c>
      <c r="HV33" s="191">
        <v>0</v>
      </c>
      <c r="HW33" s="191">
        <v>0</v>
      </c>
      <c r="HX33" s="191">
        <v>0</v>
      </c>
      <c r="HY33" s="191">
        <v>0</v>
      </c>
      <c r="HZ33" s="191">
        <v>0</v>
      </c>
      <c r="IA33" s="191">
        <v>0</v>
      </c>
      <c r="IB33" s="191">
        <v>0</v>
      </c>
      <c r="IC33" s="191">
        <v>0</v>
      </c>
      <c r="ID33" s="191">
        <v>0</v>
      </c>
      <c r="IE33" s="191">
        <v>0</v>
      </c>
      <c r="IF33" s="191">
        <v>0</v>
      </c>
      <c r="IG33" s="191">
        <v>0</v>
      </c>
      <c r="IH33" s="191">
        <v>0</v>
      </c>
      <c r="II33" s="191">
        <v>0</v>
      </c>
      <c r="IJ33" s="191">
        <v>0</v>
      </c>
      <c r="IK33" s="191">
        <v>0</v>
      </c>
      <c r="IL33" s="191">
        <v>0</v>
      </c>
      <c r="IM33" s="191">
        <v>0</v>
      </c>
      <c r="IN33" s="191">
        <v>0</v>
      </c>
      <c r="IO33" s="191">
        <v>0</v>
      </c>
      <c r="IP33" s="191">
        <v>0</v>
      </c>
      <c r="IQ33" s="191">
        <v>0</v>
      </c>
      <c r="IR33" s="191">
        <v>0</v>
      </c>
      <c r="IS33" s="191">
        <v>0</v>
      </c>
      <c r="IT33" s="191">
        <v>0</v>
      </c>
      <c r="IU33" s="191">
        <v>0</v>
      </c>
      <c r="IV33" s="191">
        <v>0</v>
      </c>
      <c r="IW33" s="191">
        <v>0</v>
      </c>
      <c r="IX33" s="191">
        <v>0</v>
      </c>
      <c r="IY33" s="191">
        <v>0</v>
      </c>
      <c r="IZ33" s="191">
        <v>0</v>
      </c>
      <c r="JA33" s="191">
        <v>0</v>
      </c>
      <c r="JB33" s="191">
        <v>0</v>
      </c>
      <c r="JC33" s="191">
        <v>0</v>
      </c>
      <c r="JD33" s="191">
        <v>0</v>
      </c>
      <c r="JE33" s="191">
        <v>0</v>
      </c>
      <c r="JF33" s="191">
        <v>0</v>
      </c>
      <c r="JG33" s="191">
        <v>0</v>
      </c>
      <c r="JH33" s="191">
        <v>0</v>
      </c>
      <c r="JI33" s="191">
        <v>0</v>
      </c>
      <c r="JJ33" s="191">
        <v>0</v>
      </c>
      <c r="JK33" s="191">
        <v>0</v>
      </c>
      <c r="JL33" s="191">
        <v>0</v>
      </c>
      <c r="JM33" s="191">
        <v>0</v>
      </c>
      <c r="JN33" s="191">
        <v>0</v>
      </c>
      <c r="JO33" s="191">
        <v>0</v>
      </c>
      <c r="JP33" s="191">
        <v>215</v>
      </c>
      <c r="JQ33" s="194">
        <v>130</v>
      </c>
    </row>
    <row r="34" spans="1:277" x14ac:dyDescent="0.25">
      <c r="A34" s="246">
        <v>42644</v>
      </c>
      <c r="B34" s="188" t="s">
        <v>531</v>
      </c>
      <c r="C34" s="192"/>
      <c r="D34" s="188" t="s">
        <v>532</v>
      </c>
      <c r="E34" s="188" t="s">
        <v>619</v>
      </c>
      <c r="F34" s="188" t="s">
        <v>620</v>
      </c>
      <c r="G34" s="190" t="s">
        <v>504</v>
      </c>
      <c r="H34" s="191">
        <v>958</v>
      </c>
      <c r="I34" s="191">
        <v>785</v>
      </c>
      <c r="J34" s="191">
        <v>576</v>
      </c>
      <c r="K34" s="191">
        <v>2319</v>
      </c>
      <c r="L34" s="191">
        <v>445</v>
      </c>
      <c r="M34" s="191">
        <v>309</v>
      </c>
      <c r="N34" s="191">
        <v>256</v>
      </c>
      <c r="O34" s="191">
        <v>1010</v>
      </c>
      <c r="P34" s="191">
        <v>0</v>
      </c>
      <c r="Q34" s="191">
        <v>0</v>
      </c>
      <c r="R34" s="191">
        <v>0</v>
      </c>
      <c r="S34" s="191">
        <v>0</v>
      </c>
      <c r="T34" s="191">
        <v>176</v>
      </c>
      <c r="U34" s="191">
        <v>164</v>
      </c>
      <c r="V34" s="191">
        <v>157</v>
      </c>
      <c r="W34" s="191">
        <v>497</v>
      </c>
      <c r="X34" s="191">
        <v>136</v>
      </c>
      <c r="Y34" s="191">
        <v>140</v>
      </c>
      <c r="Z34" s="191">
        <v>129</v>
      </c>
      <c r="AA34" s="191">
        <v>405</v>
      </c>
      <c r="AB34" s="191">
        <v>40</v>
      </c>
      <c r="AC34" s="191">
        <v>24</v>
      </c>
      <c r="AD34" s="191">
        <v>28</v>
      </c>
      <c r="AE34" s="191">
        <v>92</v>
      </c>
      <c r="AF34" s="191">
        <v>88</v>
      </c>
      <c r="AG34" s="191">
        <v>82</v>
      </c>
      <c r="AH34" s="191">
        <v>79</v>
      </c>
      <c r="AI34" s="191">
        <v>249</v>
      </c>
      <c r="AJ34" s="191">
        <v>68</v>
      </c>
      <c r="AK34" s="191">
        <v>70</v>
      </c>
      <c r="AL34" s="191">
        <v>65</v>
      </c>
      <c r="AM34" s="191">
        <v>203</v>
      </c>
      <c r="AN34" s="191">
        <v>20</v>
      </c>
      <c r="AO34" s="191">
        <v>12</v>
      </c>
      <c r="AP34" s="191">
        <v>14</v>
      </c>
      <c r="AQ34" s="191">
        <v>46</v>
      </c>
      <c r="AR34" s="191">
        <v>0</v>
      </c>
      <c r="AS34" s="191">
        <v>0</v>
      </c>
      <c r="AT34" s="191">
        <v>0</v>
      </c>
      <c r="AU34" s="191">
        <v>0</v>
      </c>
      <c r="AV34" s="191">
        <v>0</v>
      </c>
      <c r="AW34" s="191">
        <v>0</v>
      </c>
      <c r="AX34" s="191">
        <v>0</v>
      </c>
      <c r="AY34" s="191">
        <v>0</v>
      </c>
      <c r="AZ34" s="191">
        <v>0</v>
      </c>
      <c r="BA34" s="191">
        <v>0</v>
      </c>
      <c r="BB34" s="191">
        <v>0</v>
      </c>
      <c r="BC34" s="191">
        <v>0</v>
      </c>
      <c r="BD34" s="191">
        <v>88</v>
      </c>
      <c r="BE34" s="191">
        <v>82</v>
      </c>
      <c r="BF34" s="191">
        <v>79</v>
      </c>
      <c r="BG34" s="191">
        <v>249</v>
      </c>
      <c r="BH34" s="191">
        <v>68</v>
      </c>
      <c r="BI34" s="191">
        <v>70</v>
      </c>
      <c r="BJ34" s="191">
        <v>65</v>
      </c>
      <c r="BK34" s="191">
        <v>203</v>
      </c>
      <c r="BL34" s="191">
        <v>20</v>
      </c>
      <c r="BM34" s="191">
        <v>12</v>
      </c>
      <c r="BN34" s="191">
        <v>14</v>
      </c>
      <c r="BO34" s="191">
        <v>46</v>
      </c>
      <c r="BP34" s="191">
        <v>0</v>
      </c>
      <c r="BQ34" s="191">
        <v>0</v>
      </c>
      <c r="BR34" s="191">
        <v>0</v>
      </c>
      <c r="BS34" s="191">
        <v>0</v>
      </c>
      <c r="BT34" s="191">
        <v>0</v>
      </c>
      <c r="BU34" s="191">
        <v>0</v>
      </c>
      <c r="BV34" s="191">
        <v>0</v>
      </c>
      <c r="BW34" s="191">
        <v>0</v>
      </c>
      <c r="BX34" s="191">
        <v>0</v>
      </c>
      <c r="BY34" s="191">
        <v>0</v>
      </c>
      <c r="BZ34" s="191">
        <v>0</v>
      </c>
      <c r="CA34" s="191">
        <v>0</v>
      </c>
      <c r="CB34" s="191">
        <v>0</v>
      </c>
      <c r="CC34" s="191">
        <v>0</v>
      </c>
      <c r="CD34" s="191">
        <v>0</v>
      </c>
      <c r="CE34" s="191">
        <v>0</v>
      </c>
      <c r="CF34" s="191">
        <v>0</v>
      </c>
      <c r="CG34" s="191">
        <v>0</v>
      </c>
      <c r="CH34" s="191">
        <v>0</v>
      </c>
      <c r="CI34" s="191">
        <v>0</v>
      </c>
      <c r="CJ34" s="191">
        <v>0</v>
      </c>
      <c r="CK34" s="191">
        <v>0</v>
      </c>
      <c r="CL34" s="191">
        <v>0</v>
      </c>
      <c r="CM34" s="191">
        <v>0</v>
      </c>
      <c r="CN34" s="191">
        <v>0</v>
      </c>
      <c r="CO34" s="191">
        <v>0</v>
      </c>
      <c r="CP34" s="191">
        <v>0</v>
      </c>
      <c r="CQ34" s="191">
        <v>0</v>
      </c>
      <c r="CR34" s="191">
        <v>0</v>
      </c>
      <c r="CS34" s="191">
        <v>0</v>
      </c>
      <c r="CT34" s="191">
        <v>0</v>
      </c>
      <c r="CU34" s="191">
        <v>0</v>
      </c>
      <c r="CV34" s="191">
        <v>0</v>
      </c>
      <c r="CW34" s="191">
        <v>0</v>
      </c>
      <c r="CX34" s="191">
        <v>0</v>
      </c>
      <c r="CY34" s="191">
        <v>0</v>
      </c>
      <c r="CZ34" s="191">
        <v>0</v>
      </c>
      <c r="DA34" s="191">
        <v>0</v>
      </c>
      <c r="DB34" s="191">
        <v>0</v>
      </c>
      <c r="DC34" s="191">
        <v>0</v>
      </c>
      <c r="DD34" s="191">
        <v>0</v>
      </c>
      <c r="DE34" s="191">
        <v>0</v>
      </c>
      <c r="DF34" s="191">
        <v>0</v>
      </c>
      <c r="DG34" s="191">
        <v>0</v>
      </c>
      <c r="DH34" s="191">
        <v>0</v>
      </c>
      <c r="DI34" s="191">
        <v>0</v>
      </c>
      <c r="DJ34" s="191">
        <v>0</v>
      </c>
      <c r="DK34" s="191">
        <v>0</v>
      </c>
      <c r="DL34" s="191">
        <v>0</v>
      </c>
      <c r="DM34" s="191">
        <v>0</v>
      </c>
      <c r="DN34" s="191">
        <v>0</v>
      </c>
      <c r="DO34" s="191">
        <v>0</v>
      </c>
      <c r="DP34" s="191">
        <v>0</v>
      </c>
      <c r="DQ34" s="191">
        <v>0</v>
      </c>
      <c r="DR34" s="191">
        <v>0</v>
      </c>
      <c r="DS34" s="191">
        <v>0</v>
      </c>
      <c r="DT34" s="191">
        <v>0</v>
      </c>
      <c r="DU34" s="191">
        <v>0</v>
      </c>
      <c r="DV34" s="191">
        <v>0</v>
      </c>
      <c r="DW34" s="191">
        <v>0</v>
      </c>
      <c r="DX34" s="191">
        <v>0</v>
      </c>
      <c r="DY34" s="191">
        <v>0</v>
      </c>
      <c r="DZ34" s="191">
        <v>0</v>
      </c>
      <c r="EA34" s="191">
        <v>0</v>
      </c>
      <c r="EB34" s="191">
        <v>0</v>
      </c>
      <c r="EC34" s="191">
        <v>0</v>
      </c>
      <c r="ED34" s="191">
        <v>0</v>
      </c>
      <c r="EE34" s="191">
        <v>0</v>
      </c>
      <c r="EF34" s="191">
        <v>0</v>
      </c>
      <c r="EG34" s="191">
        <v>0</v>
      </c>
      <c r="EH34" s="191">
        <v>0</v>
      </c>
      <c r="EI34" s="191">
        <v>0</v>
      </c>
      <c r="EJ34" s="191">
        <v>176</v>
      </c>
      <c r="EK34" s="191">
        <v>164</v>
      </c>
      <c r="EL34" s="191">
        <v>158</v>
      </c>
      <c r="EM34" s="191">
        <v>498</v>
      </c>
      <c r="EN34" s="191">
        <v>136</v>
      </c>
      <c r="EO34" s="191">
        <v>140</v>
      </c>
      <c r="EP34" s="191">
        <v>130</v>
      </c>
      <c r="EQ34" s="191">
        <v>406</v>
      </c>
      <c r="ER34" s="191">
        <v>40</v>
      </c>
      <c r="ES34" s="191">
        <v>24</v>
      </c>
      <c r="ET34" s="191">
        <v>28</v>
      </c>
      <c r="EU34" s="191">
        <v>92</v>
      </c>
      <c r="EV34" s="191">
        <v>264</v>
      </c>
      <c r="EW34" s="191">
        <v>246</v>
      </c>
      <c r="EX34" s="191">
        <v>237</v>
      </c>
      <c r="EY34" s="191">
        <v>747</v>
      </c>
      <c r="EZ34" s="191">
        <v>204</v>
      </c>
      <c r="FA34" s="191">
        <v>210</v>
      </c>
      <c r="FB34" s="191">
        <v>195</v>
      </c>
      <c r="FC34" s="191">
        <v>609</v>
      </c>
      <c r="FD34" s="191">
        <v>60</v>
      </c>
      <c r="FE34" s="191">
        <v>36</v>
      </c>
      <c r="FF34" s="191">
        <v>42</v>
      </c>
      <c r="FG34" s="191">
        <v>138</v>
      </c>
      <c r="FH34" s="191">
        <v>0</v>
      </c>
      <c r="FI34" s="191">
        <v>0</v>
      </c>
      <c r="FJ34" s="191">
        <v>0</v>
      </c>
      <c r="FK34" s="191">
        <v>0</v>
      </c>
      <c r="FL34" s="191">
        <v>0</v>
      </c>
      <c r="FM34" s="191">
        <v>0</v>
      </c>
      <c r="FN34" s="191">
        <v>0</v>
      </c>
      <c r="FO34" s="191">
        <v>0</v>
      </c>
      <c r="FP34" s="191">
        <v>0</v>
      </c>
      <c r="FQ34" s="191">
        <v>0</v>
      </c>
      <c r="FR34" s="191">
        <v>0</v>
      </c>
      <c r="FS34" s="191">
        <v>0</v>
      </c>
      <c r="FT34" s="191">
        <v>264</v>
      </c>
      <c r="FU34" s="191">
        <v>246</v>
      </c>
      <c r="FV34" s="191">
        <v>237</v>
      </c>
      <c r="FW34" s="191">
        <v>747</v>
      </c>
      <c r="FX34" s="191">
        <v>204</v>
      </c>
      <c r="FY34" s="191">
        <v>210</v>
      </c>
      <c r="FZ34" s="191">
        <v>195</v>
      </c>
      <c r="GA34" s="191">
        <v>609</v>
      </c>
      <c r="GB34" s="191">
        <v>60</v>
      </c>
      <c r="GC34" s="191">
        <v>36</v>
      </c>
      <c r="GD34" s="191">
        <v>42</v>
      </c>
      <c r="GE34" s="191">
        <v>138</v>
      </c>
      <c r="GF34" s="191">
        <v>0</v>
      </c>
      <c r="GG34" s="191">
        <v>0</v>
      </c>
      <c r="GH34" s="191">
        <v>0</v>
      </c>
      <c r="GI34" s="191">
        <v>0</v>
      </c>
      <c r="GJ34" s="191">
        <v>0</v>
      </c>
      <c r="GK34" s="191">
        <v>0</v>
      </c>
      <c r="GL34" s="191">
        <v>0</v>
      </c>
      <c r="GM34" s="191">
        <v>0</v>
      </c>
      <c r="GN34" s="191">
        <v>0</v>
      </c>
      <c r="GO34" s="191">
        <v>0</v>
      </c>
      <c r="GP34" s="191">
        <v>0</v>
      </c>
      <c r="GQ34" s="191">
        <v>0</v>
      </c>
      <c r="GR34" s="191">
        <v>0</v>
      </c>
      <c r="GS34" s="191">
        <v>0</v>
      </c>
      <c r="GT34" s="191">
        <v>0</v>
      </c>
      <c r="GU34" s="191">
        <v>0</v>
      </c>
      <c r="GV34" s="191">
        <v>0</v>
      </c>
      <c r="GW34" s="191">
        <v>0</v>
      </c>
      <c r="GX34" s="191">
        <v>0</v>
      </c>
      <c r="GY34" s="191">
        <v>0</v>
      </c>
      <c r="GZ34" s="191">
        <v>0</v>
      </c>
      <c r="HA34" s="191">
        <v>0</v>
      </c>
      <c r="HB34" s="191">
        <v>0</v>
      </c>
      <c r="HC34" s="191">
        <v>0</v>
      </c>
      <c r="HD34" s="191">
        <v>0</v>
      </c>
      <c r="HE34" s="191">
        <v>0</v>
      </c>
      <c r="HF34" s="191">
        <v>0</v>
      </c>
      <c r="HG34" s="191">
        <v>0</v>
      </c>
      <c r="HH34" s="191">
        <v>0</v>
      </c>
      <c r="HI34" s="191">
        <v>0</v>
      </c>
      <c r="HJ34" s="191">
        <v>0</v>
      </c>
      <c r="HK34" s="191">
        <v>0</v>
      </c>
      <c r="HL34" s="191">
        <v>0</v>
      </c>
      <c r="HM34" s="191">
        <v>0</v>
      </c>
      <c r="HN34" s="191">
        <v>0</v>
      </c>
      <c r="HO34" s="191">
        <v>0</v>
      </c>
      <c r="HP34" s="191">
        <v>0</v>
      </c>
      <c r="HQ34" s="191">
        <v>0</v>
      </c>
      <c r="HR34" s="191">
        <v>0</v>
      </c>
      <c r="HS34" s="191">
        <v>0</v>
      </c>
      <c r="HT34" s="191">
        <v>0</v>
      </c>
      <c r="HU34" s="191">
        <v>0</v>
      </c>
      <c r="HV34" s="191">
        <v>0</v>
      </c>
      <c r="HW34" s="191">
        <v>0</v>
      </c>
      <c r="HX34" s="191">
        <v>0</v>
      </c>
      <c r="HY34" s="191">
        <v>0</v>
      </c>
      <c r="HZ34" s="191">
        <v>0</v>
      </c>
      <c r="IA34" s="191">
        <v>0</v>
      </c>
      <c r="IB34" s="191">
        <v>0</v>
      </c>
      <c r="IC34" s="191">
        <v>0</v>
      </c>
      <c r="ID34" s="191">
        <v>0</v>
      </c>
      <c r="IE34" s="191">
        <v>0</v>
      </c>
      <c r="IF34" s="191">
        <v>0</v>
      </c>
      <c r="IG34" s="191">
        <v>0</v>
      </c>
      <c r="IH34" s="191">
        <v>0</v>
      </c>
      <c r="II34" s="191">
        <v>0</v>
      </c>
      <c r="IJ34" s="191">
        <v>0</v>
      </c>
      <c r="IK34" s="191">
        <v>0</v>
      </c>
      <c r="IL34" s="191">
        <v>0</v>
      </c>
      <c r="IM34" s="191">
        <v>0</v>
      </c>
      <c r="IN34" s="191">
        <v>0</v>
      </c>
      <c r="IO34" s="191">
        <v>0</v>
      </c>
      <c r="IP34" s="191">
        <v>0</v>
      </c>
      <c r="IQ34" s="191">
        <v>0</v>
      </c>
      <c r="IR34" s="191">
        <v>0</v>
      </c>
      <c r="IS34" s="191">
        <v>0</v>
      </c>
      <c r="IT34" s="191">
        <v>0</v>
      </c>
      <c r="IU34" s="191">
        <v>0</v>
      </c>
      <c r="IV34" s="191">
        <v>0</v>
      </c>
      <c r="IW34" s="191">
        <v>0</v>
      </c>
      <c r="IX34" s="191">
        <v>0</v>
      </c>
      <c r="IY34" s="191">
        <v>0</v>
      </c>
      <c r="IZ34" s="191">
        <v>204</v>
      </c>
      <c r="JA34" s="191">
        <v>210</v>
      </c>
      <c r="JB34" s="191">
        <v>195</v>
      </c>
      <c r="JC34" s="191">
        <v>609</v>
      </c>
      <c r="JD34" s="191">
        <v>204</v>
      </c>
      <c r="JE34" s="191">
        <v>210</v>
      </c>
      <c r="JF34" s="191">
        <v>195</v>
      </c>
      <c r="JG34" s="191">
        <v>609</v>
      </c>
      <c r="JH34" s="191">
        <v>120</v>
      </c>
      <c r="JI34" s="191">
        <v>72</v>
      </c>
      <c r="JJ34" s="191">
        <v>84</v>
      </c>
      <c r="JK34" s="191">
        <v>276</v>
      </c>
      <c r="JL34" s="191">
        <v>324</v>
      </c>
      <c r="JM34" s="191">
        <v>282</v>
      </c>
      <c r="JN34" s="191">
        <v>279</v>
      </c>
      <c r="JO34" s="191">
        <v>885</v>
      </c>
      <c r="JP34" s="191">
        <v>6142</v>
      </c>
      <c r="JQ34" s="194">
        <v>3098</v>
      </c>
    </row>
    <row r="35" spans="1:277" x14ac:dyDescent="0.25">
      <c r="A35" s="246">
        <v>42644</v>
      </c>
      <c r="B35" s="188" t="s">
        <v>533</v>
      </c>
      <c r="C35" s="189"/>
      <c r="D35" s="188" t="s">
        <v>534</v>
      </c>
      <c r="E35" s="188" t="s">
        <v>619</v>
      </c>
      <c r="F35" s="188" t="s">
        <v>620</v>
      </c>
      <c r="G35" s="190" t="s">
        <v>504</v>
      </c>
      <c r="H35" s="191">
        <v>124</v>
      </c>
      <c r="I35" s="191">
        <v>87</v>
      </c>
      <c r="J35" s="191">
        <v>77</v>
      </c>
      <c r="K35" s="191">
        <v>288</v>
      </c>
      <c r="L35" s="191">
        <v>49</v>
      </c>
      <c r="M35" s="191">
        <v>44</v>
      </c>
      <c r="N35" s="191">
        <v>30</v>
      </c>
      <c r="O35" s="191">
        <v>123</v>
      </c>
      <c r="P35" s="191">
        <v>0</v>
      </c>
      <c r="Q35" s="191">
        <v>0</v>
      </c>
      <c r="R35" s="191">
        <v>0</v>
      </c>
      <c r="S35" s="191">
        <v>0</v>
      </c>
      <c r="T35" s="191">
        <v>0</v>
      </c>
      <c r="U35" s="191">
        <v>0</v>
      </c>
      <c r="V35" s="191">
        <v>0</v>
      </c>
      <c r="W35" s="191">
        <v>0</v>
      </c>
      <c r="X35" s="191">
        <v>0</v>
      </c>
      <c r="Y35" s="191">
        <v>0</v>
      </c>
      <c r="Z35" s="191">
        <v>0</v>
      </c>
      <c r="AA35" s="191">
        <v>0</v>
      </c>
      <c r="AB35" s="191">
        <v>0</v>
      </c>
      <c r="AC35" s="191">
        <v>0</v>
      </c>
      <c r="AD35" s="191">
        <v>0</v>
      </c>
      <c r="AE35" s="191">
        <v>0</v>
      </c>
      <c r="AF35" s="191">
        <v>0</v>
      </c>
      <c r="AG35" s="191">
        <v>0</v>
      </c>
      <c r="AH35" s="191">
        <v>0</v>
      </c>
      <c r="AI35" s="191">
        <v>0</v>
      </c>
      <c r="AJ35" s="191">
        <v>0</v>
      </c>
      <c r="AK35" s="191">
        <v>0</v>
      </c>
      <c r="AL35" s="191">
        <v>0</v>
      </c>
      <c r="AM35" s="191">
        <v>0</v>
      </c>
      <c r="AN35" s="191">
        <v>0</v>
      </c>
      <c r="AO35" s="191">
        <v>0</v>
      </c>
      <c r="AP35" s="191">
        <v>0</v>
      </c>
      <c r="AQ35" s="191">
        <v>0</v>
      </c>
      <c r="AR35" s="191">
        <v>0</v>
      </c>
      <c r="AS35" s="191">
        <v>0</v>
      </c>
      <c r="AT35" s="191">
        <v>0</v>
      </c>
      <c r="AU35" s="191">
        <v>0</v>
      </c>
      <c r="AV35" s="191">
        <v>0</v>
      </c>
      <c r="AW35" s="191">
        <v>0</v>
      </c>
      <c r="AX35" s="191">
        <v>0</v>
      </c>
      <c r="AY35" s="191">
        <v>0</v>
      </c>
      <c r="AZ35" s="191">
        <v>0</v>
      </c>
      <c r="BA35" s="191">
        <v>0</v>
      </c>
      <c r="BB35" s="191">
        <v>0</v>
      </c>
      <c r="BC35" s="191">
        <v>0</v>
      </c>
      <c r="BD35" s="191">
        <v>0</v>
      </c>
      <c r="BE35" s="191">
        <v>0</v>
      </c>
      <c r="BF35" s="191">
        <v>0</v>
      </c>
      <c r="BG35" s="191">
        <v>0</v>
      </c>
      <c r="BH35" s="191">
        <v>0</v>
      </c>
      <c r="BI35" s="191">
        <v>0</v>
      </c>
      <c r="BJ35" s="191">
        <v>0</v>
      </c>
      <c r="BK35" s="191">
        <v>0</v>
      </c>
      <c r="BL35" s="191">
        <v>0</v>
      </c>
      <c r="BM35" s="191">
        <v>0</v>
      </c>
      <c r="BN35" s="191">
        <v>0</v>
      </c>
      <c r="BO35" s="191">
        <v>0</v>
      </c>
      <c r="BP35" s="191">
        <v>0</v>
      </c>
      <c r="BQ35" s="191">
        <v>0</v>
      </c>
      <c r="BR35" s="191">
        <v>0</v>
      </c>
      <c r="BS35" s="191">
        <v>0</v>
      </c>
      <c r="BT35" s="191">
        <v>0</v>
      </c>
      <c r="BU35" s="191">
        <v>0</v>
      </c>
      <c r="BV35" s="191">
        <v>0</v>
      </c>
      <c r="BW35" s="191">
        <v>0</v>
      </c>
      <c r="BX35" s="191">
        <v>0</v>
      </c>
      <c r="BY35" s="191">
        <v>0</v>
      </c>
      <c r="BZ35" s="191">
        <v>0</v>
      </c>
      <c r="CA35" s="191">
        <v>0</v>
      </c>
      <c r="CB35" s="191">
        <v>0</v>
      </c>
      <c r="CC35" s="191">
        <v>0</v>
      </c>
      <c r="CD35" s="191">
        <v>0</v>
      </c>
      <c r="CE35" s="191">
        <v>0</v>
      </c>
      <c r="CF35" s="191">
        <v>0</v>
      </c>
      <c r="CG35" s="191">
        <v>0</v>
      </c>
      <c r="CH35" s="191">
        <v>0</v>
      </c>
      <c r="CI35" s="191">
        <v>0</v>
      </c>
      <c r="CJ35" s="191">
        <v>0</v>
      </c>
      <c r="CK35" s="191">
        <v>0</v>
      </c>
      <c r="CL35" s="191">
        <v>0</v>
      </c>
      <c r="CM35" s="191">
        <v>0</v>
      </c>
      <c r="CN35" s="191">
        <v>0</v>
      </c>
      <c r="CO35" s="191">
        <v>0</v>
      </c>
      <c r="CP35" s="191">
        <v>0</v>
      </c>
      <c r="CQ35" s="191">
        <v>0</v>
      </c>
      <c r="CR35" s="191">
        <v>0</v>
      </c>
      <c r="CS35" s="191">
        <v>0</v>
      </c>
      <c r="CT35" s="191">
        <v>0</v>
      </c>
      <c r="CU35" s="191">
        <v>0</v>
      </c>
      <c r="CV35" s="191">
        <v>0</v>
      </c>
      <c r="CW35" s="191">
        <v>0</v>
      </c>
      <c r="CX35" s="191">
        <v>0</v>
      </c>
      <c r="CY35" s="191">
        <v>0</v>
      </c>
      <c r="CZ35" s="191">
        <v>0</v>
      </c>
      <c r="DA35" s="191">
        <v>0</v>
      </c>
      <c r="DB35" s="191">
        <v>0</v>
      </c>
      <c r="DC35" s="191">
        <v>0</v>
      </c>
      <c r="DD35" s="191">
        <v>0</v>
      </c>
      <c r="DE35" s="191">
        <v>0</v>
      </c>
      <c r="DF35" s="191">
        <v>0</v>
      </c>
      <c r="DG35" s="191">
        <v>0</v>
      </c>
      <c r="DH35" s="191">
        <v>0</v>
      </c>
      <c r="DI35" s="191">
        <v>0</v>
      </c>
      <c r="DJ35" s="191">
        <v>0</v>
      </c>
      <c r="DK35" s="191">
        <v>0</v>
      </c>
      <c r="DL35" s="191">
        <v>0</v>
      </c>
      <c r="DM35" s="191">
        <v>0</v>
      </c>
      <c r="DN35" s="191">
        <v>0</v>
      </c>
      <c r="DO35" s="191">
        <v>0</v>
      </c>
      <c r="DP35" s="191">
        <v>0</v>
      </c>
      <c r="DQ35" s="191">
        <v>0</v>
      </c>
      <c r="DR35" s="191">
        <v>0</v>
      </c>
      <c r="DS35" s="191">
        <v>0</v>
      </c>
      <c r="DT35" s="191">
        <v>0</v>
      </c>
      <c r="DU35" s="191">
        <v>0</v>
      </c>
      <c r="DV35" s="191">
        <v>0</v>
      </c>
      <c r="DW35" s="191">
        <v>0</v>
      </c>
      <c r="DX35" s="191">
        <v>0</v>
      </c>
      <c r="DY35" s="191">
        <v>0</v>
      </c>
      <c r="DZ35" s="191">
        <v>0</v>
      </c>
      <c r="EA35" s="191">
        <v>0</v>
      </c>
      <c r="EB35" s="191">
        <v>0</v>
      </c>
      <c r="EC35" s="191">
        <v>0</v>
      </c>
      <c r="ED35" s="191">
        <v>0</v>
      </c>
      <c r="EE35" s="191">
        <v>0</v>
      </c>
      <c r="EF35" s="191">
        <v>0</v>
      </c>
      <c r="EG35" s="191">
        <v>0</v>
      </c>
      <c r="EH35" s="191">
        <v>0</v>
      </c>
      <c r="EI35" s="191">
        <v>0</v>
      </c>
      <c r="EJ35" s="191">
        <v>0</v>
      </c>
      <c r="EK35" s="191">
        <v>0</v>
      </c>
      <c r="EL35" s="191">
        <v>0</v>
      </c>
      <c r="EM35" s="191">
        <v>0</v>
      </c>
      <c r="EN35" s="191">
        <v>0</v>
      </c>
      <c r="EO35" s="191">
        <v>0</v>
      </c>
      <c r="EP35" s="191">
        <v>0</v>
      </c>
      <c r="EQ35" s="191">
        <v>0</v>
      </c>
      <c r="ER35" s="191">
        <v>0</v>
      </c>
      <c r="ES35" s="191">
        <v>0</v>
      </c>
      <c r="ET35" s="191">
        <v>0</v>
      </c>
      <c r="EU35" s="191">
        <v>0</v>
      </c>
      <c r="EV35" s="191">
        <v>0</v>
      </c>
      <c r="EW35" s="191">
        <v>0</v>
      </c>
      <c r="EX35" s="191">
        <v>0</v>
      </c>
      <c r="EY35" s="191">
        <v>0</v>
      </c>
      <c r="EZ35" s="191">
        <v>0</v>
      </c>
      <c r="FA35" s="191">
        <v>0</v>
      </c>
      <c r="FB35" s="191">
        <v>0</v>
      </c>
      <c r="FC35" s="191">
        <v>0</v>
      </c>
      <c r="FD35" s="191">
        <v>0</v>
      </c>
      <c r="FE35" s="191">
        <v>0</v>
      </c>
      <c r="FF35" s="191">
        <v>0</v>
      </c>
      <c r="FG35" s="191">
        <v>0</v>
      </c>
      <c r="FH35" s="191">
        <v>0</v>
      </c>
      <c r="FI35" s="191">
        <v>0</v>
      </c>
      <c r="FJ35" s="191">
        <v>0</v>
      </c>
      <c r="FK35" s="191">
        <v>0</v>
      </c>
      <c r="FL35" s="191">
        <v>0</v>
      </c>
      <c r="FM35" s="191">
        <v>0</v>
      </c>
      <c r="FN35" s="191">
        <v>0</v>
      </c>
      <c r="FO35" s="191">
        <v>0</v>
      </c>
      <c r="FP35" s="191">
        <v>0</v>
      </c>
      <c r="FQ35" s="191">
        <v>0</v>
      </c>
      <c r="FR35" s="191">
        <v>0</v>
      </c>
      <c r="FS35" s="191">
        <v>0</v>
      </c>
      <c r="FT35" s="191">
        <v>0</v>
      </c>
      <c r="FU35" s="191">
        <v>0</v>
      </c>
      <c r="FV35" s="191">
        <v>0</v>
      </c>
      <c r="FW35" s="191">
        <v>0</v>
      </c>
      <c r="FX35" s="191">
        <v>0</v>
      </c>
      <c r="FY35" s="191">
        <v>0</v>
      </c>
      <c r="FZ35" s="191">
        <v>0</v>
      </c>
      <c r="GA35" s="191">
        <v>0</v>
      </c>
      <c r="GB35" s="191">
        <v>0</v>
      </c>
      <c r="GC35" s="191">
        <v>0</v>
      </c>
      <c r="GD35" s="191">
        <v>0</v>
      </c>
      <c r="GE35" s="191">
        <v>0</v>
      </c>
      <c r="GF35" s="191">
        <v>0</v>
      </c>
      <c r="GG35" s="191">
        <v>0</v>
      </c>
      <c r="GH35" s="191">
        <v>0</v>
      </c>
      <c r="GI35" s="191">
        <v>0</v>
      </c>
      <c r="GJ35" s="191">
        <v>0</v>
      </c>
      <c r="GK35" s="191">
        <v>0</v>
      </c>
      <c r="GL35" s="191">
        <v>0</v>
      </c>
      <c r="GM35" s="191">
        <v>0</v>
      </c>
      <c r="GN35" s="191">
        <v>0</v>
      </c>
      <c r="GO35" s="191">
        <v>0</v>
      </c>
      <c r="GP35" s="191">
        <v>0</v>
      </c>
      <c r="GQ35" s="191">
        <v>0</v>
      </c>
      <c r="GR35" s="191">
        <v>0</v>
      </c>
      <c r="GS35" s="191">
        <v>0</v>
      </c>
      <c r="GT35" s="191">
        <v>0</v>
      </c>
      <c r="GU35" s="191">
        <v>0</v>
      </c>
      <c r="GV35" s="191">
        <v>0</v>
      </c>
      <c r="GW35" s="191">
        <v>0</v>
      </c>
      <c r="GX35" s="191">
        <v>0</v>
      </c>
      <c r="GY35" s="191">
        <v>0</v>
      </c>
      <c r="GZ35" s="191">
        <v>0</v>
      </c>
      <c r="HA35" s="191">
        <v>0</v>
      </c>
      <c r="HB35" s="191">
        <v>0</v>
      </c>
      <c r="HC35" s="191">
        <v>0</v>
      </c>
      <c r="HD35" s="191">
        <v>0</v>
      </c>
      <c r="HE35" s="191">
        <v>0</v>
      </c>
      <c r="HF35" s="191">
        <v>0</v>
      </c>
      <c r="HG35" s="191">
        <v>0</v>
      </c>
      <c r="HH35" s="191">
        <v>0</v>
      </c>
      <c r="HI35" s="191">
        <v>0</v>
      </c>
      <c r="HJ35" s="191">
        <v>0</v>
      </c>
      <c r="HK35" s="191">
        <v>0</v>
      </c>
      <c r="HL35" s="191">
        <v>0</v>
      </c>
      <c r="HM35" s="191">
        <v>0</v>
      </c>
      <c r="HN35" s="191">
        <v>0</v>
      </c>
      <c r="HO35" s="191">
        <v>0</v>
      </c>
      <c r="HP35" s="191">
        <v>0</v>
      </c>
      <c r="HQ35" s="191">
        <v>0</v>
      </c>
      <c r="HR35" s="191">
        <v>0</v>
      </c>
      <c r="HS35" s="191">
        <v>0</v>
      </c>
      <c r="HT35" s="191">
        <v>0</v>
      </c>
      <c r="HU35" s="191">
        <v>0</v>
      </c>
      <c r="HV35" s="191">
        <v>0</v>
      </c>
      <c r="HW35" s="191">
        <v>0</v>
      </c>
      <c r="HX35" s="191">
        <v>0</v>
      </c>
      <c r="HY35" s="191">
        <v>0</v>
      </c>
      <c r="HZ35" s="191">
        <v>0</v>
      </c>
      <c r="IA35" s="191">
        <v>0</v>
      </c>
      <c r="IB35" s="191">
        <v>0</v>
      </c>
      <c r="IC35" s="191">
        <v>0</v>
      </c>
      <c r="ID35" s="191">
        <v>0</v>
      </c>
      <c r="IE35" s="191">
        <v>0</v>
      </c>
      <c r="IF35" s="191">
        <v>0</v>
      </c>
      <c r="IG35" s="191">
        <v>0</v>
      </c>
      <c r="IH35" s="191">
        <v>0</v>
      </c>
      <c r="II35" s="191">
        <v>0</v>
      </c>
      <c r="IJ35" s="191">
        <v>0</v>
      </c>
      <c r="IK35" s="191">
        <v>0</v>
      </c>
      <c r="IL35" s="191">
        <v>0</v>
      </c>
      <c r="IM35" s="191">
        <v>0</v>
      </c>
      <c r="IN35" s="191">
        <v>0</v>
      </c>
      <c r="IO35" s="191">
        <v>0</v>
      </c>
      <c r="IP35" s="191">
        <v>0</v>
      </c>
      <c r="IQ35" s="191">
        <v>0</v>
      </c>
      <c r="IR35" s="191">
        <v>0</v>
      </c>
      <c r="IS35" s="191">
        <v>0</v>
      </c>
      <c r="IT35" s="191">
        <v>0</v>
      </c>
      <c r="IU35" s="191">
        <v>0</v>
      </c>
      <c r="IV35" s="191">
        <v>0</v>
      </c>
      <c r="IW35" s="191">
        <v>0</v>
      </c>
      <c r="IX35" s="191">
        <v>0</v>
      </c>
      <c r="IY35" s="191">
        <v>0</v>
      </c>
      <c r="IZ35" s="191">
        <v>0</v>
      </c>
      <c r="JA35" s="191">
        <v>0</v>
      </c>
      <c r="JB35" s="191">
        <v>0</v>
      </c>
      <c r="JC35" s="191">
        <v>0</v>
      </c>
      <c r="JD35" s="191">
        <v>0</v>
      </c>
      <c r="JE35" s="191">
        <v>0</v>
      </c>
      <c r="JF35" s="191">
        <v>0</v>
      </c>
      <c r="JG35" s="191">
        <v>0</v>
      </c>
      <c r="JH35" s="191">
        <v>0</v>
      </c>
      <c r="JI35" s="191">
        <v>0</v>
      </c>
      <c r="JJ35" s="191">
        <v>0</v>
      </c>
      <c r="JK35" s="191">
        <v>0</v>
      </c>
      <c r="JL35" s="191">
        <v>0</v>
      </c>
      <c r="JM35" s="191">
        <v>0</v>
      </c>
      <c r="JN35" s="191">
        <v>0</v>
      </c>
      <c r="JO35" s="191">
        <v>0</v>
      </c>
      <c r="JP35" s="191">
        <v>1265</v>
      </c>
      <c r="JQ35" s="194">
        <v>514</v>
      </c>
    </row>
    <row r="36" spans="1:277" x14ac:dyDescent="0.25">
      <c r="A36" s="246">
        <v>42644</v>
      </c>
      <c r="B36" s="188" t="s">
        <v>535</v>
      </c>
      <c r="C36" s="189"/>
      <c r="D36" s="188" t="s">
        <v>536</v>
      </c>
      <c r="E36" s="188" t="s">
        <v>619</v>
      </c>
      <c r="F36" s="188" t="s">
        <v>620</v>
      </c>
      <c r="G36" s="190" t="s">
        <v>504</v>
      </c>
      <c r="H36" s="191">
        <v>238</v>
      </c>
      <c r="I36" s="191">
        <v>181</v>
      </c>
      <c r="J36" s="191">
        <v>131</v>
      </c>
      <c r="K36" s="191">
        <v>550</v>
      </c>
      <c r="L36" s="191">
        <v>152</v>
      </c>
      <c r="M36" s="191">
        <v>115</v>
      </c>
      <c r="N36" s="191">
        <v>86</v>
      </c>
      <c r="O36" s="191">
        <v>353</v>
      </c>
      <c r="P36" s="191">
        <v>0</v>
      </c>
      <c r="Q36" s="191">
        <v>0</v>
      </c>
      <c r="R36" s="191">
        <v>0</v>
      </c>
      <c r="S36" s="191">
        <v>0</v>
      </c>
      <c r="T36" s="191">
        <v>0</v>
      </c>
      <c r="U36" s="191">
        <v>0</v>
      </c>
      <c r="V36" s="191">
        <v>0</v>
      </c>
      <c r="W36" s="191">
        <v>0</v>
      </c>
      <c r="X36" s="191">
        <v>0</v>
      </c>
      <c r="Y36" s="191">
        <v>0</v>
      </c>
      <c r="Z36" s="191">
        <v>0</v>
      </c>
      <c r="AA36" s="191">
        <v>0</v>
      </c>
      <c r="AB36" s="191">
        <v>0</v>
      </c>
      <c r="AC36" s="191">
        <v>0</v>
      </c>
      <c r="AD36" s="191">
        <v>0</v>
      </c>
      <c r="AE36" s="191">
        <v>0</v>
      </c>
      <c r="AF36" s="191">
        <v>0</v>
      </c>
      <c r="AG36" s="191">
        <v>0</v>
      </c>
      <c r="AH36" s="191">
        <v>0</v>
      </c>
      <c r="AI36" s="191">
        <v>0</v>
      </c>
      <c r="AJ36" s="191">
        <v>0</v>
      </c>
      <c r="AK36" s="191">
        <v>0</v>
      </c>
      <c r="AL36" s="191">
        <v>0</v>
      </c>
      <c r="AM36" s="191">
        <v>0</v>
      </c>
      <c r="AN36" s="191">
        <v>0</v>
      </c>
      <c r="AO36" s="191">
        <v>0</v>
      </c>
      <c r="AP36" s="191">
        <v>0</v>
      </c>
      <c r="AQ36" s="191">
        <v>0</v>
      </c>
      <c r="AR36" s="191">
        <v>0</v>
      </c>
      <c r="AS36" s="191">
        <v>0</v>
      </c>
      <c r="AT36" s="191">
        <v>0</v>
      </c>
      <c r="AU36" s="191">
        <v>0</v>
      </c>
      <c r="AV36" s="191">
        <v>0</v>
      </c>
      <c r="AW36" s="191">
        <v>0</v>
      </c>
      <c r="AX36" s="191">
        <v>0</v>
      </c>
      <c r="AY36" s="191">
        <v>0</v>
      </c>
      <c r="AZ36" s="191">
        <v>0</v>
      </c>
      <c r="BA36" s="191">
        <v>0</v>
      </c>
      <c r="BB36" s="191">
        <v>0</v>
      </c>
      <c r="BC36" s="191">
        <v>0</v>
      </c>
      <c r="BD36" s="191">
        <v>0</v>
      </c>
      <c r="BE36" s="191">
        <v>0</v>
      </c>
      <c r="BF36" s="191">
        <v>0</v>
      </c>
      <c r="BG36" s="191">
        <v>0</v>
      </c>
      <c r="BH36" s="191">
        <v>0</v>
      </c>
      <c r="BI36" s="191">
        <v>0</v>
      </c>
      <c r="BJ36" s="191">
        <v>0</v>
      </c>
      <c r="BK36" s="191">
        <v>0</v>
      </c>
      <c r="BL36" s="191">
        <v>0</v>
      </c>
      <c r="BM36" s="191">
        <v>0</v>
      </c>
      <c r="BN36" s="191">
        <v>0</v>
      </c>
      <c r="BO36" s="191">
        <v>0</v>
      </c>
      <c r="BP36" s="191">
        <v>0</v>
      </c>
      <c r="BQ36" s="191">
        <v>0</v>
      </c>
      <c r="BR36" s="191">
        <v>0</v>
      </c>
      <c r="BS36" s="191">
        <v>0</v>
      </c>
      <c r="BT36" s="191">
        <v>0</v>
      </c>
      <c r="BU36" s="191">
        <v>0</v>
      </c>
      <c r="BV36" s="191">
        <v>0</v>
      </c>
      <c r="BW36" s="191">
        <v>0</v>
      </c>
      <c r="BX36" s="191">
        <v>0</v>
      </c>
      <c r="BY36" s="191">
        <v>0</v>
      </c>
      <c r="BZ36" s="191">
        <v>0</v>
      </c>
      <c r="CA36" s="191">
        <v>0</v>
      </c>
      <c r="CB36" s="191">
        <v>0</v>
      </c>
      <c r="CC36" s="191">
        <v>0</v>
      </c>
      <c r="CD36" s="191">
        <v>0</v>
      </c>
      <c r="CE36" s="191">
        <v>0</v>
      </c>
      <c r="CF36" s="191">
        <v>0</v>
      </c>
      <c r="CG36" s="191">
        <v>0</v>
      </c>
      <c r="CH36" s="191">
        <v>0</v>
      </c>
      <c r="CI36" s="191">
        <v>0</v>
      </c>
      <c r="CJ36" s="191">
        <v>0</v>
      </c>
      <c r="CK36" s="191">
        <v>0</v>
      </c>
      <c r="CL36" s="191">
        <v>0</v>
      </c>
      <c r="CM36" s="191">
        <v>0</v>
      </c>
      <c r="CN36" s="191">
        <v>0</v>
      </c>
      <c r="CO36" s="191">
        <v>0</v>
      </c>
      <c r="CP36" s="191">
        <v>0</v>
      </c>
      <c r="CQ36" s="191">
        <v>0</v>
      </c>
      <c r="CR36" s="191">
        <v>0</v>
      </c>
      <c r="CS36" s="191">
        <v>0</v>
      </c>
      <c r="CT36" s="191">
        <v>0</v>
      </c>
      <c r="CU36" s="191">
        <v>0</v>
      </c>
      <c r="CV36" s="191">
        <v>0</v>
      </c>
      <c r="CW36" s="191">
        <v>0</v>
      </c>
      <c r="CX36" s="191">
        <v>0</v>
      </c>
      <c r="CY36" s="191">
        <v>0</v>
      </c>
      <c r="CZ36" s="191">
        <v>0</v>
      </c>
      <c r="DA36" s="191">
        <v>0</v>
      </c>
      <c r="DB36" s="191">
        <v>0</v>
      </c>
      <c r="DC36" s="191">
        <v>0</v>
      </c>
      <c r="DD36" s="191">
        <v>0</v>
      </c>
      <c r="DE36" s="191">
        <v>0</v>
      </c>
      <c r="DF36" s="191">
        <v>0</v>
      </c>
      <c r="DG36" s="191">
        <v>0</v>
      </c>
      <c r="DH36" s="191">
        <v>0</v>
      </c>
      <c r="DI36" s="191">
        <v>0</v>
      </c>
      <c r="DJ36" s="191">
        <v>0</v>
      </c>
      <c r="DK36" s="191">
        <v>0</v>
      </c>
      <c r="DL36" s="191">
        <v>0</v>
      </c>
      <c r="DM36" s="191">
        <v>0</v>
      </c>
      <c r="DN36" s="191">
        <v>0</v>
      </c>
      <c r="DO36" s="191">
        <v>0</v>
      </c>
      <c r="DP36" s="191">
        <v>0</v>
      </c>
      <c r="DQ36" s="191">
        <v>0</v>
      </c>
      <c r="DR36" s="191">
        <v>0</v>
      </c>
      <c r="DS36" s="191">
        <v>0</v>
      </c>
      <c r="DT36" s="191">
        <v>0</v>
      </c>
      <c r="DU36" s="191">
        <v>0</v>
      </c>
      <c r="DV36" s="191">
        <v>0</v>
      </c>
      <c r="DW36" s="191">
        <v>0</v>
      </c>
      <c r="DX36" s="191">
        <v>0</v>
      </c>
      <c r="DY36" s="191">
        <v>0</v>
      </c>
      <c r="DZ36" s="191">
        <v>0</v>
      </c>
      <c r="EA36" s="191">
        <v>0</v>
      </c>
      <c r="EB36" s="191">
        <v>0</v>
      </c>
      <c r="EC36" s="191">
        <v>0</v>
      </c>
      <c r="ED36" s="191">
        <v>0</v>
      </c>
      <c r="EE36" s="191">
        <v>0</v>
      </c>
      <c r="EF36" s="191">
        <v>0</v>
      </c>
      <c r="EG36" s="191">
        <v>0</v>
      </c>
      <c r="EH36" s="191">
        <v>0</v>
      </c>
      <c r="EI36" s="191">
        <v>0</v>
      </c>
      <c r="EJ36" s="191">
        <v>0</v>
      </c>
      <c r="EK36" s="191">
        <v>0</v>
      </c>
      <c r="EL36" s="191">
        <v>0</v>
      </c>
      <c r="EM36" s="191">
        <v>0</v>
      </c>
      <c r="EN36" s="191">
        <v>0</v>
      </c>
      <c r="EO36" s="191">
        <v>0</v>
      </c>
      <c r="EP36" s="191">
        <v>0</v>
      </c>
      <c r="EQ36" s="191">
        <v>0</v>
      </c>
      <c r="ER36" s="191">
        <v>0</v>
      </c>
      <c r="ES36" s="191">
        <v>0</v>
      </c>
      <c r="ET36" s="191">
        <v>0</v>
      </c>
      <c r="EU36" s="191">
        <v>0</v>
      </c>
      <c r="EV36" s="191">
        <v>0</v>
      </c>
      <c r="EW36" s="191">
        <v>0</v>
      </c>
      <c r="EX36" s="191">
        <v>0</v>
      </c>
      <c r="EY36" s="191">
        <v>0</v>
      </c>
      <c r="EZ36" s="191">
        <v>0</v>
      </c>
      <c r="FA36" s="191">
        <v>0</v>
      </c>
      <c r="FB36" s="191">
        <v>0</v>
      </c>
      <c r="FC36" s="191">
        <v>0</v>
      </c>
      <c r="FD36" s="191">
        <v>0</v>
      </c>
      <c r="FE36" s="191">
        <v>0</v>
      </c>
      <c r="FF36" s="191">
        <v>0</v>
      </c>
      <c r="FG36" s="191">
        <v>0</v>
      </c>
      <c r="FH36" s="191">
        <v>0</v>
      </c>
      <c r="FI36" s="191">
        <v>0</v>
      </c>
      <c r="FJ36" s="191">
        <v>0</v>
      </c>
      <c r="FK36" s="191">
        <v>0</v>
      </c>
      <c r="FL36" s="191">
        <v>0</v>
      </c>
      <c r="FM36" s="191">
        <v>0</v>
      </c>
      <c r="FN36" s="191">
        <v>0</v>
      </c>
      <c r="FO36" s="191">
        <v>0</v>
      </c>
      <c r="FP36" s="191">
        <v>0</v>
      </c>
      <c r="FQ36" s="191">
        <v>0</v>
      </c>
      <c r="FR36" s="191">
        <v>0</v>
      </c>
      <c r="FS36" s="191">
        <v>0</v>
      </c>
      <c r="FT36" s="191">
        <v>0</v>
      </c>
      <c r="FU36" s="191">
        <v>0</v>
      </c>
      <c r="FV36" s="191">
        <v>0</v>
      </c>
      <c r="FW36" s="191">
        <v>0</v>
      </c>
      <c r="FX36" s="191">
        <v>0</v>
      </c>
      <c r="FY36" s="191">
        <v>0</v>
      </c>
      <c r="FZ36" s="191">
        <v>0</v>
      </c>
      <c r="GA36" s="191">
        <v>0</v>
      </c>
      <c r="GB36" s="191">
        <v>0</v>
      </c>
      <c r="GC36" s="191">
        <v>0</v>
      </c>
      <c r="GD36" s="191">
        <v>0</v>
      </c>
      <c r="GE36" s="191">
        <v>0</v>
      </c>
      <c r="GF36" s="191">
        <v>0</v>
      </c>
      <c r="GG36" s="191">
        <v>0</v>
      </c>
      <c r="GH36" s="191">
        <v>0</v>
      </c>
      <c r="GI36" s="191">
        <v>0</v>
      </c>
      <c r="GJ36" s="191">
        <v>0</v>
      </c>
      <c r="GK36" s="191">
        <v>0</v>
      </c>
      <c r="GL36" s="191">
        <v>0</v>
      </c>
      <c r="GM36" s="191">
        <v>0</v>
      </c>
      <c r="GN36" s="191">
        <v>0</v>
      </c>
      <c r="GO36" s="191">
        <v>0</v>
      </c>
      <c r="GP36" s="191">
        <v>0</v>
      </c>
      <c r="GQ36" s="191">
        <v>0</v>
      </c>
      <c r="GR36" s="191">
        <v>0</v>
      </c>
      <c r="GS36" s="191">
        <v>0</v>
      </c>
      <c r="GT36" s="191">
        <v>0</v>
      </c>
      <c r="GU36" s="191">
        <v>0</v>
      </c>
      <c r="GV36" s="191">
        <v>0</v>
      </c>
      <c r="GW36" s="191">
        <v>0</v>
      </c>
      <c r="GX36" s="191">
        <v>0</v>
      </c>
      <c r="GY36" s="191">
        <v>0</v>
      </c>
      <c r="GZ36" s="191">
        <v>0</v>
      </c>
      <c r="HA36" s="191">
        <v>0</v>
      </c>
      <c r="HB36" s="191">
        <v>0</v>
      </c>
      <c r="HC36" s="191">
        <v>0</v>
      </c>
      <c r="HD36" s="191">
        <v>0</v>
      </c>
      <c r="HE36" s="191">
        <v>0</v>
      </c>
      <c r="HF36" s="191">
        <v>0</v>
      </c>
      <c r="HG36" s="191">
        <v>0</v>
      </c>
      <c r="HH36" s="191">
        <v>0</v>
      </c>
      <c r="HI36" s="191">
        <v>0</v>
      </c>
      <c r="HJ36" s="191">
        <v>0</v>
      </c>
      <c r="HK36" s="191">
        <v>0</v>
      </c>
      <c r="HL36" s="191">
        <v>0</v>
      </c>
      <c r="HM36" s="191">
        <v>0</v>
      </c>
      <c r="HN36" s="191">
        <v>0</v>
      </c>
      <c r="HO36" s="191">
        <v>0</v>
      </c>
      <c r="HP36" s="191">
        <v>0</v>
      </c>
      <c r="HQ36" s="191">
        <v>0</v>
      </c>
      <c r="HR36" s="191">
        <v>0</v>
      </c>
      <c r="HS36" s="191">
        <v>0</v>
      </c>
      <c r="HT36" s="191">
        <v>0</v>
      </c>
      <c r="HU36" s="191">
        <v>0</v>
      </c>
      <c r="HV36" s="191">
        <v>0</v>
      </c>
      <c r="HW36" s="191">
        <v>0</v>
      </c>
      <c r="HX36" s="191">
        <v>0</v>
      </c>
      <c r="HY36" s="191">
        <v>0</v>
      </c>
      <c r="HZ36" s="191">
        <v>0</v>
      </c>
      <c r="IA36" s="191">
        <v>0</v>
      </c>
      <c r="IB36" s="191">
        <v>0</v>
      </c>
      <c r="IC36" s="191">
        <v>0</v>
      </c>
      <c r="ID36" s="191">
        <v>0</v>
      </c>
      <c r="IE36" s="191">
        <v>0</v>
      </c>
      <c r="IF36" s="191">
        <v>0</v>
      </c>
      <c r="IG36" s="191">
        <v>0</v>
      </c>
      <c r="IH36" s="191">
        <v>0</v>
      </c>
      <c r="II36" s="191">
        <v>0</v>
      </c>
      <c r="IJ36" s="191">
        <v>0</v>
      </c>
      <c r="IK36" s="191">
        <v>0</v>
      </c>
      <c r="IL36" s="191">
        <v>0</v>
      </c>
      <c r="IM36" s="191">
        <v>0</v>
      </c>
      <c r="IN36" s="191">
        <v>0</v>
      </c>
      <c r="IO36" s="191">
        <v>0</v>
      </c>
      <c r="IP36" s="191">
        <v>0</v>
      </c>
      <c r="IQ36" s="191">
        <v>0</v>
      </c>
      <c r="IR36" s="191">
        <v>0</v>
      </c>
      <c r="IS36" s="191">
        <v>0</v>
      </c>
      <c r="IT36" s="191">
        <v>0</v>
      </c>
      <c r="IU36" s="191">
        <v>0</v>
      </c>
      <c r="IV36" s="191">
        <v>0</v>
      </c>
      <c r="IW36" s="191">
        <v>0</v>
      </c>
      <c r="IX36" s="191">
        <v>0</v>
      </c>
      <c r="IY36" s="191">
        <v>0</v>
      </c>
      <c r="IZ36" s="191">
        <v>0</v>
      </c>
      <c r="JA36" s="191">
        <v>0</v>
      </c>
      <c r="JB36" s="191">
        <v>0</v>
      </c>
      <c r="JC36" s="191">
        <v>0</v>
      </c>
      <c r="JD36" s="191">
        <v>0</v>
      </c>
      <c r="JE36" s="191">
        <v>0</v>
      </c>
      <c r="JF36" s="191">
        <v>0</v>
      </c>
      <c r="JG36" s="191">
        <v>0</v>
      </c>
      <c r="JH36" s="191">
        <v>0</v>
      </c>
      <c r="JI36" s="191">
        <v>0</v>
      </c>
      <c r="JJ36" s="191">
        <v>0</v>
      </c>
      <c r="JK36" s="191">
        <v>0</v>
      </c>
      <c r="JL36" s="191">
        <v>0</v>
      </c>
      <c r="JM36" s="191">
        <v>0</v>
      </c>
      <c r="JN36" s="191">
        <v>0</v>
      </c>
      <c r="JO36" s="191">
        <v>0</v>
      </c>
      <c r="JP36" s="191">
        <v>2493</v>
      </c>
      <c r="JQ36" s="194">
        <v>1334</v>
      </c>
    </row>
    <row r="37" spans="1:277" x14ac:dyDescent="0.25">
      <c r="A37" s="246">
        <v>42644</v>
      </c>
      <c r="B37" s="188" t="s">
        <v>537</v>
      </c>
      <c r="C37" s="192"/>
      <c r="D37" s="188" t="s">
        <v>538</v>
      </c>
      <c r="E37" s="188" t="s">
        <v>619</v>
      </c>
      <c r="F37" s="188" t="s">
        <v>620</v>
      </c>
      <c r="G37" s="190" t="s">
        <v>504</v>
      </c>
      <c r="H37" s="191">
        <v>3074</v>
      </c>
      <c r="I37" s="191">
        <v>2696</v>
      </c>
      <c r="J37" s="191">
        <v>2578</v>
      </c>
      <c r="K37" s="191">
        <v>8348</v>
      </c>
      <c r="L37" s="191">
        <v>2987</v>
      </c>
      <c r="M37" s="191">
        <v>1602</v>
      </c>
      <c r="N37" s="191">
        <v>2534</v>
      </c>
      <c r="O37" s="191">
        <v>7123</v>
      </c>
      <c r="P37" s="191">
        <v>0</v>
      </c>
      <c r="Q37" s="191">
        <v>0</v>
      </c>
      <c r="R37" s="191">
        <v>0</v>
      </c>
      <c r="S37" s="191">
        <v>0</v>
      </c>
      <c r="T37" s="191">
        <v>880</v>
      </c>
      <c r="U37" s="191">
        <v>847</v>
      </c>
      <c r="V37" s="191">
        <v>1066</v>
      </c>
      <c r="W37" s="191">
        <v>2793</v>
      </c>
      <c r="X37" s="191">
        <v>781</v>
      </c>
      <c r="Y37" s="191">
        <v>771</v>
      </c>
      <c r="Z37" s="191">
        <v>971</v>
      </c>
      <c r="AA37" s="191">
        <v>2523</v>
      </c>
      <c r="AB37" s="191">
        <v>99</v>
      </c>
      <c r="AC37" s="191">
        <v>76</v>
      </c>
      <c r="AD37" s="191">
        <v>95</v>
      </c>
      <c r="AE37" s="191">
        <v>270</v>
      </c>
      <c r="AF37" s="191">
        <v>0</v>
      </c>
      <c r="AG37" s="191">
        <v>0</v>
      </c>
      <c r="AH37" s="191">
        <v>0</v>
      </c>
      <c r="AI37" s="191">
        <v>0</v>
      </c>
      <c r="AJ37" s="191">
        <v>0</v>
      </c>
      <c r="AK37" s="191">
        <v>0</v>
      </c>
      <c r="AL37" s="191">
        <v>0</v>
      </c>
      <c r="AM37" s="191">
        <v>0</v>
      </c>
      <c r="AN37" s="191">
        <v>0</v>
      </c>
      <c r="AO37" s="191">
        <v>0</v>
      </c>
      <c r="AP37" s="191">
        <v>0</v>
      </c>
      <c r="AQ37" s="191">
        <v>0</v>
      </c>
      <c r="AR37" s="191">
        <v>0</v>
      </c>
      <c r="AS37" s="191">
        <v>0</v>
      </c>
      <c r="AT37" s="191">
        <v>0</v>
      </c>
      <c r="AU37" s="191">
        <v>0</v>
      </c>
      <c r="AV37" s="191">
        <v>0</v>
      </c>
      <c r="AW37" s="191">
        <v>0</v>
      </c>
      <c r="AX37" s="191">
        <v>0</v>
      </c>
      <c r="AY37" s="191">
        <v>0</v>
      </c>
      <c r="AZ37" s="191">
        <v>0</v>
      </c>
      <c r="BA37" s="191">
        <v>0</v>
      </c>
      <c r="BB37" s="191">
        <v>0</v>
      </c>
      <c r="BC37" s="191">
        <v>0</v>
      </c>
      <c r="BD37" s="191">
        <v>880</v>
      </c>
      <c r="BE37" s="191">
        <v>847</v>
      </c>
      <c r="BF37" s="191">
        <v>1066</v>
      </c>
      <c r="BG37" s="191">
        <v>2793</v>
      </c>
      <c r="BH37" s="191">
        <v>781</v>
      </c>
      <c r="BI37" s="191">
        <v>771</v>
      </c>
      <c r="BJ37" s="191">
        <v>971</v>
      </c>
      <c r="BK37" s="191">
        <v>2523</v>
      </c>
      <c r="BL37" s="191">
        <v>99</v>
      </c>
      <c r="BM37" s="191">
        <v>76</v>
      </c>
      <c r="BN37" s="191">
        <v>95</v>
      </c>
      <c r="BO37" s="191">
        <v>270</v>
      </c>
      <c r="BP37" s="191">
        <v>0</v>
      </c>
      <c r="BQ37" s="191">
        <v>0</v>
      </c>
      <c r="BR37" s="191">
        <v>0</v>
      </c>
      <c r="BS37" s="191">
        <v>0</v>
      </c>
      <c r="BT37" s="191">
        <v>0</v>
      </c>
      <c r="BU37" s="191">
        <v>0</v>
      </c>
      <c r="BV37" s="191">
        <v>0</v>
      </c>
      <c r="BW37" s="191">
        <v>0</v>
      </c>
      <c r="BX37" s="191">
        <v>0</v>
      </c>
      <c r="BY37" s="191">
        <v>0</v>
      </c>
      <c r="BZ37" s="191">
        <v>0</v>
      </c>
      <c r="CA37" s="191">
        <v>0</v>
      </c>
      <c r="CB37" s="191">
        <v>0</v>
      </c>
      <c r="CC37" s="191">
        <v>0</v>
      </c>
      <c r="CD37" s="191">
        <v>0</v>
      </c>
      <c r="CE37" s="191">
        <v>0</v>
      </c>
      <c r="CF37" s="191">
        <v>0</v>
      </c>
      <c r="CG37" s="191">
        <v>0</v>
      </c>
      <c r="CH37" s="191">
        <v>0</v>
      </c>
      <c r="CI37" s="191">
        <v>0</v>
      </c>
      <c r="CJ37" s="191">
        <v>0</v>
      </c>
      <c r="CK37" s="191">
        <v>0</v>
      </c>
      <c r="CL37" s="191">
        <v>0</v>
      </c>
      <c r="CM37" s="191">
        <v>0</v>
      </c>
      <c r="CN37" s="191">
        <v>0</v>
      </c>
      <c r="CO37" s="191">
        <v>0</v>
      </c>
      <c r="CP37" s="191">
        <v>0</v>
      </c>
      <c r="CQ37" s="191">
        <v>0</v>
      </c>
      <c r="CR37" s="191">
        <v>0</v>
      </c>
      <c r="CS37" s="191">
        <v>0</v>
      </c>
      <c r="CT37" s="191">
        <v>0</v>
      </c>
      <c r="CU37" s="191">
        <v>0</v>
      </c>
      <c r="CV37" s="191">
        <v>0</v>
      </c>
      <c r="CW37" s="191">
        <v>0</v>
      </c>
      <c r="CX37" s="191">
        <v>0</v>
      </c>
      <c r="CY37" s="191">
        <v>0</v>
      </c>
      <c r="CZ37" s="191">
        <v>0</v>
      </c>
      <c r="DA37" s="191">
        <v>0</v>
      </c>
      <c r="DB37" s="191">
        <v>0</v>
      </c>
      <c r="DC37" s="191">
        <v>0</v>
      </c>
      <c r="DD37" s="191">
        <v>0</v>
      </c>
      <c r="DE37" s="191">
        <v>0</v>
      </c>
      <c r="DF37" s="191">
        <v>0</v>
      </c>
      <c r="DG37" s="191">
        <v>0</v>
      </c>
      <c r="DH37" s="191">
        <v>0</v>
      </c>
      <c r="DI37" s="191">
        <v>0</v>
      </c>
      <c r="DJ37" s="191">
        <v>0</v>
      </c>
      <c r="DK37" s="191">
        <v>0</v>
      </c>
      <c r="DL37" s="191">
        <v>0</v>
      </c>
      <c r="DM37" s="191">
        <v>0</v>
      </c>
      <c r="DN37" s="191">
        <v>0</v>
      </c>
      <c r="DO37" s="191">
        <v>0</v>
      </c>
      <c r="DP37" s="191">
        <v>0</v>
      </c>
      <c r="DQ37" s="191">
        <v>0</v>
      </c>
      <c r="DR37" s="191">
        <v>0</v>
      </c>
      <c r="DS37" s="191">
        <v>0</v>
      </c>
      <c r="DT37" s="191">
        <v>0</v>
      </c>
      <c r="DU37" s="191">
        <v>0</v>
      </c>
      <c r="DV37" s="191">
        <v>0</v>
      </c>
      <c r="DW37" s="191">
        <v>0</v>
      </c>
      <c r="DX37" s="191">
        <v>0</v>
      </c>
      <c r="DY37" s="191">
        <v>0</v>
      </c>
      <c r="DZ37" s="191">
        <v>0</v>
      </c>
      <c r="EA37" s="191">
        <v>0</v>
      </c>
      <c r="EB37" s="191">
        <v>0</v>
      </c>
      <c r="EC37" s="191">
        <v>0</v>
      </c>
      <c r="ED37" s="191">
        <v>0</v>
      </c>
      <c r="EE37" s="191">
        <v>0</v>
      </c>
      <c r="EF37" s="191">
        <v>0</v>
      </c>
      <c r="EG37" s="191">
        <v>0</v>
      </c>
      <c r="EH37" s="191">
        <v>0</v>
      </c>
      <c r="EI37" s="191">
        <v>0</v>
      </c>
      <c r="EJ37" s="191">
        <v>880</v>
      </c>
      <c r="EK37" s="191">
        <v>847</v>
      </c>
      <c r="EL37" s="191">
        <v>1066</v>
      </c>
      <c r="EM37" s="191">
        <v>2793</v>
      </c>
      <c r="EN37" s="191">
        <v>781</v>
      </c>
      <c r="EO37" s="191">
        <v>771</v>
      </c>
      <c r="EP37" s="191">
        <v>971</v>
      </c>
      <c r="EQ37" s="191">
        <v>2523</v>
      </c>
      <c r="ER37" s="191">
        <v>99</v>
      </c>
      <c r="ES37" s="191">
        <v>76</v>
      </c>
      <c r="ET37" s="191">
        <v>95</v>
      </c>
      <c r="EU37" s="191">
        <v>270</v>
      </c>
      <c r="EV37" s="191">
        <v>0</v>
      </c>
      <c r="EW37" s="191">
        <v>0</v>
      </c>
      <c r="EX37" s="191">
        <v>0</v>
      </c>
      <c r="EY37" s="191">
        <v>0</v>
      </c>
      <c r="EZ37" s="191">
        <v>0</v>
      </c>
      <c r="FA37" s="191">
        <v>0</v>
      </c>
      <c r="FB37" s="191">
        <v>0</v>
      </c>
      <c r="FC37" s="191">
        <v>0</v>
      </c>
      <c r="FD37" s="191">
        <v>0</v>
      </c>
      <c r="FE37" s="191">
        <v>0</v>
      </c>
      <c r="FF37" s="191">
        <v>0</v>
      </c>
      <c r="FG37" s="191">
        <v>0</v>
      </c>
      <c r="FH37" s="191">
        <v>0</v>
      </c>
      <c r="FI37" s="191">
        <v>0</v>
      </c>
      <c r="FJ37" s="191">
        <v>0</v>
      </c>
      <c r="FK37" s="191">
        <v>0</v>
      </c>
      <c r="FL37" s="191">
        <v>0</v>
      </c>
      <c r="FM37" s="191">
        <v>0</v>
      </c>
      <c r="FN37" s="191">
        <v>0</v>
      </c>
      <c r="FO37" s="191">
        <v>0</v>
      </c>
      <c r="FP37" s="191">
        <v>0</v>
      </c>
      <c r="FQ37" s="191">
        <v>0</v>
      </c>
      <c r="FR37" s="191">
        <v>0</v>
      </c>
      <c r="FS37" s="191">
        <v>0</v>
      </c>
      <c r="FT37" s="191">
        <v>1508</v>
      </c>
      <c r="FU37" s="191">
        <v>1476</v>
      </c>
      <c r="FV37" s="191">
        <v>1616</v>
      </c>
      <c r="FW37" s="191">
        <v>4600</v>
      </c>
      <c r="FX37" s="191">
        <v>1202</v>
      </c>
      <c r="FY37" s="191">
        <v>1197</v>
      </c>
      <c r="FZ37" s="191">
        <v>1351</v>
      </c>
      <c r="GA37" s="191">
        <v>3750</v>
      </c>
      <c r="GB37" s="191">
        <v>306</v>
      </c>
      <c r="GC37" s="191">
        <v>279</v>
      </c>
      <c r="GD37" s="191">
        <v>265</v>
      </c>
      <c r="GE37" s="191">
        <v>850</v>
      </c>
      <c r="GF37" s="191">
        <v>0</v>
      </c>
      <c r="GG37" s="191">
        <v>0</v>
      </c>
      <c r="GH37" s="191">
        <v>0</v>
      </c>
      <c r="GI37" s="191">
        <v>0</v>
      </c>
      <c r="GJ37" s="191">
        <v>0</v>
      </c>
      <c r="GK37" s="191">
        <v>0</v>
      </c>
      <c r="GL37" s="191">
        <v>0</v>
      </c>
      <c r="GM37" s="191">
        <v>0</v>
      </c>
      <c r="GN37" s="191">
        <v>0</v>
      </c>
      <c r="GO37" s="191">
        <v>0</v>
      </c>
      <c r="GP37" s="191">
        <v>0</v>
      </c>
      <c r="GQ37" s="191">
        <v>0</v>
      </c>
      <c r="GR37" s="191">
        <v>0</v>
      </c>
      <c r="GS37" s="191">
        <v>0</v>
      </c>
      <c r="GT37" s="191">
        <v>0</v>
      </c>
      <c r="GU37" s="191">
        <v>0</v>
      </c>
      <c r="GV37" s="191">
        <v>0</v>
      </c>
      <c r="GW37" s="191">
        <v>0</v>
      </c>
      <c r="GX37" s="191">
        <v>0</v>
      </c>
      <c r="GY37" s="191">
        <v>0</v>
      </c>
      <c r="GZ37" s="191">
        <v>0</v>
      </c>
      <c r="HA37" s="191">
        <v>0</v>
      </c>
      <c r="HB37" s="191">
        <v>0</v>
      </c>
      <c r="HC37" s="191">
        <v>0</v>
      </c>
      <c r="HD37" s="191">
        <v>0</v>
      </c>
      <c r="HE37" s="191">
        <v>0</v>
      </c>
      <c r="HF37" s="191">
        <v>0</v>
      </c>
      <c r="HG37" s="191">
        <v>0</v>
      </c>
      <c r="HH37" s="191">
        <v>0</v>
      </c>
      <c r="HI37" s="191">
        <v>0</v>
      </c>
      <c r="HJ37" s="191">
        <v>0</v>
      </c>
      <c r="HK37" s="191">
        <v>0</v>
      </c>
      <c r="HL37" s="191">
        <v>0</v>
      </c>
      <c r="HM37" s="191">
        <v>0</v>
      </c>
      <c r="HN37" s="191">
        <v>0</v>
      </c>
      <c r="HO37" s="191">
        <v>0</v>
      </c>
      <c r="HP37" s="191">
        <v>0</v>
      </c>
      <c r="HQ37" s="191">
        <v>0</v>
      </c>
      <c r="HR37" s="191">
        <v>0</v>
      </c>
      <c r="HS37" s="191">
        <v>0</v>
      </c>
      <c r="HT37" s="191">
        <v>0</v>
      </c>
      <c r="HU37" s="191">
        <v>0</v>
      </c>
      <c r="HV37" s="191">
        <v>0</v>
      </c>
      <c r="HW37" s="191">
        <v>0</v>
      </c>
      <c r="HX37" s="191">
        <v>0</v>
      </c>
      <c r="HY37" s="191">
        <v>0</v>
      </c>
      <c r="HZ37" s="191">
        <v>0</v>
      </c>
      <c r="IA37" s="191">
        <v>0</v>
      </c>
      <c r="IB37" s="191">
        <v>0</v>
      </c>
      <c r="IC37" s="191">
        <v>0</v>
      </c>
      <c r="ID37" s="191">
        <v>0</v>
      </c>
      <c r="IE37" s="191">
        <v>0</v>
      </c>
      <c r="IF37" s="191">
        <v>0</v>
      </c>
      <c r="IG37" s="191">
        <v>0</v>
      </c>
      <c r="IH37" s="191">
        <v>0</v>
      </c>
      <c r="II37" s="191">
        <v>0</v>
      </c>
      <c r="IJ37" s="191">
        <v>0</v>
      </c>
      <c r="IK37" s="191">
        <v>0</v>
      </c>
      <c r="IL37" s="191">
        <v>0</v>
      </c>
      <c r="IM37" s="191">
        <v>0</v>
      </c>
      <c r="IN37" s="191">
        <v>0</v>
      </c>
      <c r="IO37" s="191">
        <v>0</v>
      </c>
      <c r="IP37" s="191">
        <v>0</v>
      </c>
      <c r="IQ37" s="191">
        <v>0</v>
      </c>
      <c r="IR37" s="191">
        <v>0</v>
      </c>
      <c r="IS37" s="191">
        <v>0</v>
      </c>
      <c r="IT37" s="191">
        <v>0</v>
      </c>
      <c r="IU37" s="191">
        <v>0</v>
      </c>
      <c r="IV37" s="191">
        <v>0</v>
      </c>
      <c r="IW37" s="191">
        <v>0</v>
      </c>
      <c r="IX37" s="191">
        <v>0</v>
      </c>
      <c r="IY37" s="191">
        <v>0</v>
      </c>
      <c r="IZ37" s="191">
        <v>1202</v>
      </c>
      <c r="JA37" s="191">
        <v>1197</v>
      </c>
      <c r="JB37" s="191">
        <v>1351</v>
      </c>
      <c r="JC37" s="191">
        <v>3750</v>
      </c>
      <c r="JD37" s="191">
        <v>0</v>
      </c>
      <c r="JE37" s="191">
        <v>0</v>
      </c>
      <c r="JF37" s="191">
        <v>0</v>
      </c>
      <c r="JG37" s="191">
        <v>0</v>
      </c>
      <c r="JH37" s="191">
        <v>306</v>
      </c>
      <c r="JI37" s="191">
        <v>279</v>
      </c>
      <c r="JJ37" s="191">
        <v>265</v>
      </c>
      <c r="JK37" s="191">
        <v>850</v>
      </c>
      <c r="JL37" s="191">
        <v>306</v>
      </c>
      <c r="JM37" s="191">
        <v>279</v>
      </c>
      <c r="JN37" s="191">
        <v>265</v>
      </c>
      <c r="JO37" s="191">
        <v>850</v>
      </c>
      <c r="JP37" s="191">
        <v>23644</v>
      </c>
      <c r="JQ37" s="194">
        <v>17692</v>
      </c>
    </row>
    <row r="38" spans="1:277" x14ac:dyDescent="0.25">
      <c r="A38" s="246">
        <v>42644</v>
      </c>
      <c r="B38" s="188" t="s">
        <v>539</v>
      </c>
      <c r="C38" s="192"/>
      <c r="D38" s="188" t="s">
        <v>540</v>
      </c>
      <c r="E38" s="188" t="s">
        <v>619</v>
      </c>
      <c r="F38" s="188" t="s">
        <v>620</v>
      </c>
      <c r="G38" s="190" t="s">
        <v>504</v>
      </c>
      <c r="H38" s="191">
        <v>333</v>
      </c>
      <c r="I38" s="191">
        <v>317</v>
      </c>
      <c r="J38" s="191">
        <v>353</v>
      </c>
      <c r="K38" s="191">
        <v>1003</v>
      </c>
      <c r="L38" s="191">
        <v>120</v>
      </c>
      <c r="M38" s="191">
        <v>112</v>
      </c>
      <c r="N38" s="191">
        <v>126</v>
      </c>
      <c r="O38" s="191">
        <v>358</v>
      </c>
      <c r="P38" s="191">
        <v>0</v>
      </c>
      <c r="Q38" s="191">
        <v>0</v>
      </c>
      <c r="R38" s="191">
        <v>0</v>
      </c>
      <c r="S38" s="191">
        <v>0</v>
      </c>
      <c r="T38" s="191">
        <v>0</v>
      </c>
      <c r="U38" s="191">
        <v>0</v>
      </c>
      <c r="V38" s="191">
        <v>0</v>
      </c>
      <c r="W38" s="191">
        <v>0</v>
      </c>
      <c r="X38" s="191">
        <v>0</v>
      </c>
      <c r="Y38" s="191">
        <v>0</v>
      </c>
      <c r="Z38" s="191">
        <v>0</v>
      </c>
      <c r="AA38" s="191">
        <v>0</v>
      </c>
      <c r="AB38" s="191">
        <v>0</v>
      </c>
      <c r="AC38" s="191">
        <v>0</v>
      </c>
      <c r="AD38" s="191">
        <v>0</v>
      </c>
      <c r="AE38" s="191">
        <v>0</v>
      </c>
      <c r="AF38" s="191">
        <v>0</v>
      </c>
      <c r="AG38" s="191">
        <v>0</v>
      </c>
      <c r="AH38" s="191">
        <v>0</v>
      </c>
      <c r="AI38" s="191">
        <v>0</v>
      </c>
      <c r="AJ38" s="191">
        <v>0</v>
      </c>
      <c r="AK38" s="191">
        <v>0</v>
      </c>
      <c r="AL38" s="191">
        <v>0</v>
      </c>
      <c r="AM38" s="191">
        <v>0</v>
      </c>
      <c r="AN38" s="191">
        <v>0</v>
      </c>
      <c r="AO38" s="191">
        <v>0</v>
      </c>
      <c r="AP38" s="191">
        <v>0</v>
      </c>
      <c r="AQ38" s="191">
        <v>0</v>
      </c>
      <c r="AR38" s="191">
        <v>0</v>
      </c>
      <c r="AS38" s="191">
        <v>0</v>
      </c>
      <c r="AT38" s="191">
        <v>0</v>
      </c>
      <c r="AU38" s="191">
        <v>0</v>
      </c>
      <c r="AV38" s="191">
        <v>0</v>
      </c>
      <c r="AW38" s="191">
        <v>0</v>
      </c>
      <c r="AX38" s="191">
        <v>0</v>
      </c>
      <c r="AY38" s="191">
        <v>0</v>
      </c>
      <c r="AZ38" s="191">
        <v>0</v>
      </c>
      <c r="BA38" s="191">
        <v>0</v>
      </c>
      <c r="BB38" s="191">
        <v>0</v>
      </c>
      <c r="BC38" s="191">
        <v>0</v>
      </c>
      <c r="BD38" s="191">
        <v>0</v>
      </c>
      <c r="BE38" s="191">
        <v>0</v>
      </c>
      <c r="BF38" s="191">
        <v>0</v>
      </c>
      <c r="BG38" s="191">
        <v>0</v>
      </c>
      <c r="BH38" s="191">
        <v>0</v>
      </c>
      <c r="BI38" s="191">
        <v>0</v>
      </c>
      <c r="BJ38" s="191">
        <v>0</v>
      </c>
      <c r="BK38" s="191">
        <v>0</v>
      </c>
      <c r="BL38" s="191">
        <v>0</v>
      </c>
      <c r="BM38" s="191">
        <v>0</v>
      </c>
      <c r="BN38" s="191">
        <v>0</v>
      </c>
      <c r="BO38" s="191">
        <v>0</v>
      </c>
      <c r="BP38" s="191">
        <v>0</v>
      </c>
      <c r="BQ38" s="191">
        <v>0</v>
      </c>
      <c r="BR38" s="191">
        <v>0</v>
      </c>
      <c r="BS38" s="191">
        <v>0</v>
      </c>
      <c r="BT38" s="191">
        <v>0</v>
      </c>
      <c r="BU38" s="191">
        <v>0</v>
      </c>
      <c r="BV38" s="191">
        <v>0</v>
      </c>
      <c r="BW38" s="191">
        <v>0</v>
      </c>
      <c r="BX38" s="191">
        <v>0</v>
      </c>
      <c r="BY38" s="191">
        <v>0</v>
      </c>
      <c r="BZ38" s="191">
        <v>0</v>
      </c>
      <c r="CA38" s="191">
        <v>0</v>
      </c>
      <c r="CB38" s="191">
        <v>0</v>
      </c>
      <c r="CC38" s="191">
        <v>0</v>
      </c>
      <c r="CD38" s="191">
        <v>0</v>
      </c>
      <c r="CE38" s="191">
        <v>0</v>
      </c>
      <c r="CF38" s="191">
        <v>0</v>
      </c>
      <c r="CG38" s="191">
        <v>0</v>
      </c>
      <c r="CH38" s="191">
        <v>0</v>
      </c>
      <c r="CI38" s="191">
        <v>0</v>
      </c>
      <c r="CJ38" s="191">
        <v>0</v>
      </c>
      <c r="CK38" s="191">
        <v>0</v>
      </c>
      <c r="CL38" s="191">
        <v>0</v>
      </c>
      <c r="CM38" s="191">
        <v>0</v>
      </c>
      <c r="CN38" s="191">
        <v>0</v>
      </c>
      <c r="CO38" s="191">
        <v>0</v>
      </c>
      <c r="CP38" s="191">
        <v>0</v>
      </c>
      <c r="CQ38" s="191">
        <v>0</v>
      </c>
      <c r="CR38" s="191">
        <v>0</v>
      </c>
      <c r="CS38" s="191">
        <v>0</v>
      </c>
      <c r="CT38" s="191">
        <v>0</v>
      </c>
      <c r="CU38" s="191">
        <v>0</v>
      </c>
      <c r="CV38" s="191">
        <v>0</v>
      </c>
      <c r="CW38" s="191">
        <v>0</v>
      </c>
      <c r="CX38" s="191">
        <v>0</v>
      </c>
      <c r="CY38" s="191">
        <v>0</v>
      </c>
      <c r="CZ38" s="191">
        <v>0</v>
      </c>
      <c r="DA38" s="191">
        <v>0</v>
      </c>
      <c r="DB38" s="191">
        <v>0</v>
      </c>
      <c r="DC38" s="191">
        <v>0</v>
      </c>
      <c r="DD38" s="191">
        <v>0</v>
      </c>
      <c r="DE38" s="191">
        <v>0</v>
      </c>
      <c r="DF38" s="191">
        <v>0</v>
      </c>
      <c r="DG38" s="191">
        <v>0</v>
      </c>
      <c r="DH38" s="191">
        <v>0</v>
      </c>
      <c r="DI38" s="191">
        <v>0</v>
      </c>
      <c r="DJ38" s="191">
        <v>0</v>
      </c>
      <c r="DK38" s="191">
        <v>0</v>
      </c>
      <c r="DL38" s="191">
        <v>0</v>
      </c>
      <c r="DM38" s="191">
        <v>0</v>
      </c>
      <c r="DN38" s="191">
        <v>0</v>
      </c>
      <c r="DO38" s="191">
        <v>0</v>
      </c>
      <c r="DP38" s="191">
        <v>0</v>
      </c>
      <c r="DQ38" s="191">
        <v>0</v>
      </c>
      <c r="DR38" s="191">
        <v>0</v>
      </c>
      <c r="DS38" s="191">
        <v>0</v>
      </c>
      <c r="DT38" s="191">
        <v>0</v>
      </c>
      <c r="DU38" s="191">
        <v>0</v>
      </c>
      <c r="DV38" s="191">
        <v>0</v>
      </c>
      <c r="DW38" s="191">
        <v>0</v>
      </c>
      <c r="DX38" s="191">
        <v>0</v>
      </c>
      <c r="DY38" s="191">
        <v>0</v>
      </c>
      <c r="DZ38" s="191">
        <v>0</v>
      </c>
      <c r="EA38" s="191">
        <v>0</v>
      </c>
      <c r="EB38" s="191">
        <v>0</v>
      </c>
      <c r="EC38" s="191">
        <v>0</v>
      </c>
      <c r="ED38" s="191">
        <v>0</v>
      </c>
      <c r="EE38" s="191">
        <v>0</v>
      </c>
      <c r="EF38" s="191">
        <v>0</v>
      </c>
      <c r="EG38" s="191">
        <v>0</v>
      </c>
      <c r="EH38" s="191">
        <v>0</v>
      </c>
      <c r="EI38" s="191">
        <v>0</v>
      </c>
      <c r="EJ38" s="191">
        <v>0</v>
      </c>
      <c r="EK38" s="191">
        <v>0</v>
      </c>
      <c r="EL38" s="191">
        <v>0</v>
      </c>
      <c r="EM38" s="191">
        <v>0</v>
      </c>
      <c r="EN38" s="191">
        <v>0</v>
      </c>
      <c r="EO38" s="191">
        <v>0</v>
      </c>
      <c r="EP38" s="191">
        <v>0</v>
      </c>
      <c r="EQ38" s="191">
        <v>0</v>
      </c>
      <c r="ER38" s="191">
        <v>0</v>
      </c>
      <c r="ES38" s="191">
        <v>0</v>
      </c>
      <c r="ET38" s="191">
        <v>0</v>
      </c>
      <c r="EU38" s="191">
        <v>0</v>
      </c>
      <c r="EV38" s="191">
        <v>0</v>
      </c>
      <c r="EW38" s="191">
        <v>0</v>
      </c>
      <c r="EX38" s="191">
        <v>0</v>
      </c>
      <c r="EY38" s="191">
        <v>0</v>
      </c>
      <c r="EZ38" s="191">
        <v>0</v>
      </c>
      <c r="FA38" s="191">
        <v>0</v>
      </c>
      <c r="FB38" s="191">
        <v>0</v>
      </c>
      <c r="FC38" s="191">
        <v>0</v>
      </c>
      <c r="FD38" s="191">
        <v>0</v>
      </c>
      <c r="FE38" s="191">
        <v>0</v>
      </c>
      <c r="FF38" s="191">
        <v>0</v>
      </c>
      <c r="FG38" s="191">
        <v>0</v>
      </c>
      <c r="FH38" s="191">
        <v>0</v>
      </c>
      <c r="FI38" s="191">
        <v>0</v>
      </c>
      <c r="FJ38" s="191">
        <v>0</v>
      </c>
      <c r="FK38" s="191">
        <v>0</v>
      </c>
      <c r="FL38" s="191">
        <v>0</v>
      </c>
      <c r="FM38" s="191">
        <v>0</v>
      </c>
      <c r="FN38" s="191">
        <v>0</v>
      </c>
      <c r="FO38" s="191">
        <v>0</v>
      </c>
      <c r="FP38" s="191">
        <v>0</v>
      </c>
      <c r="FQ38" s="191">
        <v>0</v>
      </c>
      <c r="FR38" s="191">
        <v>0</v>
      </c>
      <c r="FS38" s="191">
        <v>0</v>
      </c>
      <c r="FT38" s="191">
        <v>0</v>
      </c>
      <c r="FU38" s="191">
        <v>0</v>
      </c>
      <c r="FV38" s="191">
        <v>0</v>
      </c>
      <c r="FW38" s="191">
        <v>0</v>
      </c>
      <c r="FX38" s="191">
        <v>0</v>
      </c>
      <c r="FY38" s="191">
        <v>0</v>
      </c>
      <c r="FZ38" s="191">
        <v>0</v>
      </c>
      <c r="GA38" s="191">
        <v>0</v>
      </c>
      <c r="GB38" s="191">
        <v>0</v>
      </c>
      <c r="GC38" s="191">
        <v>0</v>
      </c>
      <c r="GD38" s="191">
        <v>0</v>
      </c>
      <c r="GE38" s="191">
        <v>0</v>
      </c>
      <c r="GF38" s="191">
        <v>0</v>
      </c>
      <c r="GG38" s="191">
        <v>0</v>
      </c>
      <c r="GH38" s="191">
        <v>0</v>
      </c>
      <c r="GI38" s="191">
        <v>0</v>
      </c>
      <c r="GJ38" s="191">
        <v>0</v>
      </c>
      <c r="GK38" s="191">
        <v>0</v>
      </c>
      <c r="GL38" s="191">
        <v>0</v>
      </c>
      <c r="GM38" s="191">
        <v>0</v>
      </c>
      <c r="GN38" s="191">
        <v>0</v>
      </c>
      <c r="GO38" s="191">
        <v>0</v>
      </c>
      <c r="GP38" s="191">
        <v>0</v>
      </c>
      <c r="GQ38" s="191">
        <v>0</v>
      </c>
      <c r="GR38" s="191">
        <v>0</v>
      </c>
      <c r="GS38" s="191">
        <v>0</v>
      </c>
      <c r="GT38" s="191">
        <v>0</v>
      </c>
      <c r="GU38" s="191">
        <v>0</v>
      </c>
      <c r="GV38" s="191">
        <v>0</v>
      </c>
      <c r="GW38" s="191">
        <v>0</v>
      </c>
      <c r="GX38" s="191">
        <v>0</v>
      </c>
      <c r="GY38" s="191">
        <v>0</v>
      </c>
      <c r="GZ38" s="191">
        <v>0</v>
      </c>
      <c r="HA38" s="191">
        <v>0</v>
      </c>
      <c r="HB38" s="191">
        <v>0</v>
      </c>
      <c r="HC38" s="191">
        <v>0</v>
      </c>
      <c r="HD38" s="191">
        <v>0</v>
      </c>
      <c r="HE38" s="191">
        <v>0</v>
      </c>
      <c r="HF38" s="191">
        <v>0</v>
      </c>
      <c r="HG38" s="191">
        <v>0</v>
      </c>
      <c r="HH38" s="191">
        <v>0</v>
      </c>
      <c r="HI38" s="191">
        <v>0</v>
      </c>
      <c r="HJ38" s="191">
        <v>0</v>
      </c>
      <c r="HK38" s="191">
        <v>0</v>
      </c>
      <c r="HL38" s="191">
        <v>0</v>
      </c>
      <c r="HM38" s="191">
        <v>0</v>
      </c>
      <c r="HN38" s="191">
        <v>0</v>
      </c>
      <c r="HO38" s="191">
        <v>0</v>
      </c>
      <c r="HP38" s="191">
        <v>0</v>
      </c>
      <c r="HQ38" s="191">
        <v>0</v>
      </c>
      <c r="HR38" s="191">
        <v>0</v>
      </c>
      <c r="HS38" s="191">
        <v>0</v>
      </c>
      <c r="HT38" s="191">
        <v>0</v>
      </c>
      <c r="HU38" s="191">
        <v>0</v>
      </c>
      <c r="HV38" s="191">
        <v>0</v>
      </c>
      <c r="HW38" s="191">
        <v>0</v>
      </c>
      <c r="HX38" s="191">
        <v>0</v>
      </c>
      <c r="HY38" s="191">
        <v>0</v>
      </c>
      <c r="HZ38" s="191">
        <v>0</v>
      </c>
      <c r="IA38" s="191">
        <v>0</v>
      </c>
      <c r="IB38" s="191">
        <v>0</v>
      </c>
      <c r="IC38" s="191">
        <v>0</v>
      </c>
      <c r="ID38" s="191">
        <v>0</v>
      </c>
      <c r="IE38" s="191">
        <v>0</v>
      </c>
      <c r="IF38" s="191">
        <v>0</v>
      </c>
      <c r="IG38" s="191">
        <v>0</v>
      </c>
      <c r="IH38" s="191">
        <v>0</v>
      </c>
      <c r="II38" s="191">
        <v>0</v>
      </c>
      <c r="IJ38" s="191">
        <v>0</v>
      </c>
      <c r="IK38" s="191">
        <v>0</v>
      </c>
      <c r="IL38" s="191">
        <v>0</v>
      </c>
      <c r="IM38" s="191">
        <v>0</v>
      </c>
      <c r="IN38" s="191">
        <v>0</v>
      </c>
      <c r="IO38" s="191">
        <v>0</v>
      </c>
      <c r="IP38" s="191">
        <v>0</v>
      </c>
      <c r="IQ38" s="191">
        <v>0</v>
      </c>
      <c r="IR38" s="191">
        <v>0</v>
      </c>
      <c r="IS38" s="191">
        <v>0</v>
      </c>
      <c r="IT38" s="191">
        <v>0</v>
      </c>
      <c r="IU38" s="191">
        <v>0</v>
      </c>
      <c r="IV38" s="191">
        <v>0</v>
      </c>
      <c r="IW38" s="191">
        <v>0</v>
      </c>
      <c r="IX38" s="191">
        <v>0</v>
      </c>
      <c r="IY38" s="191">
        <v>0</v>
      </c>
      <c r="IZ38" s="191">
        <v>0</v>
      </c>
      <c r="JA38" s="191">
        <v>0</v>
      </c>
      <c r="JB38" s="191">
        <v>0</v>
      </c>
      <c r="JC38" s="191">
        <v>0</v>
      </c>
      <c r="JD38" s="191">
        <v>0</v>
      </c>
      <c r="JE38" s="191">
        <v>0</v>
      </c>
      <c r="JF38" s="191">
        <v>0</v>
      </c>
      <c r="JG38" s="191">
        <v>0</v>
      </c>
      <c r="JH38" s="191">
        <v>0</v>
      </c>
      <c r="JI38" s="191">
        <v>0</v>
      </c>
      <c r="JJ38" s="191">
        <v>0</v>
      </c>
      <c r="JK38" s="191">
        <v>0</v>
      </c>
      <c r="JL38" s="191">
        <v>0</v>
      </c>
      <c r="JM38" s="191">
        <v>0</v>
      </c>
      <c r="JN38" s="191">
        <v>0</v>
      </c>
      <c r="JO38" s="191">
        <v>0</v>
      </c>
      <c r="JP38" s="191">
        <v>3198</v>
      </c>
      <c r="JQ38" s="194">
        <v>1732</v>
      </c>
    </row>
    <row r="39" spans="1:277" x14ac:dyDescent="0.25">
      <c r="A39" s="246">
        <v>42644</v>
      </c>
      <c r="B39" s="188" t="s">
        <v>541</v>
      </c>
      <c r="C39" s="192"/>
      <c r="D39" s="188" t="s">
        <v>542</v>
      </c>
      <c r="E39" s="188" t="s">
        <v>619</v>
      </c>
      <c r="F39" s="188" t="s">
        <v>620</v>
      </c>
      <c r="G39" s="190" t="s">
        <v>504</v>
      </c>
      <c r="H39" s="191">
        <v>65</v>
      </c>
      <c r="I39" s="191">
        <v>58</v>
      </c>
      <c r="J39" s="191">
        <v>41</v>
      </c>
      <c r="K39" s="191">
        <v>164</v>
      </c>
      <c r="L39" s="191">
        <v>37</v>
      </c>
      <c r="M39" s="191">
        <v>33</v>
      </c>
      <c r="N39" s="191">
        <v>23</v>
      </c>
      <c r="O39" s="191">
        <v>93</v>
      </c>
      <c r="P39" s="191">
        <v>0</v>
      </c>
      <c r="Q39" s="191">
        <v>0</v>
      </c>
      <c r="R39" s="191">
        <v>0</v>
      </c>
      <c r="S39" s="191">
        <v>0</v>
      </c>
      <c r="T39" s="191">
        <v>0</v>
      </c>
      <c r="U39" s="191">
        <v>0</v>
      </c>
      <c r="V39" s="191">
        <v>0</v>
      </c>
      <c r="W39" s="191">
        <v>0</v>
      </c>
      <c r="X39" s="191">
        <v>0</v>
      </c>
      <c r="Y39" s="191">
        <v>0</v>
      </c>
      <c r="Z39" s="191">
        <v>0</v>
      </c>
      <c r="AA39" s="191">
        <v>0</v>
      </c>
      <c r="AB39" s="191">
        <v>0</v>
      </c>
      <c r="AC39" s="191">
        <v>0</v>
      </c>
      <c r="AD39" s="191">
        <v>0</v>
      </c>
      <c r="AE39" s="191">
        <v>0</v>
      </c>
      <c r="AF39" s="191">
        <v>0</v>
      </c>
      <c r="AG39" s="191">
        <v>0</v>
      </c>
      <c r="AH39" s="191">
        <v>0</v>
      </c>
      <c r="AI39" s="191">
        <v>0</v>
      </c>
      <c r="AJ39" s="191">
        <v>0</v>
      </c>
      <c r="AK39" s="191">
        <v>0</v>
      </c>
      <c r="AL39" s="191">
        <v>0</v>
      </c>
      <c r="AM39" s="191">
        <v>0</v>
      </c>
      <c r="AN39" s="191">
        <v>0</v>
      </c>
      <c r="AO39" s="191">
        <v>0</v>
      </c>
      <c r="AP39" s="191">
        <v>0</v>
      </c>
      <c r="AQ39" s="191">
        <v>0</v>
      </c>
      <c r="AR39" s="191">
        <v>0</v>
      </c>
      <c r="AS39" s="191">
        <v>0</v>
      </c>
      <c r="AT39" s="191">
        <v>0</v>
      </c>
      <c r="AU39" s="191">
        <v>0</v>
      </c>
      <c r="AV39" s="191">
        <v>0</v>
      </c>
      <c r="AW39" s="191">
        <v>0</v>
      </c>
      <c r="AX39" s="191">
        <v>0</v>
      </c>
      <c r="AY39" s="191">
        <v>0</v>
      </c>
      <c r="AZ39" s="191">
        <v>0</v>
      </c>
      <c r="BA39" s="191">
        <v>0</v>
      </c>
      <c r="BB39" s="191">
        <v>0</v>
      </c>
      <c r="BC39" s="191">
        <v>0</v>
      </c>
      <c r="BD39" s="191">
        <v>0</v>
      </c>
      <c r="BE39" s="191">
        <v>0</v>
      </c>
      <c r="BF39" s="191">
        <v>0</v>
      </c>
      <c r="BG39" s="191">
        <v>0</v>
      </c>
      <c r="BH39" s="191">
        <v>0</v>
      </c>
      <c r="BI39" s="191">
        <v>0</v>
      </c>
      <c r="BJ39" s="191">
        <v>0</v>
      </c>
      <c r="BK39" s="191">
        <v>0</v>
      </c>
      <c r="BL39" s="191">
        <v>0</v>
      </c>
      <c r="BM39" s="191">
        <v>0</v>
      </c>
      <c r="BN39" s="191">
        <v>0</v>
      </c>
      <c r="BO39" s="191">
        <v>0</v>
      </c>
      <c r="BP39" s="191">
        <v>0</v>
      </c>
      <c r="BQ39" s="191">
        <v>0</v>
      </c>
      <c r="BR39" s="191">
        <v>0</v>
      </c>
      <c r="BS39" s="191">
        <v>0</v>
      </c>
      <c r="BT39" s="191">
        <v>0</v>
      </c>
      <c r="BU39" s="191">
        <v>0</v>
      </c>
      <c r="BV39" s="191">
        <v>0</v>
      </c>
      <c r="BW39" s="191">
        <v>0</v>
      </c>
      <c r="BX39" s="191">
        <v>0</v>
      </c>
      <c r="BY39" s="191">
        <v>0</v>
      </c>
      <c r="BZ39" s="191">
        <v>0</v>
      </c>
      <c r="CA39" s="191">
        <v>0</v>
      </c>
      <c r="CB39" s="191">
        <v>0</v>
      </c>
      <c r="CC39" s="191">
        <v>0</v>
      </c>
      <c r="CD39" s="191">
        <v>0</v>
      </c>
      <c r="CE39" s="191">
        <v>0</v>
      </c>
      <c r="CF39" s="191">
        <v>0</v>
      </c>
      <c r="CG39" s="191">
        <v>0</v>
      </c>
      <c r="CH39" s="191">
        <v>0</v>
      </c>
      <c r="CI39" s="191">
        <v>0</v>
      </c>
      <c r="CJ39" s="191">
        <v>0</v>
      </c>
      <c r="CK39" s="191">
        <v>0</v>
      </c>
      <c r="CL39" s="191">
        <v>0</v>
      </c>
      <c r="CM39" s="191">
        <v>0</v>
      </c>
      <c r="CN39" s="191">
        <v>0</v>
      </c>
      <c r="CO39" s="191">
        <v>0</v>
      </c>
      <c r="CP39" s="191">
        <v>0</v>
      </c>
      <c r="CQ39" s="191">
        <v>0</v>
      </c>
      <c r="CR39" s="191">
        <v>0</v>
      </c>
      <c r="CS39" s="191">
        <v>0</v>
      </c>
      <c r="CT39" s="191">
        <v>0</v>
      </c>
      <c r="CU39" s="191">
        <v>0</v>
      </c>
      <c r="CV39" s="191">
        <v>0</v>
      </c>
      <c r="CW39" s="191">
        <v>0</v>
      </c>
      <c r="CX39" s="191">
        <v>0</v>
      </c>
      <c r="CY39" s="191">
        <v>0</v>
      </c>
      <c r="CZ39" s="191">
        <v>0</v>
      </c>
      <c r="DA39" s="191">
        <v>0</v>
      </c>
      <c r="DB39" s="191">
        <v>0</v>
      </c>
      <c r="DC39" s="191">
        <v>0</v>
      </c>
      <c r="DD39" s="191">
        <v>0</v>
      </c>
      <c r="DE39" s="191">
        <v>0</v>
      </c>
      <c r="DF39" s="191">
        <v>0</v>
      </c>
      <c r="DG39" s="191">
        <v>0</v>
      </c>
      <c r="DH39" s="191">
        <v>0</v>
      </c>
      <c r="DI39" s="191">
        <v>0</v>
      </c>
      <c r="DJ39" s="191">
        <v>0</v>
      </c>
      <c r="DK39" s="191">
        <v>0</v>
      </c>
      <c r="DL39" s="191">
        <v>0</v>
      </c>
      <c r="DM39" s="191">
        <v>0</v>
      </c>
      <c r="DN39" s="191">
        <v>0</v>
      </c>
      <c r="DO39" s="191">
        <v>0</v>
      </c>
      <c r="DP39" s="191">
        <v>0</v>
      </c>
      <c r="DQ39" s="191">
        <v>0</v>
      </c>
      <c r="DR39" s="191">
        <v>0</v>
      </c>
      <c r="DS39" s="191">
        <v>0</v>
      </c>
      <c r="DT39" s="191">
        <v>0</v>
      </c>
      <c r="DU39" s="191">
        <v>0</v>
      </c>
      <c r="DV39" s="191">
        <v>0</v>
      </c>
      <c r="DW39" s="191">
        <v>0</v>
      </c>
      <c r="DX39" s="191">
        <v>0</v>
      </c>
      <c r="DY39" s="191">
        <v>0</v>
      </c>
      <c r="DZ39" s="191">
        <v>0</v>
      </c>
      <c r="EA39" s="191">
        <v>0</v>
      </c>
      <c r="EB39" s="191">
        <v>0</v>
      </c>
      <c r="EC39" s="191">
        <v>0</v>
      </c>
      <c r="ED39" s="191">
        <v>0</v>
      </c>
      <c r="EE39" s="191">
        <v>0</v>
      </c>
      <c r="EF39" s="191">
        <v>0</v>
      </c>
      <c r="EG39" s="191">
        <v>0</v>
      </c>
      <c r="EH39" s="191">
        <v>0</v>
      </c>
      <c r="EI39" s="191">
        <v>0</v>
      </c>
      <c r="EJ39" s="191">
        <v>0</v>
      </c>
      <c r="EK39" s="191">
        <v>0</v>
      </c>
      <c r="EL39" s="191">
        <v>0</v>
      </c>
      <c r="EM39" s="191">
        <v>0</v>
      </c>
      <c r="EN39" s="191">
        <v>0</v>
      </c>
      <c r="EO39" s="191">
        <v>0</v>
      </c>
      <c r="EP39" s="191">
        <v>0</v>
      </c>
      <c r="EQ39" s="191">
        <v>0</v>
      </c>
      <c r="ER39" s="191">
        <v>0</v>
      </c>
      <c r="ES39" s="191">
        <v>0</v>
      </c>
      <c r="ET39" s="191">
        <v>0</v>
      </c>
      <c r="EU39" s="191">
        <v>0</v>
      </c>
      <c r="EV39" s="191">
        <v>0</v>
      </c>
      <c r="EW39" s="191">
        <v>0</v>
      </c>
      <c r="EX39" s="191">
        <v>0</v>
      </c>
      <c r="EY39" s="191">
        <v>0</v>
      </c>
      <c r="EZ39" s="191">
        <v>0</v>
      </c>
      <c r="FA39" s="191">
        <v>0</v>
      </c>
      <c r="FB39" s="191">
        <v>0</v>
      </c>
      <c r="FC39" s="191">
        <v>0</v>
      </c>
      <c r="FD39" s="191">
        <v>0</v>
      </c>
      <c r="FE39" s="191">
        <v>0</v>
      </c>
      <c r="FF39" s="191">
        <v>0</v>
      </c>
      <c r="FG39" s="191">
        <v>0</v>
      </c>
      <c r="FH39" s="191">
        <v>0</v>
      </c>
      <c r="FI39" s="191">
        <v>0</v>
      </c>
      <c r="FJ39" s="191">
        <v>0</v>
      </c>
      <c r="FK39" s="191">
        <v>0</v>
      </c>
      <c r="FL39" s="191">
        <v>0</v>
      </c>
      <c r="FM39" s="191">
        <v>0</v>
      </c>
      <c r="FN39" s="191">
        <v>0</v>
      </c>
      <c r="FO39" s="191">
        <v>0</v>
      </c>
      <c r="FP39" s="191">
        <v>0</v>
      </c>
      <c r="FQ39" s="191">
        <v>0</v>
      </c>
      <c r="FR39" s="191">
        <v>0</v>
      </c>
      <c r="FS39" s="191">
        <v>0</v>
      </c>
      <c r="FT39" s="191">
        <v>0</v>
      </c>
      <c r="FU39" s="191">
        <v>0</v>
      </c>
      <c r="FV39" s="191">
        <v>0</v>
      </c>
      <c r="FW39" s="191">
        <v>0</v>
      </c>
      <c r="FX39" s="191">
        <v>0</v>
      </c>
      <c r="FY39" s="191">
        <v>0</v>
      </c>
      <c r="FZ39" s="191">
        <v>0</v>
      </c>
      <c r="GA39" s="191">
        <v>0</v>
      </c>
      <c r="GB39" s="191">
        <v>0</v>
      </c>
      <c r="GC39" s="191">
        <v>0</v>
      </c>
      <c r="GD39" s="191">
        <v>0</v>
      </c>
      <c r="GE39" s="191">
        <v>0</v>
      </c>
      <c r="GF39" s="191">
        <v>0</v>
      </c>
      <c r="GG39" s="191">
        <v>0</v>
      </c>
      <c r="GH39" s="191">
        <v>0</v>
      </c>
      <c r="GI39" s="191">
        <v>0</v>
      </c>
      <c r="GJ39" s="191">
        <v>0</v>
      </c>
      <c r="GK39" s="191">
        <v>0</v>
      </c>
      <c r="GL39" s="191">
        <v>0</v>
      </c>
      <c r="GM39" s="191">
        <v>0</v>
      </c>
      <c r="GN39" s="191">
        <v>0</v>
      </c>
      <c r="GO39" s="191">
        <v>0</v>
      </c>
      <c r="GP39" s="191">
        <v>0</v>
      </c>
      <c r="GQ39" s="191">
        <v>0</v>
      </c>
      <c r="GR39" s="191">
        <v>0</v>
      </c>
      <c r="GS39" s="191">
        <v>0</v>
      </c>
      <c r="GT39" s="191">
        <v>0</v>
      </c>
      <c r="GU39" s="191">
        <v>0</v>
      </c>
      <c r="GV39" s="191">
        <v>0</v>
      </c>
      <c r="GW39" s="191">
        <v>0</v>
      </c>
      <c r="GX39" s="191">
        <v>0</v>
      </c>
      <c r="GY39" s="191">
        <v>0</v>
      </c>
      <c r="GZ39" s="191">
        <v>0</v>
      </c>
      <c r="HA39" s="191">
        <v>0</v>
      </c>
      <c r="HB39" s="191">
        <v>0</v>
      </c>
      <c r="HC39" s="191">
        <v>0</v>
      </c>
      <c r="HD39" s="191">
        <v>0</v>
      </c>
      <c r="HE39" s="191">
        <v>0</v>
      </c>
      <c r="HF39" s="191">
        <v>0</v>
      </c>
      <c r="HG39" s="191">
        <v>0</v>
      </c>
      <c r="HH39" s="191">
        <v>0</v>
      </c>
      <c r="HI39" s="191">
        <v>0</v>
      </c>
      <c r="HJ39" s="191">
        <v>0</v>
      </c>
      <c r="HK39" s="191">
        <v>0</v>
      </c>
      <c r="HL39" s="191">
        <v>0</v>
      </c>
      <c r="HM39" s="191">
        <v>0</v>
      </c>
      <c r="HN39" s="191">
        <v>0</v>
      </c>
      <c r="HO39" s="191">
        <v>0</v>
      </c>
      <c r="HP39" s="191">
        <v>0</v>
      </c>
      <c r="HQ39" s="191">
        <v>0</v>
      </c>
      <c r="HR39" s="191">
        <v>0</v>
      </c>
      <c r="HS39" s="191">
        <v>0</v>
      </c>
      <c r="HT39" s="191">
        <v>0</v>
      </c>
      <c r="HU39" s="191">
        <v>0</v>
      </c>
      <c r="HV39" s="191">
        <v>0</v>
      </c>
      <c r="HW39" s="191">
        <v>0</v>
      </c>
      <c r="HX39" s="191">
        <v>0</v>
      </c>
      <c r="HY39" s="191">
        <v>0</v>
      </c>
      <c r="HZ39" s="191">
        <v>0</v>
      </c>
      <c r="IA39" s="191">
        <v>0</v>
      </c>
      <c r="IB39" s="191">
        <v>0</v>
      </c>
      <c r="IC39" s="191">
        <v>0</v>
      </c>
      <c r="ID39" s="191">
        <v>0</v>
      </c>
      <c r="IE39" s="191">
        <v>0</v>
      </c>
      <c r="IF39" s="191">
        <v>0</v>
      </c>
      <c r="IG39" s="191">
        <v>0</v>
      </c>
      <c r="IH39" s="191">
        <v>0</v>
      </c>
      <c r="II39" s="191">
        <v>0</v>
      </c>
      <c r="IJ39" s="191">
        <v>0</v>
      </c>
      <c r="IK39" s="191">
        <v>0</v>
      </c>
      <c r="IL39" s="191">
        <v>0</v>
      </c>
      <c r="IM39" s="191">
        <v>0</v>
      </c>
      <c r="IN39" s="191">
        <v>0</v>
      </c>
      <c r="IO39" s="191">
        <v>0</v>
      </c>
      <c r="IP39" s="191">
        <v>0</v>
      </c>
      <c r="IQ39" s="191">
        <v>0</v>
      </c>
      <c r="IR39" s="191">
        <v>0</v>
      </c>
      <c r="IS39" s="191">
        <v>0</v>
      </c>
      <c r="IT39" s="191">
        <v>0</v>
      </c>
      <c r="IU39" s="191">
        <v>0</v>
      </c>
      <c r="IV39" s="191">
        <v>0</v>
      </c>
      <c r="IW39" s="191">
        <v>0</v>
      </c>
      <c r="IX39" s="191">
        <v>0</v>
      </c>
      <c r="IY39" s="191">
        <v>0</v>
      </c>
      <c r="IZ39" s="191">
        <v>0</v>
      </c>
      <c r="JA39" s="191">
        <v>0</v>
      </c>
      <c r="JB39" s="191">
        <v>0</v>
      </c>
      <c r="JC39" s="191">
        <v>0</v>
      </c>
      <c r="JD39" s="191">
        <v>0</v>
      </c>
      <c r="JE39" s="191">
        <v>0</v>
      </c>
      <c r="JF39" s="191">
        <v>0</v>
      </c>
      <c r="JG39" s="191">
        <v>0</v>
      </c>
      <c r="JH39" s="191">
        <v>0</v>
      </c>
      <c r="JI39" s="191">
        <v>0</v>
      </c>
      <c r="JJ39" s="191">
        <v>0</v>
      </c>
      <c r="JK39" s="191">
        <v>0</v>
      </c>
      <c r="JL39" s="191">
        <v>0</v>
      </c>
      <c r="JM39" s="191">
        <v>0</v>
      </c>
      <c r="JN39" s="191">
        <v>0</v>
      </c>
      <c r="JO39" s="191">
        <v>0</v>
      </c>
      <c r="JP39" s="191">
        <v>500</v>
      </c>
      <c r="JQ39" s="194">
        <v>266</v>
      </c>
    </row>
    <row r="40" spans="1:277" x14ac:dyDescent="0.25">
      <c r="A40" s="246">
        <v>42644</v>
      </c>
      <c r="B40" s="188" t="s">
        <v>60</v>
      </c>
      <c r="C40" s="189"/>
      <c r="D40" s="188" t="s">
        <v>543</v>
      </c>
      <c r="E40" s="188" t="s">
        <v>619</v>
      </c>
      <c r="F40" s="188" t="s">
        <v>620</v>
      </c>
      <c r="G40" s="190" t="s">
        <v>504</v>
      </c>
      <c r="H40" s="191">
        <v>8382</v>
      </c>
      <c r="I40" s="191">
        <v>6034</v>
      </c>
      <c r="J40" s="191">
        <v>4085</v>
      </c>
      <c r="K40" s="191">
        <v>18501</v>
      </c>
      <c r="L40" s="191">
        <v>3244</v>
      </c>
      <c r="M40" s="191">
        <v>2339</v>
      </c>
      <c r="N40" s="191">
        <v>1705</v>
      </c>
      <c r="O40" s="191">
        <v>7288</v>
      </c>
      <c r="P40" s="191">
        <v>0</v>
      </c>
      <c r="Q40" s="191">
        <v>0</v>
      </c>
      <c r="R40" s="191">
        <v>0</v>
      </c>
      <c r="S40" s="191">
        <v>0</v>
      </c>
      <c r="T40" s="191">
        <v>147</v>
      </c>
      <c r="U40" s="191">
        <v>51</v>
      </c>
      <c r="V40" s="191">
        <v>42</v>
      </c>
      <c r="W40" s="191">
        <v>240</v>
      </c>
      <c r="X40" s="191">
        <v>72</v>
      </c>
      <c r="Y40" s="191">
        <v>25</v>
      </c>
      <c r="Z40" s="191">
        <v>24</v>
      </c>
      <c r="AA40" s="191">
        <v>121</v>
      </c>
      <c r="AB40" s="191">
        <v>75</v>
      </c>
      <c r="AC40" s="191">
        <v>26</v>
      </c>
      <c r="AD40" s="191">
        <v>18</v>
      </c>
      <c r="AE40" s="191">
        <v>119</v>
      </c>
      <c r="AF40" s="191">
        <v>137</v>
      </c>
      <c r="AG40" s="191">
        <v>51</v>
      </c>
      <c r="AH40" s="191">
        <v>40</v>
      </c>
      <c r="AI40" s="191">
        <v>228</v>
      </c>
      <c r="AJ40" s="191">
        <v>66</v>
      </c>
      <c r="AK40" s="191">
        <v>25</v>
      </c>
      <c r="AL40" s="191">
        <v>24</v>
      </c>
      <c r="AM40" s="191">
        <v>115</v>
      </c>
      <c r="AN40" s="191">
        <v>71</v>
      </c>
      <c r="AO40" s="191">
        <v>26</v>
      </c>
      <c r="AP40" s="191">
        <v>16</v>
      </c>
      <c r="AQ40" s="191">
        <v>113</v>
      </c>
      <c r="AR40" s="191">
        <v>13</v>
      </c>
      <c r="AS40" s="191">
        <v>7</v>
      </c>
      <c r="AT40" s="191">
        <v>7</v>
      </c>
      <c r="AU40" s="191">
        <v>27</v>
      </c>
      <c r="AV40" s="191">
        <v>7</v>
      </c>
      <c r="AW40" s="191">
        <v>3</v>
      </c>
      <c r="AX40" s="191">
        <v>5</v>
      </c>
      <c r="AY40" s="191">
        <v>15</v>
      </c>
      <c r="AZ40" s="191">
        <v>6</v>
      </c>
      <c r="BA40" s="191">
        <v>4</v>
      </c>
      <c r="BB40" s="191">
        <v>2</v>
      </c>
      <c r="BC40" s="191">
        <v>12</v>
      </c>
      <c r="BD40" s="191">
        <v>0</v>
      </c>
      <c r="BE40" s="191">
        <v>0</v>
      </c>
      <c r="BF40" s="191">
        <v>0</v>
      </c>
      <c r="BG40" s="191">
        <v>0</v>
      </c>
      <c r="BH40" s="191">
        <v>0</v>
      </c>
      <c r="BI40" s="191">
        <v>0</v>
      </c>
      <c r="BJ40" s="191">
        <v>0</v>
      </c>
      <c r="BK40" s="191">
        <v>0</v>
      </c>
      <c r="BL40" s="191">
        <v>0</v>
      </c>
      <c r="BM40" s="191">
        <v>0</v>
      </c>
      <c r="BN40" s="191">
        <v>0</v>
      </c>
      <c r="BO40" s="191">
        <v>0</v>
      </c>
      <c r="BP40" s="191">
        <v>0</v>
      </c>
      <c r="BQ40" s="191">
        <v>0</v>
      </c>
      <c r="BR40" s="191">
        <v>0</v>
      </c>
      <c r="BS40" s="191">
        <v>0</v>
      </c>
      <c r="BT40" s="191">
        <v>0</v>
      </c>
      <c r="BU40" s="191">
        <v>0</v>
      </c>
      <c r="BV40" s="191">
        <v>0</v>
      </c>
      <c r="BW40" s="191">
        <v>0</v>
      </c>
      <c r="BX40" s="191">
        <v>0</v>
      </c>
      <c r="BY40" s="191">
        <v>0</v>
      </c>
      <c r="BZ40" s="191">
        <v>0</v>
      </c>
      <c r="CA40" s="191">
        <v>0</v>
      </c>
      <c r="CB40" s="191">
        <v>0</v>
      </c>
      <c r="CC40" s="191">
        <v>0</v>
      </c>
      <c r="CD40" s="191">
        <v>0</v>
      </c>
      <c r="CE40" s="191">
        <v>0</v>
      </c>
      <c r="CF40" s="191">
        <v>0</v>
      </c>
      <c r="CG40" s="191">
        <v>0</v>
      </c>
      <c r="CH40" s="191">
        <v>0</v>
      </c>
      <c r="CI40" s="191">
        <v>0</v>
      </c>
      <c r="CJ40" s="191">
        <v>0</v>
      </c>
      <c r="CK40" s="191">
        <v>0</v>
      </c>
      <c r="CL40" s="191">
        <v>0</v>
      </c>
      <c r="CM40" s="191">
        <v>0</v>
      </c>
      <c r="CN40" s="191">
        <v>16</v>
      </c>
      <c r="CO40" s="191">
        <v>0</v>
      </c>
      <c r="CP40" s="191">
        <v>0</v>
      </c>
      <c r="CQ40" s="191">
        <v>16</v>
      </c>
      <c r="CR40" s="191">
        <v>6</v>
      </c>
      <c r="CS40" s="191">
        <v>0</v>
      </c>
      <c r="CT40" s="191">
        <v>0</v>
      </c>
      <c r="CU40" s="191">
        <v>6</v>
      </c>
      <c r="CV40" s="191">
        <v>10</v>
      </c>
      <c r="CW40" s="191">
        <v>0</v>
      </c>
      <c r="CX40" s="191">
        <v>0</v>
      </c>
      <c r="CY40" s="191">
        <v>10</v>
      </c>
      <c r="CZ40" s="191">
        <v>10</v>
      </c>
      <c r="DA40" s="191">
        <v>1</v>
      </c>
      <c r="DB40" s="191">
        <v>1</v>
      </c>
      <c r="DC40" s="191">
        <v>12</v>
      </c>
      <c r="DD40" s="191">
        <v>7</v>
      </c>
      <c r="DE40" s="191">
        <v>1</v>
      </c>
      <c r="DF40" s="191">
        <v>0</v>
      </c>
      <c r="DG40" s="191">
        <v>8</v>
      </c>
      <c r="DH40" s="191">
        <v>3</v>
      </c>
      <c r="DI40" s="191">
        <v>0</v>
      </c>
      <c r="DJ40" s="191">
        <v>1</v>
      </c>
      <c r="DK40" s="191">
        <v>4</v>
      </c>
      <c r="DL40" s="191">
        <v>7</v>
      </c>
      <c r="DM40" s="191">
        <v>21</v>
      </c>
      <c r="DN40" s="191">
        <v>5</v>
      </c>
      <c r="DO40" s="191">
        <v>33</v>
      </c>
      <c r="DP40" s="191">
        <v>2</v>
      </c>
      <c r="DQ40" s="191">
        <v>10</v>
      </c>
      <c r="DR40" s="191">
        <v>1</v>
      </c>
      <c r="DS40" s="191">
        <v>13</v>
      </c>
      <c r="DT40" s="191">
        <v>5</v>
      </c>
      <c r="DU40" s="191">
        <v>11</v>
      </c>
      <c r="DV40" s="191">
        <v>4</v>
      </c>
      <c r="DW40" s="191">
        <v>20</v>
      </c>
      <c r="DX40" s="191">
        <v>0</v>
      </c>
      <c r="DY40" s="191">
        <v>0</v>
      </c>
      <c r="DZ40" s="191">
        <v>0</v>
      </c>
      <c r="EA40" s="191">
        <v>0</v>
      </c>
      <c r="EB40" s="191">
        <v>0</v>
      </c>
      <c r="EC40" s="191">
        <v>0</v>
      </c>
      <c r="ED40" s="191">
        <v>0</v>
      </c>
      <c r="EE40" s="191">
        <v>0</v>
      </c>
      <c r="EF40" s="191">
        <v>0</v>
      </c>
      <c r="EG40" s="191">
        <v>0</v>
      </c>
      <c r="EH40" s="191">
        <v>0</v>
      </c>
      <c r="EI40" s="191">
        <v>0</v>
      </c>
      <c r="EJ40" s="191">
        <v>183</v>
      </c>
      <c r="EK40" s="191">
        <v>80</v>
      </c>
      <c r="EL40" s="191">
        <v>53</v>
      </c>
      <c r="EM40" s="191">
        <v>316</v>
      </c>
      <c r="EN40" s="191">
        <v>88</v>
      </c>
      <c r="EO40" s="191">
        <v>39</v>
      </c>
      <c r="EP40" s="191">
        <v>30</v>
      </c>
      <c r="EQ40" s="191">
        <v>157</v>
      </c>
      <c r="ER40" s="191">
        <v>95</v>
      </c>
      <c r="ES40" s="191">
        <v>41</v>
      </c>
      <c r="ET40" s="191">
        <v>23</v>
      </c>
      <c r="EU40" s="191">
        <v>159</v>
      </c>
      <c r="EV40" s="191">
        <v>137</v>
      </c>
      <c r="EW40" s="191">
        <v>133</v>
      </c>
      <c r="EX40" s="191">
        <v>120</v>
      </c>
      <c r="EY40" s="191">
        <v>390</v>
      </c>
      <c r="EZ40" s="191">
        <v>66</v>
      </c>
      <c r="FA40" s="191">
        <v>64</v>
      </c>
      <c r="FB40" s="191">
        <v>62</v>
      </c>
      <c r="FC40" s="191">
        <v>192</v>
      </c>
      <c r="FD40" s="191">
        <v>71</v>
      </c>
      <c r="FE40" s="191">
        <v>69</v>
      </c>
      <c r="FF40" s="191">
        <v>58</v>
      </c>
      <c r="FG40" s="191">
        <v>198</v>
      </c>
      <c r="FH40" s="191">
        <v>13</v>
      </c>
      <c r="FI40" s="191">
        <v>11</v>
      </c>
      <c r="FJ40" s="191">
        <v>11</v>
      </c>
      <c r="FK40" s="191">
        <v>35</v>
      </c>
      <c r="FL40" s="191">
        <v>7</v>
      </c>
      <c r="FM40" s="191">
        <v>7</v>
      </c>
      <c r="FN40" s="191">
        <v>7</v>
      </c>
      <c r="FO40" s="191">
        <v>21</v>
      </c>
      <c r="FP40" s="191">
        <v>6</v>
      </c>
      <c r="FQ40" s="191">
        <v>4</v>
      </c>
      <c r="FR40" s="191">
        <v>4</v>
      </c>
      <c r="FS40" s="191">
        <v>14</v>
      </c>
      <c r="FT40" s="191">
        <v>0</v>
      </c>
      <c r="FU40" s="191">
        <v>0</v>
      </c>
      <c r="FV40" s="191">
        <v>0</v>
      </c>
      <c r="FW40" s="191">
        <v>0</v>
      </c>
      <c r="FX40" s="191">
        <v>0</v>
      </c>
      <c r="FY40" s="191">
        <v>0</v>
      </c>
      <c r="FZ40" s="191">
        <v>0</v>
      </c>
      <c r="GA40" s="191">
        <v>0</v>
      </c>
      <c r="GB40" s="191">
        <v>0</v>
      </c>
      <c r="GC40" s="191">
        <v>0</v>
      </c>
      <c r="GD40" s="191">
        <v>0</v>
      </c>
      <c r="GE40" s="191">
        <v>0</v>
      </c>
      <c r="GF40" s="191">
        <v>0</v>
      </c>
      <c r="GG40" s="191">
        <v>0</v>
      </c>
      <c r="GH40" s="191">
        <v>0</v>
      </c>
      <c r="GI40" s="191">
        <v>0</v>
      </c>
      <c r="GJ40" s="191">
        <v>0</v>
      </c>
      <c r="GK40" s="191">
        <v>0</v>
      </c>
      <c r="GL40" s="191">
        <v>0</v>
      </c>
      <c r="GM40" s="191">
        <v>0</v>
      </c>
      <c r="GN40" s="191">
        <v>0</v>
      </c>
      <c r="GO40" s="191">
        <v>0</v>
      </c>
      <c r="GP40" s="191">
        <v>0</v>
      </c>
      <c r="GQ40" s="191">
        <v>0</v>
      </c>
      <c r="GR40" s="191">
        <v>0</v>
      </c>
      <c r="GS40" s="191">
        <v>0</v>
      </c>
      <c r="GT40" s="191">
        <v>0</v>
      </c>
      <c r="GU40" s="191">
        <v>0</v>
      </c>
      <c r="GV40" s="191">
        <v>0</v>
      </c>
      <c r="GW40" s="191">
        <v>0</v>
      </c>
      <c r="GX40" s="191">
        <v>0</v>
      </c>
      <c r="GY40" s="191">
        <v>0</v>
      </c>
      <c r="GZ40" s="191">
        <v>0</v>
      </c>
      <c r="HA40" s="191">
        <v>0</v>
      </c>
      <c r="HB40" s="191">
        <v>0</v>
      </c>
      <c r="HC40" s="191">
        <v>0</v>
      </c>
      <c r="HD40" s="191">
        <v>16</v>
      </c>
      <c r="HE40" s="191">
        <v>14</v>
      </c>
      <c r="HF40" s="191">
        <v>12</v>
      </c>
      <c r="HG40" s="191">
        <v>42</v>
      </c>
      <c r="HH40" s="191">
        <v>6</v>
      </c>
      <c r="HI40" s="191">
        <v>5</v>
      </c>
      <c r="HJ40" s="191">
        <v>5</v>
      </c>
      <c r="HK40" s="191">
        <v>16</v>
      </c>
      <c r="HL40" s="191">
        <v>10</v>
      </c>
      <c r="HM40" s="191">
        <v>9</v>
      </c>
      <c r="HN40" s="191">
        <v>7</v>
      </c>
      <c r="HO40" s="191">
        <v>26</v>
      </c>
      <c r="HP40" s="191">
        <v>10</v>
      </c>
      <c r="HQ40" s="191">
        <v>5</v>
      </c>
      <c r="HR40" s="191">
        <v>5</v>
      </c>
      <c r="HS40" s="191">
        <v>20</v>
      </c>
      <c r="HT40" s="191">
        <v>7</v>
      </c>
      <c r="HU40" s="191">
        <v>3</v>
      </c>
      <c r="HV40" s="191">
        <v>3</v>
      </c>
      <c r="HW40" s="191">
        <v>13</v>
      </c>
      <c r="HX40" s="191">
        <v>3</v>
      </c>
      <c r="HY40" s="191">
        <v>2</v>
      </c>
      <c r="HZ40" s="191">
        <v>2</v>
      </c>
      <c r="IA40" s="191">
        <v>7</v>
      </c>
      <c r="IB40" s="191">
        <v>7</v>
      </c>
      <c r="IC40" s="191">
        <v>25</v>
      </c>
      <c r="ID40" s="191">
        <v>20</v>
      </c>
      <c r="IE40" s="191">
        <v>52</v>
      </c>
      <c r="IF40" s="191">
        <v>2</v>
      </c>
      <c r="IG40" s="191">
        <v>11</v>
      </c>
      <c r="IH40" s="191">
        <v>9</v>
      </c>
      <c r="II40" s="191">
        <v>22</v>
      </c>
      <c r="IJ40" s="191">
        <v>5</v>
      </c>
      <c r="IK40" s="191">
        <v>14</v>
      </c>
      <c r="IL40" s="191">
        <v>11</v>
      </c>
      <c r="IM40" s="191">
        <v>30</v>
      </c>
      <c r="IN40" s="191">
        <v>0</v>
      </c>
      <c r="IO40" s="191">
        <v>0</v>
      </c>
      <c r="IP40" s="191">
        <v>0</v>
      </c>
      <c r="IQ40" s="191">
        <v>0</v>
      </c>
      <c r="IR40" s="191">
        <v>0</v>
      </c>
      <c r="IS40" s="191">
        <v>0</v>
      </c>
      <c r="IT40" s="191">
        <v>0</v>
      </c>
      <c r="IU40" s="191">
        <v>0</v>
      </c>
      <c r="IV40" s="191">
        <v>0</v>
      </c>
      <c r="IW40" s="191">
        <v>0</v>
      </c>
      <c r="IX40" s="191">
        <v>0</v>
      </c>
      <c r="IY40" s="191">
        <v>0</v>
      </c>
      <c r="IZ40" s="191">
        <v>15</v>
      </c>
      <c r="JA40" s="191">
        <v>19</v>
      </c>
      <c r="JB40" s="191">
        <v>17</v>
      </c>
      <c r="JC40" s="191">
        <v>51</v>
      </c>
      <c r="JD40" s="191">
        <v>73</v>
      </c>
      <c r="JE40" s="191">
        <v>71</v>
      </c>
      <c r="JF40" s="191">
        <v>69</v>
      </c>
      <c r="JG40" s="191">
        <v>213</v>
      </c>
      <c r="JH40" s="191">
        <v>95</v>
      </c>
      <c r="JI40" s="191">
        <v>98</v>
      </c>
      <c r="JJ40" s="191">
        <v>82</v>
      </c>
      <c r="JK40" s="191">
        <v>275</v>
      </c>
      <c r="JL40" s="191">
        <v>168</v>
      </c>
      <c r="JM40" s="191">
        <v>169</v>
      </c>
      <c r="JN40" s="191">
        <v>151</v>
      </c>
      <c r="JO40" s="191">
        <v>488</v>
      </c>
      <c r="JP40" s="191">
        <v>70158</v>
      </c>
      <c r="JQ40" s="194">
        <v>30318</v>
      </c>
    </row>
    <row r="41" spans="1:277" x14ac:dyDescent="0.25">
      <c r="A41" s="246">
        <v>42644</v>
      </c>
      <c r="B41" s="188" t="s">
        <v>62</v>
      </c>
      <c r="C41" s="192"/>
      <c r="D41" s="188" t="s">
        <v>544</v>
      </c>
      <c r="E41" s="188" t="s">
        <v>619</v>
      </c>
      <c r="F41" s="188" t="s">
        <v>620</v>
      </c>
      <c r="G41" s="190" t="s">
        <v>504</v>
      </c>
      <c r="H41" s="191">
        <v>2549</v>
      </c>
      <c r="I41" s="191">
        <v>2291</v>
      </c>
      <c r="J41" s="191">
        <v>2320</v>
      </c>
      <c r="K41" s="191">
        <v>7160</v>
      </c>
      <c r="L41" s="191">
        <v>1780</v>
      </c>
      <c r="M41" s="191">
        <v>1612</v>
      </c>
      <c r="N41" s="191">
        <v>1677</v>
      </c>
      <c r="O41" s="191">
        <v>5069</v>
      </c>
      <c r="P41" s="191">
        <v>0</v>
      </c>
      <c r="Q41" s="191">
        <v>0</v>
      </c>
      <c r="R41" s="191">
        <v>0</v>
      </c>
      <c r="S41" s="191">
        <v>0</v>
      </c>
      <c r="T41" s="191">
        <v>518</v>
      </c>
      <c r="U41" s="191">
        <v>413</v>
      </c>
      <c r="V41" s="191">
        <v>572</v>
      </c>
      <c r="W41" s="191">
        <v>1503</v>
      </c>
      <c r="X41" s="191">
        <v>438</v>
      </c>
      <c r="Y41" s="191">
        <v>329</v>
      </c>
      <c r="Z41" s="191">
        <v>449</v>
      </c>
      <c r="AA41" s="191">
        <v>1216</v>
      </c>
      <c r="AB41" s="191">
        <v>80</v>
      </c>
      <c r="AC41" s="191">
        <v>84</v>
      </c>
      <c r="AD41" s="191">
        <v>123</v>
      </c>
      <c r="AE41" s="191">
        <v>287</v>
      </c>
      <c r="AF41" s="191">
        <v>236</v>
      </c>
      <c r="AG41" s="191">
        <v>205</v>
      </c>
      <c r="AH41" s="191">
        <v>288</v>
      </c>
      <c r="AI41" s="191">
        <v>729</v>
      </c>
      <c r="AJ41" s="191">
        <v>196</v>
      </c>
      <c r="AK41" s="191">
        <v>165</v>
      </c>
      <c r="AL41" s="191">
        <v>229</v>
      </c>
      <c r="AM41" s="191">
        <v>590</v>
      </c>
      <c r="AN41" s="191">
        <v>40</v>
      </c>
      <c r="AO41" s="191">
        <v>40</v>
      </c>
      <c r="AP41" s="191">
        <v>59</v>
      </c>
      <c r="AQ41" s="191">
        <v>139</v>
      </c>
      <c r="AR41" s="191">
        <v>119</v>
      </c>
      <c r="AS41" s="191">
        <v>28</v>
      </c>
      <c r="AT41" s="191">
        <v>33</v>
      </c>
      <c r="AU41" s="191">
        <v>180</v>
      </c>
      <c r="AV41" s="191">
        <v>100</v>
      </c>
      <c r="AW41" s="191">
        <v>21</v>
      </c>
      <c r="AX41" s="191">
        <v>25</v>
      </c>
      <c r="AY41" s="191">
        <v>146</v>
      </c>
      <c r="AZ41" s="191">
        <v>19</v>
      </c>
      <c r="BA41" s="191">
        <v>7</v>
      </c>
      <c r="BB41" s="191">
        <v>8</v>
      </c>
      <c r="BC41" s="191">
        <v>34</v>
      </c>
      <c r="BD41" s="191">
        <v>0</v>
      </c>
      <c r="BE41" s="191">
        <v>0</v>
      </c>
      <c r="BF41" s="191">
        <v>0</v>
      </c>
      <c r="BG41" s="191">
        <v>0</v>
      </c>
      <c r="BH41" s="191">
        <v>0</v>
      </c>
      <c r="BI41" s="191">
        <v>0</v>
      </c>
      <c r="BJ41" s="191">
        <v>0</v>
      </c>
      <c r="BK41" s="191">
        <v>0</v>
      </c>
      <c r="BL41" s="191">
        <v>0</v>
      </c>
      <c r="BM41" s="191">
        <v>0</v>
      </c>
      <c r="BN41" s="191">
        <v>0</v>
      </c>
      <c r="BO41" s="191">
        <v>0</v>
      </c>
      <c r="BP41" s="191">
        <v>0</v>
      </c>
      <c r="BQ41" s="191">
        <v>0</v>
      </c>
      <c r="BR41" s="191">
        <v>0</v>
      </c>
      <c r="BS41" s="191">
        <v>0</v>
      </c>
      <c r="BT41" s="191">
        <v>0</v>
      </c>
      <c r="BU41" s="191">
        <v>0</v>
      </c>
      <c r="BV41" s="191">
        <v>0</v>
      </c>
      <c r="BW41" s="191">
        <v>0</v>
      </c>
      <c r="BX41" s="191">
        <v>0</v>
      </c>
      <c r="BY41" s="191">
        <v>0</v>
      </c>
      <c r="BZ41" s="191">
        <v>0</v>
      </c>
      <c r="CA41" s="191">
        <v>0</v>
      </c>
      <c r="CB41" s="191">
        <v>13</v>
      </c>
      <c r="CC41" s="191">
        <v>3</v>
      </c>
      <c r="CD41" s="191">
        <v>7</v>
      </c>
      <c r="CE41" s="191">
        <v>23</v>
      </c>
      <c r="CF41" s="191">
        <v>10</v>
      </c>
      <c r="CG41" s="191">
        <v>2</v>
      </c>
      <c r="CH41" s="191">
        <v>5</v>
      </c>
      <c r="CI41" s="191">
        <v>17</v>
      </c>
      <c r="CJ41" s="191">
        <v>3</v>
      </c>
      <c r="CK41" s="191">
        <v>1</v>
      </c>
      <c r="CL41" s="191">
        <v>2</v>
      </c>
      <c r="CM41" s="191">
        <v>6</v>
      </c>
      <c r="CN41" s="191">
        <v>2</v>
      </c>
      <c r="CO41" s="191">
        <v>4</v>
      </c>
      <c r="CP41" s="191">
        <v>9</v>
      </c>
      <c r="CQ41" s="191">
        <v>15</v>
      </c>
      <c r="CR41" s="191">
        <v>2</v>
      </c>
      <c r="CS41" s="191">
        <v>3</v>
      </c>
      <c r="CT41" s="191">
        <v>8</v>
      </c>
      <c r="CU41" s="191">
        <v>13</v>
      </c>
      <c r="CV41" s="191">
        <v>0</v>
      </c>
      <c r="CW41" s="191">
        <v>1</v>
      </c>
      <c r="CX41" s="191">
        <v>1</v>
      </c>
      <c r="CY41" s="191">
        <v>2</v>
      </c>
      <c r="CZ41" s="191">
        <v>7</v>
      </c>
      <c r="DA41" s="191">
        <v>19</v>
      </c>
      <c r="DB41" s="191">
        <v>45</v>
      </c>
      <c r="DC41" s="191">
        <v>71</v>
      </c>
      <c r="DD41" s="191">
        <v>5</v>
      </c>
      <c r="DE41" s="191">
        <v>18</v>
      </c>
      <c r="DF41" s="191">
        <v>32</v>
      </c>
      <c r="DG41" s="191">
        <v>55</v>
      </c>
      <c r="DH41" s="191">
        <v>2</v>
      </c>
      <c r="DI41" s="191">
        <v>1</v>
      </c>
      <c r="DJ41" s="191">
        <v>13</v>
      </c>
      <c r="DK41" s="191">
        <v>16</v>
      </c>
      <c r="DL41" s="191">
        <v>0</v>
      </c>
      <c r="DM41" s="191">
        <v>0</v>
      </c>
      <c r="DN41" s="191">
        <v>0</v>
      </c>
      <c r="DO41" s="191">
        <v>0</v>
      </c>
      <c r="DP41" s="191">
        <v>0</v>
      </c>
      <c r="DQ41" s="191">
        <v>0</v>
      </c>
      <c r="DR41" s="191">
        <v>0</v>
      </c>
      <c r="DS41" s="191">
        <v>0</v>
      </c>
      <c r="DT41" s="191">
        <v>0</v>
      </c>
      <c r="DU41" s="191">
        <v>0</v>
      </c>
      <c r="DV41" s="191">
        <v>0</v>
      </c>
      <c r="DW41" s="191">
        <v>0</v>
      </c>
      <c r="DX41" s="191">
        <v>0</v>
      </c>
      <c r="DY41" s="191">
        <v>0</v>
      </c>
      <c r="DZ41" s="191">
        <v>0</v>
      </c>
      <c r="EA41" s="191">
        <v>0</v>
      </c>
      <c r="EB41" s="191">
        <v>0</v>
      </c>
      <c r="EC41" s="191">
        <v>0</v>
      </c>
      <c r="ED41" s="191">
        <v>0</v>
      </c>
      <c r="EE41" s="191">
        <v>0</v>
      </c>
      <c r="EF41" s="191">
        <v>0</v>
      </c>
      <c r="EG41" s="191">
        <v>0</v>
      </c>
      <c r="EH41" s="191">
        <v>0</v>
      </c>
      <c r="EI41" s="191">
        <v>0</v>
      </c>
      <c r="EJ41" s="191">
        <v>377</v>
      </c>
      <c r="EK41" s="191">
        <v>259</v>
      </c>
      <c r="EL41" s="191">
        <v>382</v>
      </c>
      <c r="EM41" s="191">
        <v>1018</v>
      </c>
      <c r="EN41" s="191">
        <v>313</v>
      </c>
      <c r="EO41" s="191">
        <v>209</v>
      </c>
      <c r="EP41" s="191">
        <v>299</v>
      </c>
      <c r="EQ41" s="191">
        <v>821</v>
      </c>
      <c r="ER41" s="191">
        <v>64</v>
      </c>
      <c r="ES41" s="191">
        <v>50</v>
      </c>
      <c r="ET41" s="191">
        <v>83</v>
      </c>
      <c r="EU41" s="191">
        <v>197</v>
      </c>
      <c r="EV41" s="191">
        <v>2517</v>
      </c>
      <c r="EW41" s="191">
        <v>2553</v>
      </c>
      <c r="EX41" s="191">
        <v>2648</v>
      </c>
      <c r="EY41" s="191">
        <v>7718</v>
      </c>
      <c r="EZ41" s="191">
        <v>2086</v>
      </c>
      <c r="FA41" s="191">
        <v>2084</v>
      </c>
      <c r="FB41" s="191">
        <v>2138</v>
      </c>
      <c r="FC41" s="191">
        <v>6308</v>
      </c>
      <c r="FD41" s="191">
        <v>431</v>
      </c>
      <c r="FE41" s="191">
        <v>469</v>
      </c>
      <c r="FF41" s="191">
        <v>510</v>
      </c>
      <c r="FG41" s="191">
        <v>1410</v>
      </c>
      <c r="FH41" s="191">
        <v>119</v>
      </c>
      <c r="FI41" s="191">
        <v>28</v>
      </c>
      <c r="FJ41" s="191">
        <v>33</v>
      </c>
      <c r="FK41" s="191">
        <v>180</v>
      </c>
      <c r="FL41" s="191">
        <v>100</v>
      </c>
      <c r="FM41" s="191">
        <v>21</v>
      </c>
      <c r="FN41" s="191">
        <v>25</v>
      </c>
      <c r="FO41" s="191">
        <v>146</v>
      </c>
      <c r="FP41" s="191">
        <v>19</v>
      </c>
      <c r="FQ41" s="191">
        <v>7</v>
      </c>
      <c r="FR41" s="191">
        <v>8</v>
      </c>
      <c r="FS41" s="191">
        <v>34</v>
      </c>
      <c r="FT41" s="191">
        <v>0</v>
      </c>
      <c r="FU41" s="191">
        <v>0</v>
      </c>
      <c r="FV41" s="191">
        <v>0</v>
      </c>
      <c r="FW41" s="191">
        <v>0</v>
      </c>
      <c r="FX41" s="191">
        <v>0</v>
      </c>
      <c r="FY41" s="191">
        <v>0</v>
      </c>
      <c r="FZ41" s="191">
        <v>0</v>
      </c>
      <c r="GA41" s="191">
        <v>0</v>
      </c>
      <c r="GB41" s="191">
        <v>0</v>
      </c>
      <c r="GC41" s="191">
        <v>0</v>
      </c>
      <c r="GD41" s="191">
        <v>0</v>
      </c>
      <c r="GE41" s="191">
        <v>0</v>
      </c>
      <c r="GF41" s="191">
        <v>0</v>
      </c>
      <c r="GG41" s="191">
        <v>0</v>
      </c>
      <c r="GH41" s="191">
        <v>0</v>
      </c>
      <c r="GI41" s="191">
        <v>0</v>
      </c>
      <c r="GJ41" s="191">
        <v>0</v>
      </c>
      <c r="GK41" s="191">
        <v>0</v>
      </c>
      <c r="GL41" s="191">
        <v>0</v>
      </c>
      <c r="GM41" s="191">
        <v>0</v>
      </c>
      <c r="GN41" s="191">
        <v>0</v>
      </c>
      <c r="GO41" s="191">
        <v>0</v>
      </c>
      <c r="GP41" s="191">
        <v>0</v>
      </c>
      <c r="GQ41" s="191">
        <v>0</v>
      </c>
      <c r="GR41" s="191">
        <v>16</v>
      </c>
      <c r="GS41" s="191">
        <v>19</v>
      </c>
      <c r="GT41" s="191">
        <v>17</v>
      </c>
      <c r="GU41" s="191">
        <v>52</v>
      </c>
      <c r="GV41" s="191">
        <v>11</v>
      </c>
      <c r="GW41" s="191">
        <v>14</v>
      </c>
      <c r="GX41" s="191">
        <v>15</v>
      </c>
      <c r="GY41" s="191">
        <v>40</v>
      </c>
      <c r="GZ41" s="191">
        <v>5</v>
      </c>
      <c r="HA41" s="191">
        <v>5</v>
      </c>
      <c r="HB41" s="191">
        <v>2</v>
      </c>
      <c r="HC41" s="191">
        <v>12</v>
      </c>
      <c r="HD41" s="191">
        <v>16</v>
      </c>
      <c r="HE41" s="191">
        <v>19</v>
      </c>
      <c r="HF41" s="191">
        <v>32</v>
      </c>
      <c r="HG41" s="191">
        <v>67</v>
      </c>
      <c r="HH41" s="191">
        <v>12</v>
      </c>
      <c r="HI41" s="191">
        <v>14</v>
      </c>
      <c r="HJ41" s="191">
        <v>24</v>
      </c>
      <c r="HK41" s="191">
        <v>50</v>
      </c>
      <c r="HL41" s="191">
        <v>4</v>
      </c>
      <c r="HM41" s="191">
        <v>5</v>
      </c>
      <c r="HN41" s="191">
        <v>8</v>
      </c>
      <c r="HO41" s="191">
        <v>17</v>
      </c>
      <c r="HP41" s="191">
        <v>194</v>
      </c>
      <c r="HQ41" s="191">
        <v>190</v>
      </c>
      <c r="HR41" s="191">
        <v>219</v>
      </c>
      <c r="HS41" s="191">
        <v>603</v>
      </c>
      <c r="HT41" s="191">
        <v>153</v>
      </c>
      <c r="HU41" s="191">
        <v>153</v>
      </c>
      <c r="HV41" s="191">
        <v>169</v>
      </c>
      <c r="HW41" s="191">
        <v>475</v>
      </c>
      <c r="HX41" s="191">
        <v>41</v>
      </c>
      <c r="HY41" s="191">
        <v>37</v>
      </c>
      <c r="HZ41" s="191">
        <v>50</v>
      </c>
      <c r="IA41" s="191">
        <v>128</v>
      </c>
      <c r="IB41" s="191">
        <v>2</v>
      </c>
      <c r="IC41" s="191">
        <v>1</v>
      </c>
      <c r="ID41" s="191">
        <v>2</v>
      </c>
      <c r="IE41" s="191">
        <v>5</v>
      </c>
      <c r="IF41" s="191">
        <v>1</v>
      </c>
      <c r="IG41" s="191">
        <v>1</v>
      </c>
      <c r="IH41" s="191">
        <v>1</v>
      </c>
      <c r="II41" s="191">
        <v>3</v>
      </c>
      <c r="IJ41" s="191">
        <v>1</v>
      </c>
      <c r="IK41" s="191">
        <v>0</v>
      </c>
      <c r="IL41" s="191">
        <v>1</v>
      </c>
      <c r="IM41" s="191">
        <v>2</v>
      </c>
      <c r="IN41" s="191">
        <v>0</v>
      </c>
      <c r="IO41" s="191">
        <v>0</v>
      </c>
      <c r="IP41" s="191">
        <v>0</v>
      </c>
      <c r="IQ41" s="191">
        <v>0</v>
      </c>
      <c r="IR41" s="191">
        <v>0</v>
      </c>
      <c r="IS41" s="191">
        <v>0</v>
      </c>
      <c r="IT41" s="191">
        <v>0</v>
      </c>
      <c r="IU41" s="191">
        <v>0</v>
      </c>
      <c r="IV41" s="191">
        <v>0</v>
      </c>
      <c r="IW41" s="191">
        <v>0</v>
      </c>
      <c r="IX41" s="191">
        <v>0</v>
      </c>
      <c r="IY41" s="191">
        <v>0</v>
      </c>
      <c r="IZ41" s="191">
        <v>177</v>
      </c>
      <c r="JA41" s="191">
        <v>182</v>
      </c>
      <c r="JB41" s="191">
        <v>209</v>
      </c>
      <c r="JC41" s="191">
        <v>568</v>
      </c>
      <c r="JD41" s="191">
        <v>2186</v>
      </c>
      <c r="JE41" s="191">
        <v>2105</v>
      </c>
      <c r="JF41" s="191">
        <v>2163</v>
      </c>
      <c r="JG41" s="191">
        <v>6454</v>
      </c>
      <c r="JH41" s="191">
        <v>501</v>
      </c>
      <c r="JI41" s="191">
        <v>523</v>
      </c>
      <c r="JJ41" s="191">
        <v>579</v>
      </c>
      <c r="JK41" s="191">
        <v>1603</v>
      </c>
      <c r="JL41" s="191">
        <v>2687</v>
      </c>
      <c r="JM41" s="191">
        <v>2628</v>
      </c>
      <c r="JN41" s="191">
        <v>2742</v>
      </c>
      <c r="JO41" s="191">
        <v>8057</v>
      </c>
      <c r="JP41" s="191">
        <v>52197</v>
      </c>
      <c r="JQ41" s="194">
        <v>2410</v>
      </c>
    </row>
    <row r="42" spans="1:277" x14ac:dyDescent="0.25">
      <c r="A42" s="246">
        <v>42644</v>
      </c>
      <c r="B42" s="188" t="s">
        <v>64</v>
      </c>
      <c r="C42" s="189"/>
      <c r="D42" s="188" t="s">
        <v>545</v>
      </c>
      <c r="E42" s="188" t="s">
        <v>619</v>
      </c>
      <c r="F42" s="188" t="s">
        <v>620</v>
      </c>
      <c r="G42" s="190" t="s">
        <v>504</v>
      </c>
      <c r="H42" s="191">
        <v>120</v>
      </c>
      <c r="I42" s="191">
        <v>101</v>
      </c>
      <c r="J42" s="191">
        <v>57</v>
      </c>
      <c r="K42" s="191">
        <v>278</v>
      </c>
      <c r="L42" s="191">
        <v>45</v>
      </c>
      <c r="M42" s="191">
        <v>44</v>
      </c>
      <c r="N42" s="191">
        <v>35</v>
      </c>
      <c r="O42" s="191">
        <v>124</v>
      </c>
      <c r="P42" s="191">
        <v>0</v>
      </c>
      <c r="Q42" s="191">
        <v>0</v>
      </c>
      <c r="R42" s="191">
        <v>0</v>
      </c>
      <c r="S42" s="191">
        <v>0</v>
      </c>
      <c r="T42" s="191">
        <v>0</v>
      </c>
      <c r="U42" s="191">
        <v>0</v>
      </c>
      <c r="V42" s="191">
        <v>0</v>
      </c>
      <c r="W42" s="191">
        <v>0</v>
      </c>
      <c r="X42" s="191">
        <v>0</v>
      </c>
      <c r="Y42" s="191">
        <v>0</v>
      </c>
      <c r="Z42" s="191">
        <v>0</v>
      </c>
      <c r="AA42" s="191">
        <v>0</v>
      </c>
      <c r="AB42" s="191">
        <v>0</v>
      </c>
      <c r="AC42" s="191">
        <v>0</v>
      </c>
      <c r="AD42" s="191">
        <v>0</v>
      </c>
      <c r="AE42" s="191">
        <v>0</v>
      </c>
      <c r="AF42" s="191">
        <v>0</v>
      </c>
      <c r="AG42" s="191">
        <v>0</v>
      </c>
      <c r="AH42" s="191">
        <v>0</v>
      </c>
      <c r="AI42" s="191">
        <v>0</v>
      </c>
      <c r="AJ42" s="191">
        <v>0</v>
      </c>
      <c r="AK42" s="191">
        <v>0</v>
      </c>
      <c r="AL42" s="191">
        <v>0</v>
      </c>
      <c r="AM42" s="191">
        <v>0</v>
      </c>
      <c r="AN42" s="191">
        <v>0</v>
      </c>
      <c r="AO42" s="191">
        <v>0</v>
      </c>
      <c r="AP42" s="191">
        <v>0</v>
      </c>
      <c r="AQ42" s="191">
        <v>0</v>
      </c>
      <c r="AR42" s="191">
        <v>0</v>
      </c>
      <c r="AS42" s="191">
        <v>0</v>
      </c>
      <c r="AT42" s="191">
        <v>0</v>
      </c>
      <c r="AU42" s="191">
        <v>0</v>
      </c>
      <c r="AV42" s="191">
        <v>0</v>
      </c>
      <c r="AW42" s="191">
        <v>0</v>
      </c>
      <c r="AX42" s="191">
        <v>0</v>
      </c>
      <c r="AY42" s="191">
        <v>0</v>
      </c>
      <c r="AZ42" s="191">
        <v>0</v>
      </c>
      <c r="BA42" s="191">
        <v>0</v>
      </c>
      <c r="BB42" s="191">
        <v>0</v>
      </c>
      <c r="BC42" s="191">
        <v>0</v>
      </c>
      <c r="BD42" s="191">
        <v>0</v>
      </c>
      <c r="BE42" s="191">
        <v>0</v>
      </c>
      <c r="BF42" s="191">
        <v>0</v>
      </c>
      <c r="BG42" s="191">
        <v>0</v>
      </c>
      <c r="BH42" s="191">
        <v>0</v>
      </c>
      <c r="BI42" s="191">
        <v>0</v>
      </c>
      <c r="BJ42" s="191">
        <v>0</v>
      </c>
      <c r="BK42" s="191">
        <v>0</v>
      </c>
      <c r="BL42" s="191">
        <v>0</v>
      </c>
      <c r="BM42" s="191">
        <v>0</v>
      </c>
      <c r="BN42" s="191">
        <v>0</v>
      </c>
      <c r="BO42" s="191">
        <v>0</v>
      </c>
      <c r="BP42" s="191">
        <v>0</v>
      </c>
      <c r="BQ42" s="191">
        <v>0</v>
      </c>
      <c r="BR42" s="191">
        <v>0</v>
      </c>
      <c r="BS42" s="191">
        <v>0</v>
      </c>
      <c r="BT42" s="191">
        <v>0</v>
      </c>
      <c r="BU42" s="191">
        <v>0</v>
      </c>
      <c r="BV42" s="191">
        <v>0</v>
      </c>
      <c r="BW42" s="191">
        <v>0</v>
      </c>
      <c r="BX42" s="191">
        <v>0</v>
      </c>
      <c r="BY42" s="191">
        <v>0</v>
      </c>
      <c r="BZ42" s="191">
        <v>0</v>
      </c>
      <c r="CA42" s="191">
        <v>0</v>
      </c>
      <c r="CB42" s="191">
        <v>0</v>
      </c>
      <c r="CC42" s="191">
        <v>0</v>
      </c>
      <c r="CD42" s="191">
        <v>0</v>
      </c>
      <c r="CE42" s="191">
        <v>0</v>
      </c>
      <c r="CF42" s="191">
        <v>0</v>
      </c>
      <c r="CG42" s="191">
        <v>0</v>
      </c>
      <c r="CH42" s="191">
        <v>0</v>
      </c>
      <c r="CI42" s="191">
        <v>0</v>
      </c>
      <c r="CJ42" s="191">
        <v>0</v>
      </c>
      <c r="CK42" s="191">
        <v>0</v>
      </c>
      <c r="CL42" s="191">
        <v>0</v>
      </c>
      <c r="CM42" s="191">
        <v>0</v>
      </c>
      <c r="CN42" s="191">
        <v>0</v>
      </c>
      <c r="CO42" s="191">
        <v>0</v>
      </c>
      <c r="CP42" s="191">
        <v>0</v>
      </c>
      <c r="CQ42" s="191">
        <v>0</v>
      </c>
      <c r="CR42" s="191">
        <v>0</v>
      </c>
      <c r="CS42" s="191">
        <v>0</v>
      </c>
      <c r="CT42" s="191">
        <v>0</v>
      </c>
      <c r="CU42" s="191">
        <v>0</v>
      </c>
      <c r="CV42" s="191">
        <v>0</v>
      </c>
      <c r="CW42" s="191">
        <v>0</v>
      </c>
      <c r="CX42" s="191">
        <v>0</v>
      </c>
      <c r="CY42" s="191">
        <v>0</v>
      </c>
      <c r="CZ42" s="191">
        <v>0</v>
      </c>
      <c r="DA42" s="191">
        <v>0</v>
      </c>
      <c r="DB42" s="191">
        <v>0</v>
      </c>
      <c r="DC42" s="191">
        <v>0</v>
      </c>
      <c r="DD42" s="191">
        <v>0</v>
      </c>
      <c r="DE42" s="191">
        <v>0</v>
      </c>
      <c r="DF42" s="191">
        <v>0</v>
      </c>
      <c r="DG42" s="191">
        <v>0</v>
      </c>
      <c r="DH42" s="191">
        <v>0</v>
      </c>
      <c r="DI42" s="191">
        <v>0</v>
      </c>
      <c r="DJ42" s="191">
        <v>0</v>
      </c>
      <c r="DK42" s="191">
        <v>0</v>
      </c>
      <c r="DL42" s="191">
        <v>0</v>
      </c>
      <c r="DM42" s="191">
        <v>0</v>
      </c>
      <c r="DN42" s="191">
        <v>0</v>
      </c>
      <c r="DO42" s="191">
        <v>0</v>
      </c>
      <c r="DP42" s="191">
        <v>0</v>
      </c>
      <c r="DQ42" s="191">
        <v>0</v>
      </c>
      <c r="DR42" s="191">
        <v>0</v>
      </c>
      <c r="DS42" s="191">
        <v>0</v>
      </c>
      <c r="DT42" s="191">
        <v>0</v>
      </c>
      <c r="DU42" s="191">
        <v>0</v>
      </c>
      <c r="DV42" s="191">
        <v>0</v>
      </c>
      <c r="DW42" s="191">
        <v>0</v>
      </c>
      <c r="DX42" s="191">
        <v>0</v>
      </c>
      <c r="DY42" s="191">
        <v>0</v>
      </c>
      <c r="DZ42" s="191">
        <v>0</v>
      </c>
      <c r="EA42" s="191">
        <v>0</v>
      </c>
      <c r="EB42" s="191">
        <v>0</v>
      </c>
      <c r="EC42" s="191">
        <v>0</v>
      </c>
      <c r="ED42" s="191">
        <v>0</v>
      </c>
      <c r="EE42" s="191">
        <v>0</v>
      </c>
      <c r="EF42" s="191">
        <v>0</v>
      </c>
      <c r="EG42" s="191">
        <v>0</v>
      </c>
      <c r="EH42" s="191">
        <v>0</v>
      </c>
      <c r="EI42" s="191">
        <v>0</v>
      </c>
      <c r="EJ42" s="191">
        <v>0</v>
      </c>
      <c r="EK42" s="191">
        <v>0</v>
      </c>
      <c r="EL42" s="191">
        <v>0</v>
      </c>
      <c r="EM42" s="191">
        <v>0</v>
      </c>
      <c r="EN42" s="191">
        <v>0</v>
      </c>
      <c r="EO42" s="191">
        <v>0</v>
      </c>
      <c r="EP42" s="191">
        <v>0</v>
      </c>
      <c r="EQ42" s="191">
        <v>0</v>
      </c>
      <c r="ER42" s="191">
        <v>0</v>
      </c>
      <c r="ES42" s="191">
        <v>0</v>
      </c>
      <c r="ET42" s="191">
        <v>0</v>
      </c>
      <c r="EU42" s="191">
        <v>0</v>
      </c>
      <c r="EV42" s="191">
        <v>0</v>
      </c>
      <c r="EW42" s="191">
        <v>0</v>
      </c>
      <c r="EX42" s="191">
        <v>0</v>
      </c>
      <c r="EY42" s="191">
        <v>0</v>
      </c>
      <c r="EZ42" s="191">
        <v>0</v>
      </c>
      <c r="FA42" s="191">
        <v>0</v>
      </c>
      <c r="FB42" s="191">
        <v>0</v>
      </c>
      <c r="FC42" s="191">
        <v>0</v>
      </c>
      <c r="FD42" s="191">
        <v>0</v>
      </c>
      <c r="FE42" s="191">
        <v>0</v>
      </c>
      <c r="FF42" s="191">
        <v>0</v>
      </c>
      <c r="FG42" s="191">
        <v>0</v>
      </c>
      <c r="FH42" s="191">
        <v>0</v>
      </c>
      <c r="FI42" s="191">
        <v>0</v>
      </c>
      <c r="FJ42" s="191">
        <v>0</v>
      </c>
      <c r="FK42" s="191">
        <v>0</v>
      </c>
      <c r="FL42" s="191">
        <v>0</v>
      </c>
      <c r="FM42" s="191">
        <v>0</v>
      </c>
      <c r="FN42" s="191">
        <v>0</v>
      </c>
      <c r="FO42" s="191">
        <v>0</v>
      </c>
      <c r="FP42" s="191">
        <v>0</v>
      </c>
      <c r="FQ42" s="191">
        <v>0</v>
      </c>
      <c r="FR42" s="191">
        <v>0</v>
      </c>
      <c r="FS42" s="191">
        <v>0</v>
      </c>
      <c r="FT42" s="191">
        <v>0</v>
      </c>
      <c r="FU42" s="191">
        <v>0</v>
      </c>
      <c r="FV42" s="191">
        <v>0</v>
      </c>
      <c r="FW42" s="191">
        <v>0</v>
      </c>
      <c r="FX42" s="191">
        <v>0</v>
      </c>
      <c r="FY42" s="191">
        <v>0</v>
      </c>
      <c r="FZ42" s="191">
        <v>0</v>
      </c>
      <c r="GA42" s="191">
        <v>0</v>
      </c>
      <c r="GB42" s="191">
        <v>0</v>
      </c>
      <c r="GC42" s="191">
        <v>0</v>
      </c>
      <c r="GD42" s="191">
        <v>0</v>
      </c>
      <c r="GE42" s="191">
        <v>0</v>
      </c>
      <c r="GF42" s="191">
        <v>0</v>
      </c>
      <c r="GG42" s="191">
        <v>0</v>
      </c>
      <c r="GH42" s="191">
        <v>0</v>
      </c>
      <c r="GI42" s="191">
        <v>0</v>
      </c>
      <c r="GJ42" s="191">
        <v>0</v>
      </c>
      <c r="GK42" s="191">
        <v>0</v>
      </c>
      <c r="GL42" s="191">
        <v>0</v>
      </c>
      <c r="GM42" s="191">
        <v>0</v>
      </c>
      <c r="GN42" s="191">
        <v>0</v>
      </c>
      <c r="GO42" s="191">
        <v>0</v>
      </c>
      <c r="GP42" s="191">
        <v>0</v>
      </c>
      <c r="GQ42" s="191">
        <v>0</v>
      </c>
      <c r="GR42" s="191">
        <v>0</v>
      </c>
      <c r="GS42" s="191">
        <v>0</v>
      </c>
      <c r="GT42" s="191">
        <v>0</v>
      </c>
      <c r="GU42" s="191">
        <v>0</v>
      </c>
      <c r="GV42" s="191">
        <v>0</v>
      </c>
      <c r="GW42" s="191">
        <v>0</v>
      </c>
      <c r="GX42" s="191">
        <v>0</v>
      </c>
      <c r="GY42" s="191">
        <v>0</v>
      </c>
      <c r="GZ42" s="191">
        <v>0</v>
      </c>
      <c r="HA42" s="191">
        <v>0</v>
      </c>
      <c r="HB42" s="191">
        <v>0</v>
      </c>
      <c r="HC42" s="191">
        <v>0</v>
      </c>
      <c r="HD42" s="191">
        <v>0</v>
      </c>
      <c r="HE42" s="191">
        <v>0</v>
      </c>
      <c r="HF42" s="191">
        <v>0</v>
      </c>
      <c r="HG42" s="191">
        <v>0</v>
      </c>
      <c r="HH42" s="191">
        <v>0</v>
      </c>
      <c r="HI42" s="191">
        <v>0</v>
      </c>
      <c r="HJ42" s="191">
        <v>0</v>
      </c>
      <c r="HK42" s="191">
        <v>0</v>
      </c>
      <c r="HL42" s="191">
        <v>0</v>
      </c>
      <c r="HM42" s="191">
        <v>0</v>
      </c>
      <c r="HN42" s="191">
        <v>0</v>
      </c>
      <c r="HO42" s="191">
        <v>0</v>
      </c>
      <c r="HP42" s="191">
        <v>0</v>
      </c>
      <c r="HQ42" s="191">
        <v>0</v>
      </c>
      <c r="HR42" s="191">
        <v>0</v>
      </c>
      <c r="HS42" s="191">
        <v>0</v>
      </c>
      <c r="HT42" s="191">
        <v>0</v>
      </c>
      <c r="HU42" s="191">
        <v>0</v>
      </c>
      <c r="HV42" s="191">
        <v>0</v>
      </c>
      <c r="HW42" s="191">
        <v>0</v>
      </c>
      <c r="HX42" s="191">
        <v>0</v>
      </c>
      <c r="HY42" s="191">
        <v>0</v>
      </c>
      <c r="HZ42" s="191">
        <v>0</v>
      </c>
      <c r="IA42" s="191">
        <v>0</v>
      </c>
      <c r="IB42" s="191">
        <v>0</v>
      </c>
      <c r="IC42" s="191">
        <v>0</v>
      </c>
      <c r="ID42" s="191">
        <v>0</v>
      </c>
      <c r="IE42" s="191">
        <v>0</v>
      </c>
      <c r="IF42" s="191">
        <v>0</v>
      </c>
      <c r="IG42" s="191">
        <v>0</v>
      </c>
      <c r="IH42" s="191">
        <v>0</v>
      </c>
      <c r="II42" s="191">
        <v>0</v>
      </c>
      <c r="IJ42" s="191">
        <v>0</v>
      </c>
      <c r="IK42" s="191">
        <v>0</v>
      </c>
      <c r="IL42" s="191">
        <v>0</v>
      </c>
      <c r="IM42" s="191">
        <v>0</v>
      </c>
      <c r="IN42" s="191">
        <v>0</v>
      </c>
      <c r="IO42" s="191">
        <v>0</v>
      </c>
      <c r="IP42" s="191">
        <v>0</v>
      </c>
      <c r="IQ42" s="191">
        <v>0</v>
      </c>
      <c r="IR42" s="191">
        <v>0</v>
      </c>
      <c r="IS42" s="191">
        <v>0</v>
      </c>
      <c r="IT42" s="191">
        <v>0</v>
      </c>
      <c r="IU42" s="191">
        <v>0</v>
      </c>
      <c r="IV42" s="191">
        <v>0</v>
      </c>
      <c r="IW42" s="191">
        <v>0</v>
      </c>
      <c r="IX42" s="191">
        <v>0</v>
      </c>
      <c r="IY42" s="191">
        <v>0</v>
      </c>
      <c r="IZ42" s="191">
        <v>0</v>
      </c>
      <c r="JA42" s="191">
        <v>0</v>
      </c>
      <c r="JB42" s="191">
        <v>0</v>
      </c>
      <c r="JC42" s="191">
        <v>0</v>
      </c>
      <c r="JD42" s="191">
        <v>0</v>
      </c>
      <c r="JE42" s="191">
        <v>0</v>
      </c>
      <c r="JF42" s="191">
        <v>0</v>
      </c>
      <c r="JG42" s="191">
        <v>0</v>
      </c>
      <c r="JH42" s="191">
        <v>0</v>
      </c>
      <c r="JI42" s="191">
        <v>0</v>
      </c>
      <c r="JJ42" s="191">
        <v>0</v>
      </c>
      <c r="JK42" s="191">
        <v>0</v>
      </c>
      <c r="JL42" s="191">
        <v>0</v>
      </c>
      <c r="JM42" s="191">
        <v>0</v>
      </c>
      <c r="JN42" s="191">
        <v>0</v>
      </c>
      <c r="JO42" s="191">
        <v>0</v>
      </c>
      <c r="JP42" s="191">
        <v>1089</v>
      </c>
      <c r="JQ42" s="194">
        <v>461</v>
      </c>
    </row>
    <row r="43" spans="1:277" x14ac:dyDescent="0.25">
      <c r="A43" s="246">
        <v>42644</v>
      </c>
      <c r="B43" s="188" t="s">
        <v>66</v>
      </c>
      <c r="C43" s="189"/>
      <c r="D43" s="188" t="s">
        <v>546</v>
      </c>
      <c r="E43" s="188" t="s">
        <v>619</v>
      </c>
      <c r="F43" s="188" t="s">
        <v>620</v>
      </c>
      <c r="G43" s="190" t="s">
        <v>504</v>
      </c>
      <c r="H43" s="191">
        <v>9360</v>
      </c>
      <c r="I43" s="191">
        <v>7030</v>
      </c>
      <c r="J43" s="191">
        <v>4054</v>
      </c>
      <c r="K43" s="191">
        <v>20444</v>
      </c>
      <c r="L43" s="191">
        <v>4142</v>
      </c>
      <c r="M43" s="191">
        <v>3294</v>
      </c>
      <c r="N43" s="191">
        <v>2338</v>
      </c>
      <c r="O43" s="191">
        <v>9774</v>
      </c>
      <c r="P43" s="191">
        <v>0</v>
      </c>
      <c r="Q43" s="191">
        <v>0</v>
      </c>
      <c r="R43" s="191">
        <v>0</v>
      </c>
      <c r="S43" s="191">
        <v>0</v>
      </c>
      <c r="T43" s="191">
        <v>0</v>
      </c>
      <c r="U43" s="191">
        <v>0</v>
      </c>
      <c r="V43" s="191">
        <v>0</v>
      </c>
      <c r="W43" s="191">
        <v>0</v>
      </c>
      <c r="X43" s="191">
        <v>0</v>
      </c>
      <c r="Y43" s="191">
        <v>0</v>
      </c>
      <c r="Z43" s="191">
        <v>0</v>
      </c>
      <c r="AA43" s="191">
        <v>0</v>
      </c>
      <c r="AB43" s="191">
        <v>0</v>
      </c>
      <c r="AC43" s="191">
        <v>0</v>
      </c>
      <c r="AD43" s="191">
        <v>0</v>
      </c>
      <c r="AE43" s="191">
        <v>0</v>
      </c>
      <c r="AF43" s="191">
        <v>0</v>
      </c>
      <c r="AG43" s="191">
        <v>0</v>
      </c>
      <c r="AH43" s="191">
        <v>0</v>
      </c>
      <c r="AI43" s="191">
        <v>0</v>
      </c>
      <c r="AJ43" s="191">
        <v>0</v>
      </c>
      <c r="AK43" s="191">
        <v>0</v>
      </c>
      <c r="AL43" s="191">
        <v>0</v>
      </c>
      <c r="AM43" s="191">
        <v>0</v>
      </c>
      <c r="AN43" s="191">
        <v>0</v>
      </c>
      <c r="AO43" s="191">
        <v>0</v>
      </c>
      <c r="AP43" s="191">
        <v>0</v>
      </c>
      <c r="AQ43" s="191">
        <v>0</v>
      </c>
      <c r="AR43" s="191">
        <v>0</v>
      </c>
      <c r="AS43" s="191">
        <v>0</v>
      </c>
      <c r="AT43" s="191">
        <v>0</v>
      </c>
      <c r="AU43" s="191">
        <v>0</v>
      </c>
      <c r="AV43" s="191">
        <v>0</v>
      </c>
      <c r="AW43" s="191">
        <v>0</v>
      </c>
      <c r="AX43" s="191">
        <v>0</v>
      </c>
      <c r="AY43" s="191">
        <v>0</v>
      </c>
      <c r="AZ43" s="191">
        <v>0</v>
      </c>
      <c r="BA43" s="191">
        <v>0</v>
      </c>
      <c r="BB43" s="191">
        <v>0</v>
      </c>
      <c r="BC43" s="191">
        <v>0</v>
      </c>
      <c r="BD43" s="191">
        <v>0</v>
      </c>
      <c r="BE43" s="191">
        <v>0</v>
      </c>
      <c r="BF43" s="191">
        <v>0</v>
      </c>
      <c r="BG43" s="191">
        <v>0</v>
      </c>
      <c r="BH43" s="191">
        <v>0</v>
      </c>
      <c r="BI43" s="191">
        <v>0</v>
      </c>
      <c r="BJ43" s="191">
        <v>0</v>
      </c>
      <c r="BK43" s="191">
        <v>0</v>
      </c>
      <c r="BL43" s="191">
        <v>0</v>
      </c>
      <c r="BM43" s="191">
        <v>0</v>
      </c>
      <c r="BN43" s="191">
        <v>0</v>
      </c>
      <c r="BO43" s="191">
        <v>0</v>
      </c>
      <c r="BP43" s="191">
        <v>0</v>
      </c>
      <c r="BQ43" s="191">
        <v>0</v>
      </c>
      <c r="BR43" s="191">
        <v>0</v>
      </c>
      <c r="BS43" s="191">
        <v>0</v>
      </c>
      <c r="BT43" s="191">
        <v>0</v>
      </c>
      <c r="BU43" s="191">
        <v>0</v>
      </c>
      <c r="BV43" s="191">
        <v>0</v>
      </c>
      <c r="BW43" s="191">
        <v>0</v>
      </c>
      <c r="BX43" s="191">
        <v>0</v>
      </c>
      <c r="BY43" s="191">
        <v>0</v>
      </c>
      <c r="BZ43" s="191">
        <v>0</v>
      </c>
      <c r="CA43" s="191">
        <v>0</v>
      </c>
      <c r="CB43" s="191">
        <v>0</v>
      </c>
      <c r="CC43" s="191">
        <v>0</v>
      </c>
      <c r="CD43" s="191">
        <v>0</v>
      </c>
      <c r="CE43" s="191">
        <v>0</v>
      </c>
      <c r="CF43" s="191">
        <v>0</v>
      </c>
      <c r="CG43" s="191">
        <v>0</v>
      </c>
      <c r="CH43" s="191">
        <v>0</v>
      </c>
      <c r="CI43" s="191">
        <v>0</v>
      </c>
      <c r="CJ43" s="191">
        <v>0</v>
      </c>
      <c r="CK43" s="191">
        <v>0</v>
      </c>
      <c r="CL43" s="191">
        <v>0</v>
      </c>
      <c r="CM43" s="191">
        <v>0</v>
      </c>
      <c r="CN43" s="191">
        <v>0</v>
      </c>
      <c r="CO43" s="191">
        <v>0</v>
      </c>
      <c r="CP43" s="191">
        <v>0</v>
      </c>
      <c r="CQ43" s="191">
        <v>0</v>
      </c>
      <c r="CR43" s="191">
        <v>0</v>
      </c>
      <c r="CS43" s="191">
        <v>0</v>
      </c>
      <c r="CT43" s="191">
        <v>0</v>
      </c>
      <c r="CU43" s="191">
        <v>0</v>
      </c>
      <c r="CV43" s="191">
        <v>0</v>
      </c>
      <c r="CW43" s="191">
        <v>0</v>
      </c>
      <c r="CX43" s="191">
        <v>0</v>
      </c>
      <c r="CY43" s="191">
        <v>0</v>
      </c>
      <c r="CZ43" s="191">
        <v>0</v>
      </c>
      <c r="DA43" s="191">
        <v>0</v>
      </c>
      <c r="DB43" s="191">
        <v>0</v>
      </c>
      <c r="DC43" s="191">
        <v>0</v>
      </c>
      <c r="DD43" s="191">
        <v>0</v>
      </c>
      <c r="DE43" s="191">
        <v>0</v>
      </c>
      <c r="DF43" s="191">
        <v>0</v>
      </c>
      <c r="DG43" s="191">
        <v>0</v>
      </c>
      <c r="DH43" s="191">
        <v>0</v>
      </c>
      <c r="DI43" s="191">
        <v>0</v>
      </c>
      <c r="DJ43" s="191">
        <v>0</v>
      </c>
      <c r="DK43" s="191">
        <v>0</v>
      </c>
      <c r="DL43" s="191">
        <v>0</v>
      </c>
      <c r="DM43" s="191">
        <v>0</v>
      </c>
      <c r="DN43" s="191">
        <v>0</v>
      </c>
      <c r="DO43" s="191">
        <v>0</v>
      </c>
      <c r="DP43" s="191">
        <v>0</v>
      </c>
      <c r="DQ43" s="191">
        <v>0</v>
      </c>
      <c r="DR43" s="191">
        <v>0</v>
      </c>
      <c r="DS43" s="191">
        <v>0</v>
      </c>
      <c r="DT43" s="191">
        <v>0</v>
      </c>
      <c r="DU43" s="191">
        <v>0</v>
      </c>
      <c r="DV43" s="191">
        <v>0</v>
      </c>
      <c r="DW43" s="191">
        <v>0</v>
      </c>
      <c r="DX43" s="191">
        <v>0</v>
      </c>
      <c r="DY43" s="191">
        <v>0</v>
      </c>
      <c r="DZ43" s="191">
        <v>0</v>
      </c>
      <c r="EA43" s="191">
        <v>0</v>
      </c>
      <c r="EB43" s="191">
        <v>0</v>
      </c>
      <c r="EC43" s="191">
        <v>0</v>
      </c>
      <c r="ED43" s="191">
        <v>0</v>
      </c>
      <c r="EE43" s="191">
        <v>0</v>
      </c>
      <c r="EF43" s="191">
        <v>0</v>
      </c>
      <c r="EG43" s="191">
        <v>0</v>
      </c>
      <c r="EH43" s="191">
        <v>0</v>
      </c>
      <c r="EI43" s="191">
        <v>0</v>
      </c>
      <c r="EJ43" s="191">
        <v>0</v>
      </c>
      <c r="EK43" s="191">
        <v>0</v>
      </c>
      <c r="EL43" s="191">
        <v>0</v>
      </c>
      <c r="EM43" s="191">
        <v>0</v>
      </c>
      <c r="EN43" s="191">
        <v>0</v>
      </c>
      <c r="EO43" s="191">
        <v>0</v>
      </c>
      <c r="EP43" s="191">
        <v>0</v>
      </c>
      <c r="EQ43" s="191">
        <v>0</v>
      </c>
      <c r="ER43" s="191">
        <v>0</v>
      </c>
      <c r="ES43" s="191">
        <v>0</v>
      </c>
      <c r="ET43" s="191">
        <v>0</v>
      </c>
      <c r="EU43" s="191">
        <v>0</v>
      </c>
      <c r="EV43" s="191">
        <v>0</v>
      </c>
      <c r="EW43" s="191">
        <v>0</v>
      </c>
      <c r="EX43" s="191">
        <v>0</v>
      </c>
      <c r="EY43" s="191">
        <v>0</v>
      </c>
      <c r="EZ43" s="191">
        <v>0</v>
      </c>
      <c r="FA43" s="191">
        <v>0</v>
      </c>
      <c r="FB43" s="191">
        <v>0</v>
      </c>
      <c r="FC43" s="191">
        <v>0</v>
      </c>
      <c r="FD43" s="191">
        <v>0</v>
      </c>
      <c r="FE43" s="191">
        <v>0</v>
      </c>
      <c r="FF43" s="191">
        <v>0</v>
      </c>
      <c r="FG43" s="191">
        <v>0</v>
      </c>
      <c r="FH43" s="191">
        <v>0</v>
      </c>
      <c r="FI43" s="191">
        <v>0</v>
      </c>
      <c r="FJ43" s="191">
        <v>0</v>
      </c>
      <c r="FK43" s="191">
        <v>0</v>
      </c>
      <c r="FL43" s="191">
        <v>0</v>
      </c>
      <c r="FM43" s="191">
        <v>0</v>
      </c>
      <c r="FN43" s="191">
        <v>0</v>
      </c>
      <c r="FO43" s="191">
        <v>0</v>
      </c>
      <c r="FP43" s="191">
        <v>0</v>
      </c>
      <c r="FQ43" s="191">
        <v>0</v>
      </c>
      <c r="FR43" s="191">
        <v>0</v>
      </c>
      <c r="FS43" s="191">
        <v>0</v>
      </c>
      <c r="FT43" s="191">
        <v>0</v>
      </c>
      <c r="FU43" s="191">
        <v>0</v>
      </c>
      <c r="FV43" s="191">
        <v>0</v>
      </c>
      <c r="FW43" s="191">
        <v>0</v>
      </c>
      <c r="FX43" s="191">
        <v>0</v>
      </c>
      <c r="FY43" s="191">
        <v>0</v>
      </c>
      <c r="FZ43" s="191">
        <v>0</v>
      </c>
      <c r="GA43" s="191">
        <v>0</v>
      </c>
      <c r="GB43" s="191">
        <v>0</v>
      </c>
      <c r="GC43" s="191">
        <v>0</v>
      </c>
      <c r="GD43" s="191">
        <v>0</v>
      </c>
      <c r="GE43" s="191">
        <v>0</v>
      </c>
      <c r="GF43" s="191">
        <v>0</v>
      </c>
      <c r="GG43" s="191">
        <v>0</v>
      </c>
      <c r="GH43" s="191">
        <v>0</v>
      </c>
      <c r="GI43" s="191">
        <v>0</v>
      </c>
      <c r="GJ43" s="191">
        <v>0</v>
      </c>
      <c r="GK43" s="191">
        <v>0</v>
      </c>
      <c r="GL43" s="191">
        <v>0</v>
      </c>
      <c r="GM43" s="191">
        <v>0</v>
      </c>
      <c r="GN43" s="191">
        <v>0</v>
      </c>
      <c r="GO43" s="191">
        <v>0</v>
      </c>
      <c r="GP43" s="191">
        <v>0</v>
      </c>
      <c r="GQ43" s="191">
        <v>0</v>
      </c>
      <c r="GR43" s="191">
        <v>0</v>
      </c>
      <c r="GS43" s="191">
        <v>0</v>
      </c>
      <c r="GT43" s="191">
        <v>0</v>
      </c>
      <c r="GU43" s="191">
        <v>0</v>
      </c>
      <c r="GV43" s="191">
        <v>0</v>
      </c>
      <c r="GW43" s="191">
        <v>0</v>
      </c>
      <c r="GX43" s="191">
        <v>0</v>
      </c>
      <c r="GY43" s="191">
        <v>0</v>
      </c>
      <c r="GZ43" s="191">
        <v>0</v>
      </c>
      <c r="HA43" s="191">
        <v>0</v>
      </c>
      <c r="HB43" s="191">
        <v>0</v>
      </c>
      <c r="HC43" s="191">
        <v>0</v>
      </c>
      <c r="HD43" s="191">
        <v>0</v>
      </c>
      <c r="HE43" s="191">
        <v>0</v>
      </c>
      <c r="HF43" s="191">
        <v>0</v>
      </c>
      <c r="HG43" s="191">
        <v>0</v>
      </c>
      <c r="HH43" s="191">
        <v>0</v>
      </c>
      <c r="HI43" s="191">
        <v>0</v>
      </c>
      <c r="HJ43" s="191">
        <v>0</v>
      </c>
      <c r="HK43" s="191">
        <v>0</v>
      </c>
      <c r="HL43" s="191">
        <v>0</v>
      </c>
      <c r="HM43" s="191">
        <v>0</v>
      </c>
      <c r="HN43" s="191">
        <v>0</v>
      </c>
      <c r="HO43" s="191">
        <v>0</v>
      </c>
      <c r="HP43" s="191">
        <v>0</v>
      </c>
      <c r="HQ43" s="191">
        <v>0</v>
      </c>
      <c r="HR43" s="191">
        <v>0</v>
      </c>
      <c r="HS43" s="191">
        <v>0</v>
      </c>
      <c r="HT43" s="191">
        <v>0</v>
      </c>
      <c r="HU43" s="191">
        <v>0</v>
      </c>
      <c r="HV43" s="191">
        <v>0</v>
      </c>
      <c r="HW43" s="191">
        <v>0</v>
      </c>
      <c r="HX43" s="191">
        <v>0</v>
      </c>
      <c r="HY43" s="191">
        <v>0</v>
      </c>
      <c r="HZ43" s="191">
        <v>0</v>
      </c>
      <c r="IA43" s="191">
        <v>0</v>
      </c>
      <c r="IB43" s="191">
        <v>0</v>
      </c>
      <c r="IC43" s="191">
        <v>0</v>
      </c>
      <c r="ID43" s="191">
        <v>0</v>
      </c>
      <c r="IE43" s="191">
        <v>0</v>
      </c>
      <c r="IF43" s="191">
        <v>0</v>
      </c>
      <c r="IG43" s="191">
        <v>0</v>
      </c>
      <c r="IH43" s="191">
        <v>0</v>
      </c>
      <c r="II43" s="191">
        <v>0</v>
      </c>
      <c r="IJ43" s="191">
        <v>0</v>
      </c>
      <c r="IK43" s="191">
        <v>0</v>
      </c>
      <c r="IL43" s="191">
        <v>0</v>
      </c>
      <c r="IM43" s="191">
        <v>0</v>
      </c>
      <c r="IN43" s="191">
        <v>0</v>
      </c>
      <c r="IO43" s="191">
        <v>0</v>
      </c>
      <c r="IP43" s="191">
        <v>0</v>
      </c>
      <c r="IQ43" s="191">
        <v>0</v>
      </c>
      <c r="IR43" s="191">
        <v>0</v>
      </c>
      <c r="IS43" s="191">
        <v>0</v>
      </c>
      <c r="IT43" s="191">
        <v>0</v>
      </c>
      <c r="IU43" s="191">
        <v>0</v>
      </c>
      <c r="IV43" s="191">
        <v>0</v>
      </c>
      <c r="IW43" s="191">
        <v>0</v>
      </c>
      <c r="IX43" s="191">
        <v>0</v>
      </c>
      <c r="IY43" s="191">
        <v>0</v>
      </c>
      <c r="IZ43" s="191">
        <v>0</v>
      </c>
      <c r="JA43" s="191">
        <v>0</v>
      </c>
      <c r="JB43" s="191">
        <v>0</v>
      </c>
      <c r="JC43" s="191">
        <v>0</v>
      </c>
      <c r="JD43" s="191">
        <v>0</v>
      </c>
      <c r="JE43" s="191">
        <v>0</v>
      </c>
      <c r="JF43" s="191">
        <v>0</v>
      </c>
      <c r="JG43" s="191">
        <v>0</v>
      </c>
      <c r="JH43" s="191">
        <v>0</v>
      </c>
      <c r="JI43" s="191">
        <v>0</v>
      </c>
      <c r="JJ43" s="191">
        <v>0</v>
      </c>
      <c r="JK43" s="191">
        <v>0</v>
      </c>
      <c r="JL43" s="191">
        <v>0</v>
      </c>
      <c r="JM43" s="191">
        <v>0</v>
      </c>
      <c r="JN43" s="191">
        <v>0</v>
      </c>
      <c r="JO43" s="191">
        <v>0</v>
      </c>
      <c r="JP43" s="191">
        <v>106880</v>
      </c>
      <c r="JQ43" s="194">
        <v>47310</v>
      </c>
    </row>
    <row r="44" spans="1:277" x14ac:dyDescent="0.25">
      <c r="A44" s="246">
        <v>42644</v>
      </c>
      <c r="B44" s="188" t="s">
        <v>67</v>
      </c>
      <c r="C44" s="189"/>
      <c r="D44" s="188" t="s">
        <v>547</v>
      </c>
      <c r="E44" s="188" t="s">
        <v>619</v>
      </c>
      <c r="F44" s="188" t="s">
        <v>620</v>
      </c>
      <c r="G44" s="190" t="s">
        <v>504</v>
      </c>
      <c r="H44" s="191">
        <v>4135</v>
      </c>
      <c r="I44" s="191">
        <v>3512</v>
      </c>
      <c r="J44" s="191">
        <v>3455</v>
      </c>
      <c r="K44" s="191">
        <v>11102</v>
      </c>
      <c r="L44" s="191">
        <v>1259</v>
      </c>
      <c r="M44" s="191">
        <v>1256</v>
      </c>
      <c r="N44" s="191">
        <v>1312</v>
      </c>
      <c r="O44" s="191">
        <v>3827</v>
      </c>
      <c r="P44" s="191">
        <v>0</v>
      </c>
      <c r="Q44" s="191">
        <v>0</v>
      </c>
      <c r="R44" s="191">
        <v>0</v>
      </c>
      <c r="S44" s="191">
        <v>0</v>
      </c>
      <c r="T44" s="191">
        <v>257</v>
      </c>
      <c r="U44" s="191">
        <v>268</v>
      </c>
      <c r="V44" s="191">
        <v>298</v>
      </c>
      <c r="W44" s="191">
        <v>823</v>
      </c>
      <c r="X44" s="191">
        <v>179</v>
      </c>
      <c r="Y44" s="191">
        <v>190</v>
      </c>
      <c r="Z44" s="191">
        <v>197</v>
      </c>
      <c r="AA44" s="191">
        <v>566</v>
      </c>
      <c r="AB44" s="191">
        <v>78</v>
      </c>
      <c r="AC44" s="191">
        <v>78</v>
      </c>
      <c r="AD44" s="191">
        <v>101</v>
      </c>
      <c r="AE44" s="191">
        <v>257</v>
      </c>
      <c r="AF44" s="191">
        <v>257</v>
      </c>
      <c r="AG44" s="191">
        <v>267</v>
      </c>
      <c r="AH44" s="191">
        <v>287</v>
      </c>
      <c r="AI44" s="191">
        <v>811</v>
      </c>
      <c r="AJ44" s="191">
        <v>179</v>
      </c>
      <c r="AK44" s="191">
        <v>186</v>
      </c>
      <c r="AL44" s="191">
        <v>188</v>
      </c>
      <c r="AM44" s="191">
        <v>553</v>
      </c>
      <c r="AN44" s="191">
        <v>78</v>
      </c>
      <c r="AO44" s="191">
        <v>81</v>
      </c>
      <c r="AP44" s="191">
        <v>99</v>
      </c>
      <c r="AQ44" s="191">
        <v>258</v>
      </c>
      <c r="AR44" s="191">
        <v>14</v>
      </c>
      <c r="AS44" s="191">
        <v>6</v>
      </c>
      <c r="AT44" s="191">
        <v>8</v>
      </c>
      <c r="AU44" s="191">
        <v>28</v>
      </c>
      <c r="AV44" s="191">
        <v>8</v>
      </c>
      <c r="AW44" s="191">
        <v>3</v>
      </c>
      <c r="AX44" s="191">
        <v>5</v>
      </c>
      <c r="AY44" s="191">
        <v>16</v>
      </c>
      <c r="AZ44" s="191">
        <v>6</v>
      </c>
      <c r="BA44" s="191">
        <v>3</v>
      </c>
      <c r="BB44" s="191">
        <v>3</v>
      </c>
      <c r="BC44" s="191">
        <v>12</v>
      </c>
      <c r="BD44" s="191">
        <v>235</v>
      </c>
      <c r="BE44" s="191">
        <v>268</v>
      </c>
      <c r="BF44" s="191">
        <v>298</v>
      </c>
      <c r="BG44" s="191">
        <v>801</v>
      </c>
      <c r="BH44" s="191">
        <v>168</v>
      </c>
      <c r="BI44" s="191">
        <v>190</v>
      </c>
      <c r="BJ44" s="191">
        <v>197</v>
      </c>
      <c r="BK44" s="191">
        <v>555</v>
      </c>
      <c r="BL44" s="191">
        <v>67</v>
      </c>
      <c r="BM44" s="191">
        <v>78</v>
      </c>
      <c r="BN44" s="191">
        <v>101</v>
      </c>
      <c r="BO44" s="191">
        <v>246</v>
      </c>
      <c r="BP44" s="191">
        <v>0</v>
      </c>
      <c r="BQ44" s="191">
        <v>0</v>
      </c>
      <c r="BR44" s="191">
        <v>0</v>
      </c>
      <c r="BS44" s="191">
        <v>0</v>
      </c>
      <c r="BT44" s="191">
        <v>0</v>
      </c>
      <c r="BU44" s="191">
        <v>0</v>
      </c>
      <c r="BV44" s="191">
        <v>0</v>
      </c>
      <c r="BW44" s="191">
        <v>0</v>
      </c>
      <c r="BX44" s="191">
        <v>0</v>
      </c>
      <c r="BY44" s="191">
        <v>0</v>
      </c>
      <c r="BZ44" s="191">
        <v>0</v>
      </c>
      <c r="CA44" s="191">
        <v>0</v>
      </c>
      <c r="CB44" s="191">
        <v>0</v>
      </c>
      <c r="CC44" s="191">
        <v>0</v>
      </c>
      <c r="CD44" s="191">
        <v>0</v>
      </c>
      <c r="CE44" s="191">
        <v>0</v>
      </c>
      <c r="CF44" s="191">
        <v>0</v>
      </c>
      <c r="CG44" s="191">
        <v>0</v>
      </c>
      <c r="CH44" s="191">
        <v>0</v>
      </c>
      <c r="CI44" s="191">
        <v>0</v>
      </c>
      <c r="CJ44" s="191">
        <v>0</v>
      </c>
      <c r="CK44" s="191">
        <v>0</v>
      </c>
      <c r="CL44" s="191">
        <v>0</v>
      </c>
      <c r="CM44" s="191">
        <v>0</v>
      </c>
      <c r="CN44" s="191">
        <v>0</v>
      </c>
      <c r="CO44" s="191">
        <v>0</v>
      </c>
      <c r="CP44" s="191">
        <v>0</v>
      </c>
      <c r="CQ44" s="191">
        <v>0</v>
      </c>
      <c r="CR44" s="191">
        <v>0</v>
      </c>
      <c r="CS44" s="191">
        <v>0</v>
      </c>
      <c r="CT44" s="191">
        <v>0</v>
      </c>
      <c r="CU44" s="191">
        <v>0</v>
      </c>
      <c r="CV44" s="191">
        <v>0</v>
      </c>
      <c r="CW44" s="191">
        <v>0</v>
      </c>
      <c r="CX44" s="191">
        <v>0</v>
      </c>
      <c r="CY44" s="191">
        <v>0</v>
      </c>
      <c r="CZ44" s="191">
        <v>0</v>
      </c>
      <c r="DA44" s="191">
        <v>0</v>
      </c>
      <c r="DB44" s="191">
        <v>0</v>
      </c>
      <c r="DC44" s="191">
        <v>0</v>
      </c>
      <c r="DD44" s="191">
        <v>0</v>
      </c>
      <c r="DE44" s="191">
        <v>0</v>
      </c>
      <c r="DF44" s="191">
        <v>0</v>
      </c>
      <c r="DG44" s="191">
        <v>0</v>
      </c>
      <c r="DH44" s="191">
        <v>0</v>
      </c>
      <c r="DI44" s="191">
        <v>0</v>
      </c>
      <c r="DJ44" s="191">
        <v>0</v>
      </c>
      <c r="DK44" s="191">
        <v>0</v>
      </c>
      <c r="DL44" s="191">
        <v>0</v>
      </c>
      <c r="DM44" s="191">
        <v>0</v>
      </c>
      <c r="DN44" s="191">
        <v>0</v>
      </c>
      <c r="DO44" s="191">
        <v>0</v>
      </c>
      <c r="DP44" s="191">
        <v>0</v>
      </c>
      <c r="DQ44" s="191">
        <v>0</v>
      </c>
      <c r="DR44" s="191">
        <v>0</v>
      </c>
      <c r="DS44" s="191">
        <v>0</v>
      </c>
      <c r="DT44" s="191">
        <v>0</v>
      </c>
      <c r="DU44" s="191">
        <v>0</v>
      </c>
      <c r="DV44" s="191">
        <v>0</v>
      </c>
      <c r="DW44" s="191">
        <v>0</v>
      </c>
      <c r="DX44" s="191">
        <v>0</v>
      </c>
      <c r="DY44" s="191">
        <v>0</v>
      </c>
      <c r="DZ44" s="191">
        <v>0</v>
      </c>
      <c r="EA44" s="191">
        <v>0</v>
      </c>
      <c r="EB44" s="191">
        <v>0</v>
      </c>
      <c r="EC44" s="191">
        <v>0</v>
      </c>
      <c r="ED44" s="191">
        <v>0</v>
      </c>
      <c r="EE44" s="191">
        <v>0</v>
      </c>
      <c r="EF44" s="191">
        <v>0</v>
      </c>
      <c r="EG44" s="191">
        <v>0</v>
      </c>
      <c r="EH44" s="191">
        <v>0</v>
      </c>
      <c r="EI44" s="191">
        <v>0</v>
      </c>
      <c r="EJ44" s="191">
        <v>506</v>
      </c>
      <c r="EK44" s="191">
        <v>541</v>
      </c>
      <c r="EL44" s="191">
        <v>593</v>
      </c>
      <c r="EM44" s="191">
        <v>1640</v>
      </c>
      <c r="EN44" s="191">
        <v>355</v>
      </c>
      <c r="EO44" s="191">
        <v>379</v>
      </c>
      <c r="EP44" s="191">
        <v>390</v>
      </c>
      <c r="EQ44" s="191">
        <v>1124</v>
      </c>
      <c r="ER44" s="191">
        <v>151</v>
      </c>
      <c r="ES44" s="191">
        <v>162</v>
      </c>
      <c r="ET44" s="191">
        <v>203</v>
      </c>
      <c r="EU44" s="191">
        <v>516</v>
      </c>
      <c r="EV44" s="191">
        <v>648</v>
      </c>
      <c r="EW44" s="191">
        <v>644</v>
      </c>
      <c r="EX44" s="191">
        <v>642</v>
      </c>
      <c r="EY44" s="191">
        <v>1934</v>
      </c>
      <c r="EZ44" s="191">
        <v>452</v>
      </c>
      <c r="FA44" s="191">
        <v>439</v>
      </c>
      <c r="FB44" s="191">
        <v>422</v>
      </c>
      <c r="FC44" s="191">
        <v>1313</v>
      </c>
      <c r="FD44" s="191">
        <v>196</v>
      </c>
      <c r="FE44" s="191">
        <v>205</v>
      </c>
      <c r="FF44" s="191">
        <v>220</v>
      </c>
      <c r="FG44" s="191">
        <v>621</v>
      </c>
      <c r="FH44" s="191">
        <v>29</v>
      </c>
      <c r="FI44" s="191">
        <v>20</v>
      </c>
      <c r="FJ44" s="191">
        <v>16</v>
      </c>
      <c r="FK44" s="191">
        <v>65</v>
      </c>
      <c r="FL44" s="191">
        <v>18</v>
      </c>
      <c r="FM44" s="191">
        <v>11</v>
      </c>
      <c r="FN44" s="191">
        <v>9</v>
      </c>
      <c r="FO44" s="191">
        <v>38</v>
      </c>
      <c r="FP44" s="191">
        <v>11</v>
      </c>
      <c r="FQ44" s="191">
        <v>9</v>
      </c>
      <c r="FR44" s="191">
        <v>7</v>
      </c>
      <c r="FS44" s="191">
        <v>27</v>
      </c>
      <c r="FT44" s="191">
        <v>581</v>
      </c>
      <c r="FU44" s="191">
        <v>618</v>
      </c>
      <c r="FV44" s="191">
        <v>624</v>
      </c>
      <c r="FW44" s="191">
        <v>1823</v>
      </c>
      <c r="FX44" s="191">
        <v>406</v>
      </c>
      <c r="FY44" s="191">
        <v>425</v>
      </c>
      <c r="FZ44" s="191">
        <v>413</v>
      </c>
      <c r="GA44" s="191">
        <v>1244</v>
      </c>
      <c r="GB44" s="191">
        <v>175</v>
      </c>
      <c r="GC44" s="191">
        <v>193</v>
      </c>
      <c r="GD44" s="191">
        <v>211</v>
      </c>
      <c r="GE44" s="191">
        <v>579</v>
      </c>
      <c r="GF44" s="191">
        <v>0</v>
      </c>
      <c r="GG44" s="191">
        <v>0</v>
      </c>
      <c r="GH44" s="191">
        <v>0</v>
      </c>
      <c r="GI44" s="191">
        <v>0</v>
      </c>
      <c r="GJ44" s="191">
        <v>0</v>
      </c>
      <c r="GK44" s="191">
        <v>0</v>
      </c>
      <c r="GL44" s="191">
        <v>0</v>
      </c>
      <c r="GM44" s="191">
        <v>0</v>
      </c>
      <c r="GN44" s="191">
        <v>0</v>
      </c>
      <c r="GO44" s="191">
        <v>0</v>
      </c>
      <c r="GP44" s="191">
        <v>0</v>
      </c>
      <c r="GQ44" s="191">
        <v>0</v>
      </c>
      <c r="GR44" s="191">
        <v>0</v>
      </c>
      <c r="GS44" s="191">
        <v>0</v>
      </c>
      <c r="GT44" s="191">
        <v>0</v>
      </c>
      <c r="GU44" s="191">
        <v>0</v>
      </c>
      <c r="GV44" s="191">
        <v>0</v>
      </c>
      <c r="GW44" s="191">
        <v>0</v>
      </c>
      <c r="GX44" s="191">
        <v>0</v>
      </c>
      <c r="GY44" s="191">
        <v>0</v>
      </c>
      <c r="GZ44" s="191">
        <v>0</v>
      </c>
      <c r="HA44" s="191">
        <v>0</v>
      </c>
      <c r="HB44" s="191">
        <v>0</v>
      </c>
      <c r="HC44" s="191">
        <v>0</v>
      </c>
      <c r="HD44" s="191">
        <v>0</v>
      </c>
      <c r="HE44" s="191">
        <v>0</v>
      </c>
      <c r="HF44" s="191">
        <v>0</v>
      </c>
      <c r="HG44" s="191">
        <v>0</v>
      </c>
      <c r="HH44" s="191">
        <v>0</v>
      </c>
      <c r="HI44" s="191">
        <v>0</v>
      </c>
      <c r="HJ44" s="191">
        <v>0</v>
      </c>
      <c r="HK44" s="191">
        <v>0</v>
      </c>
      <c r="HL44" s="191">
        <v>0</v>
      </c>
      <c r="HM44" s="191">
        <v>0</v>
      </c>
      <c r="HN44" s="191">
        <v>0</v>
      </c>
      <c r="HO44" s="191">
        <v>0</v>
      </c>
      <c r="HP44" s="191">
        <v>0</v>
      </c>
      <c r="HQ44" s="191">
        <v>0</v>
      </c>
      <c r="HR44" s="191">
        <v>0</v>
      </c>
      <c r="HS44" s="191">
        <v>0</v>
      </c>
      <c r="HT44" s="191">
        <v>0</v>
      </c>
      <c r="HU44" s="191">
        <v>0</v>
      </c>
      <c r="HV44" s="191">
        <v>0</v>
      </c>
      <c r="HW44" s="191">
        <v>0</v>
      </c>
      <c r="HX44" s="191">
        <v>0</v>
      </c>
      <c r="HY44" s="191">
        <v>0</v>
      </c>
      <c r="HZ44" s="191">
        <v>0</v>
      </c>
      <c r="IA44" s="191">
        <v>0</v>
      </c>
      <c r="IB44" s="191">
        <v>0</v>
      </c>
      <c r="IC44" s="191">
        <v>0</v>
      </c>
      <c r="ID44" s="191">
        <v>0</v>
      </c>
      <c r="IE44" s="191">
        <v>0</v>
      </c>
      <c r="IF44" s="191">
        <v>0</v>
      </c>
      <c r="IG44" s="191">
        <v>0</v>
      </c>
      <c r="IH44" s="191">
        <v>0</v>
      </c>
      <c r="II44" s="191">
        <v>0</v>
      </c>
      <c r="IJ44" s="191">
        <v>0</v>
      </c>
      <c r="IK44" s="191">
        <v>0</v>
      </c>
      <c r="IL44" s="191">
        <v>0</v>
      </c>
      <c r="IM44" s="191">
        <v>0</v>
      </c>
      <c r="IN44" s="191">
        <v>0</v>
      </c>
      <c r="IO44" s="191">
        <v>0</v>
      </c>
      <c r="IP44" s="191">
        <v>0</v>
      </c>
      <c r="IQ44" s="191">
        <v>0</v>
      </c>
      <c r="IR44" s="191">
        <v>0</v>
      </c>
      <c r="IS44" s="191">
        <v>0</v>
      </c>
      <c r="IT44" s="191">
        <v>0</v>
      </c>
      <c r="IU44" s="191">
        <v>0</v>
      </c>
      <c r="IV44" s="191">
        <v>0</v>
      </c>
      <c r="IW44" s="191">
        <v>0</v>
      </c>
      <c r="IX44" s="191">
        <v>0</v>
      </c>
      <c r="IY44" s="191">
        <v>0</v>
      </c>
      <c r="IZ44" s="191">
        <v>406</v>
      </c>
      <c r="JA44" s="191">
        <v>425</v>
      </c>
      <c r="JB44" s="191">
        <v>413</v>
      </c>
      <c r="JC44" s="191">
        <v>1244</v>
      </c>
      <c r="JD44" s="191">
        <v>470</v>
      </c>
      <c r="JE44" s="191">
        <v>450</v>
      </c>
      <c r="JF44" s="191">
        <v>431</v>
      </c>
      <c r="JG44" s="191">
        <v>1351</v>
      </c>
      <c r="JH44" s="191">
        <v>382</v>
      </c>
      <c r="JI44" s="191">
        <v>407</v>
      </c>
      <c r="JJ44" s="191">
        <v>438</v>
      </c>
      <c r="JK44" s="191">
        <v>1227</v>
      </c>
      <c r="JL44" s="191">
        <v>852</v>
      </c>
      <c r="JM44" s="191">
        <v>857</v>
      </c>
      <c r="JN44" s="191">
        <v>869</v>
      </c>
      <c r="JO44" s="191">
        <v>2578</v>
      </c>
      <c r="JP44" s="191">
        <v>57631</v>
      </c>
      <c r="JQ44" s="194">
        <v>24680</v>
      </c>
    </row>
    <row r="45" spans="1:277" x14ac:dyDescent="0.25">
      <c r="A45" s="246">
        <v>42644</v>
      </c>
      <c r="B45" s="188" t="s">
        <v>69</v>
      </c>
      <c r="C45" s="192"/>
      <c r="D45" s="188" t="s">
        <v>548</v>
      </c>
      <c r="E45" s="188" t="s">
        <v>619</v>
      </c>
      <c r="F45" s="188" t="s">
        <v>620</v>
      </c>
      <c r="G45" s="190" t="s">
        <v>504</v>
      </c>
      <c r="H45" s="191">
        <v>1017</v>
      </c>
      <c r="I45" s="191">
        <v>771</v>
      </c>
      <c r="J45" s="191">
        <v>724</v>
      </c>
      <c r="K45" s="191">
        <v>2512</v>
      </c>
      <c r="L45" s="191">
        <v>213</v>
      </c>
      <c r="M45" s="191">
        <v>182</v>
      </c>
      <c r="N45" s="191">
        <v>224</v>
      </c>
      <c r="O45" s="191">
        <v>619</v>
      </c>
      <c r="P45" s="191">
        <v>0</v>
      </c>
      <c r="Q45" s="191">
        <v>0</v>
      </c>
      <c r="R45" s="191">
        <v>0</v>
      </c>
      <c r="S45" s="191">
        <v>0</v>
      </c>
      <c r="T45" s="191">
        <v>203</v>
      </c>
      <c r="U45" s="191">
        <v>162</v>
      </c>
      <c r="V45" s="191">
        <v>161</v>
      </c>
      <c r="W45" s="191">
        <v>526</v>
      </c>
      <c r="X45" s="191">
        <v>88</v>
      </c>
      <c r="Y45" s="191">
        <v>67</v>
      </c>
      <c r="Z45" s="191">
        <v>75</v>
      </c>
      <c r="AA45" s="191">
        <v>230</v>
      </c>
      <c r="AB45" s="191">
        <v>115</v>
      </c>
      <c r="AC45" s="191">
        <v>95</v>
      </c>
      <c r="AD45" s="191">
        <v>86</v>
      </c>
      <c r="AE45" s="191">
        <v>296</v>
      </c>
      <c r="AF45" s="191">
        <v>106</v>
      </c>
      <c r="AG45" s="191">
        <v>103</v>
      </c>
      <c r="AH45" s="191">
        <v>96</v>
      </c>
      <c r="AI45" s="191">
        <v>305</v>
      </c>
      <c r="AJ45" s="191">
        <v>56</v>
      </c>
      <c r="AK45" s="191">
        <v>45</v>
      </c>
      <c r="AL45" s="191">
        <v>43</v>
      </c>
      <c r="AM45" s="191">
        <v>144</v>
      </c>
      <c r="AN45" s="191">
        <v>50</v>
      </c>
      <c r="AO45" s="191">
        <v>58</v>
      </c>
      <c r="AP45" s="191">
        <v>53</v>
      </c>
      <c r="AQ45" s="191">
        <v>161</v>
      </c>
      <c r="AR45" s="191">
        <v>72</v>
      </c>
      <c r="AS45" s="191">
        <v>21</v>
      </c>
      <c r="AT45" s="191">
        <v>0</v>
      </c>
      <c r="AU45" s="191">
        <v>93</v>
      </c>
      <c r="AV45" s="191">
        <v>31</v>
      </c>
      <c r="AW45" s="191">
        <v>11</v>
      </c>
      <c r="AX45" s="191">
        <v>0</v>
      </c>
      <c r="AY45" s="191">
        <v>42</v>
      </c>
      <c r="AZ45" s="191">
        <v>41</v>
      </c>
      <c r="BA45" s="191">
        <v>10</v>
      </c>
      <c r="BB45" s="191">
        <v>0</v>
      </c>
      <c r="BC45" s="191">
        <v>51</v>
      </c>
      <c r="BD45" s="191">
        <v>9</v>
      </c>
      <c r="BE45" s="191">
        <v>13</v>
      </c>
      <c r="BF45" s="191">
        <v>31</v>
      </c>
      <c r="BG45" s="191">
        <v>53</v>
      </c>
      <c r="BH45" s="191">
        <v>1</v>
      </c>
      <c r="BI45" s="191">
        <v>7</v>
      </c>
      <c r="BJ45" s="191">
        <v>16</v>
      </c>
      <c r="BK45" s="191">
        <v>24</v>
      </c>
      <c r="BL45" s="191">
        <v>8</v>
      </c>
      <c r="BM45" s="191">
        <v>6</v>
      </c>
      <c r="BN45" s="191">
        <v>15</v>
      </c>
      <c r="BO45" s="191">
        <v>29</v>
      </c>
      <c r="BP45" s="191">
        <v>0</v>
      </c>
      <c r="BQ45" s="191">
        <v>0</v>
      </c>
      <c r="BR45" s="191">
        <v>0</v>
      </c>
      <c r="BS45" s="191">
        <v>0</v>
      </c>
      <c r="BT45" s="191">
        <v>0</v>
      </c>
      <c r="BU45" s="191">
        <v>0</v>
      </c>
      <c r="BV45" s="191">
        <v>0</v>
      </c>
      <c r="BW45" s="191">
        <v>0</v>
      </c>
      <c r="BX45" s="191">
        <v>0</v>
      </c>
      <c r="BY45" s="191">
        <v>0</v>
      </c>
      <c r="BZ45" s="191">
        <v>0</v>
      </c>
      <c r="CA45" s="191">
        <v>0</v>
      </c>
      <c r="CB45" s="191">
        <v>13</v>
      </c>
      <c r="CC45" s="191">
        <v>9</v>
      </c>
      <c r="CD45" s="191">
        <v>10</v>
      </c>
      <c r="CE45" s="191">
        <v>32</v>
      </c>
      <c r="CF45" s="191">
        <v>2</v>
      </c>
      <c r="CG45" s="191">
        <v>2</v>
      </c>
      <c r="CH45" s="191">
        <v>4</v>
      </c>
      <c r="CI45" s="191">
        <v>8</v>
      </c>
      <c r="CJ45" s="191">
        <v>11</v>
      </c>
      <c r="CK45" s="191">
        <v>7</v>
      </c>
      <c r="CL45" s="191">
        <v>6</v>
      </c>
      <c r="CM45" s="191">
        <v>24</v>
      </c>
      <c r="CN45" s="191">
        <v>27</v>
      </c>
      <c r="CO45" s="191">
        <v>25</v>
      </c>
      <c r="CP45" s="191">
        <v>22</v>
      </c>
      <c r="CQ45" s="191">
        <v>74</v>
      </c>
      <c r="CR45" s="191">
        <v>8</v>
      </c>
      <c r="CS45" s="191">
        <v>7</v>
      </c>
      <c r="CT45" s="191">
        <v>7</v>
      </c>
      <c r="CU45" s="191">
        <v>22</v>
      </c>
      <c r="CV45" s="191">
        <v>19</v>
      </c>
      <c r="CW45" s="191">
        <v>18</v>
      </c>
      <c r="CX45" s="191">
        <v>15</v>
      </c>
      <c r="CY45" s="191">
        <v>52</v>
      </c>
      <c r="CZ45" s="191">
        <v>0</v>
      </c>
      <c r="DA45" s="191">
        <v>0</v>
      </c>
      <c r="DB45" s="191">
        <v>0</v>
      </c>
      <c r="DC45" s="191">
        <v>0</v>
      </c>
      <c r="DD45" s="191">
        <v>0</v>
      </c>
      <c r="DE45" s="191">
        <v>0</v>
      </c>
      <c r="DF45" s="191">
        <v>0</v>
      </c>
      <c r="DG45" s="191">
        <v>0</v>
      </c>
      <c r="DH45" s="191">
        <v>0</v>
      </c>
      <c r="DI45" s="191">
        <v>0</v>
      </c>
      <c r="DJ45" s="191">
        <v>0</v>
      </c>
      <c r="DK45" s="191">
        <v>0</v>
      </c>
      <c r="DL45" s="191">
        <v>0</v>
      </c>
      <c r="DM45" s="191">
        <v>0</v>
      </c>
      <c r="DN45" s="191">
        <v>0</v>
      </c>
      <c r="DO45" s="191">
        <v>0</v>
      </c>
      <c r="DP45" s="191">
        <v>0</v>
      </c>
      <c r="DQ45" s="191">
        <v>0</v>
      </c>
      <c r="DR45" s="191">
        <v>0</v>
      </c>
      <c r="DS45" s="191">
        <v>0</v>
      </c>
      <c r="DT45" s="191">
        <v>0</v>
      </c>
      <c r="DU45" s="191">
        <v>0</v>
      </c>
      <c r="DV45" s="191">
        <v>0</v>
      </c>
      <c r="DW45" s="191">
        <v>0</v>
      </c>
      <c r="DX45" s="191">
        <v>0</v>
      </c>
      <c r="DY45" s="191">
        <v>0</v>
      </c>
      <c r="DZ45" s="191">
        <v>0</v>
      </c>
      <c r="EA45" s="191">
        <v>0</v>
      </c>
      <c r="EB45" s="191">
        <v>0</v>
      </c>
      <c r="EC45" s="191">
        <v>0</v>
      </c>
      <c r="ED45" s="191">
        <v>0</v>
      </c>
      <c r="EE45" s="191">
        <v>0</v>
      </c>
      <c r="EF45" s="191">
        <v>0</v>
      </c>
      <c r="EG45" s="191">
        <v>0</v>
      </c>
      <c r="EH45" s="191">
        <v>0</v>
      </c>
      <c r="EI45" s="191">
        <v>0</v>
      </c>
      <c r="EJ45" s="191">
        <v>227</v>
      </c>
      <c r="EK45" s="191">
        <v>171</v>
      </c>
      <c r="EL45" s="191">
        <v>159</v>
      </c>
      <c r="EM45" s="191">
        <v>557</v>
      </c>
      <c r="EN45" s="191">
        <v>98</v>
      </c>
      <c r="EO45" s="191">
        <v>72</v>
      </c>
      <c r="EP45" s="191">
        <v>70</v>
      </c>
      <c r="EQ45" s="191">
        <v>240</v>
      </c>
      <c r="ER45" s="191">
        <v>129</v>
      </c>
      <c r="ES45" s="191">
        <v>99</v>
      </c>
      <c r="ET45" s="191">
        <v>89</v>
      </c>
      <c r="EU45" s="191">
        <v>317</v>
      </c>
      <c r="EV45" s="191">
        <v>133</v>
      </c>
      <c r="EW45" s="191">
        <v>131</v>
      </c>
      <c r="EX45" s="191">
        <v>128</v>
      </c>
      <c r="EY45" s="191">
        <v>392</v>
      </c>
      <c r="EZ45" s="191">
        <v>66</v>
      </c>
      <c r="FA45" s="191">
        <v>56</v>
      </c>
      <c r="FB45" s="191">
        <v>54</v>
      </c>
      <c r="FC45" s="191">
        <v>176</v>
      </c>
      <c r="FD45" s="191">
        <v>67</v>
      </c>
      <c r="FE45" s="191">
        <v>75</v>
      </c>
      <c r="FF45" s="191">
        <v>74</v>
      </c>
      <c r="FG45" s="191">
        <v>216</v>
      </c>
      <c r="FH45" s="191">
        <v>127</v>
      </c>
      <c r="FI45" s="191">
        <v>70</v>
      </c>
      <c r="FJ45" s="191">
        <v>25</v>
      </c>
      <c r="FK45" s="191">
        <v>222</v>
      </c>
      <c r="FL45" s="191">
        <v>57</v>
      </c>
      <c r="FM45" s="191">
        <v>32</v>
      </c>
      <c r="FN45" s="191">
        <v>12</v>
      </c>
      <c r="FO45" s="191">
        <v>101</v>
      </c>
      <c r="FP45" s="191">
        <v>70</v>
      </c>
      <c r="FQ45" s="191">
        <v>38</v>
      </c>
      <c r="FR45" s="191">
        <v>13</v>
      </c>
      <c r="FS45" s="191">
        <v>121</v>
      </c>
      <c r="FT45" s="191">
        <v>48</v>
      </c>
      <c r="FU45" s="191">
        <v>56</v>
      </c>
      <c r="FV45" s="191">
        <v>85</v>
      </c>
      <c r="FW45" s="191">
        <v>189</v>
      </c>
      <c r="FX45" s="191">
        <v>13</v>
      </c>
      <c r="FY45" s="191">
        <v>17</v>
      </c>
      <c r="FZ45" s="191">
        <v>32</v>
      </c>
      <c r="GA45" s="191">
        <v>62</v>
      </c>
      <c r="GB45" s="191">
        <v>35</v>
      </c>
      <c r="GC45" s="191">
        <v>39</v>
      </c>
      <c r="GD45" s="191">
        <v>53</v>
      </c>
      <c r="GE45" s="191">
        <v>127</v>
      </c>
      <c r="GF45" s="191">
        <v>0</v>
      </c>
      <c r="GG45" s="191">
        <v>0</v>
      </c>
      <c r="GH45" s="191">
        <v>0</v>
      </c>
      <c r="GI45" s="191">
        <v>0</v>
      </c>
      <c r="GJ45" s="191">
        <v>0</v>
      </c>
      <c r="GK45" s="191">
        <v>0</v>
      </c>
      <c r="GL45" s="191">
        <v>0</v>
      </c>
      <c r="GM45" s="191">
        <v>0</v>
      </c>
      <c r="GN45" s="191">
        <v>0</v>
      </c>
      <c r="GO45" s="191">
        <v>0</v>
      </c>
      <c r="GP45" s="191">
        <v>0</v>
      </c>
      <c r="GQ45" s="191">
        <v>0</v>
      </c>
      <c r="GR45" s="191">
        <v>46</v>
      </c>
      <c r="GS45" s="191">
        <v>34</v>
      </c>
      <c r="GT45" s="191">
        <v>34</v>
      </c>
      <c r="GU45" s="191">
        <v>114</v>
      </c>
      <c r="GV45" s="191">
        <v>13</v>
      </c>
      <c r="GW45" s="191">
        <v>9</v>
      </c>
      <c r="GX45" s="191">
        <v>11</v>
      </c>
      <c r="GY45" s="191">
        <v>33</v>
      </c>
      <c r="GZ45" s="191">
        <v>33</v>
      </c>
      <c r="HA45" s="191">
        <v>25</v>
      </c>
      <c r="HB45" s="191">
        <v>23</v>
      </c>
      <c r="HC45" s="191">
        <v>81</v>
      </c>
      <c r="HD45" s="191">
        <v>60</v>
      </c>
      <c r="HE45" s="191">
        <v>75</v>
      </c>
      <c r="HF45" s="191">
        <v>81</v>
      </c>
      <c r="HG45" s="191">
        <v>216</v>
      </c>
      <c r="HH45" s="191">
        <v>18</v>
      </c>
      <c r="HI45" s="191">
        <v>19</v>
      </c>
      <c r="HJ45" s="191">
        <v>23</v>
      </c>
      <c r="HK45" s="191">
        <v>60</v>
      </c>
      <c r="HL45" s="191">
        <v>42</v>
      </c>
      <c r="HM45" s="191">
        <v>56</v>
      </c>
      <c r="HN45" s="191">
        <v>58</v>
      </c>
      <c r="HO45" s="191">
        <v>156</v>
      </c>
      <c r="HP45" s="191">
        <v>2</v>
      </c>
      <c r="HQ45" s="191">
        <v>0</v>
      </c>
      <c r="HR45" s="191">
        <v>1</v>
      </c>
      <c r="HS45" s="191">
        <v>3</v>
      </c>
      <c r="HT45" s="191">
        <v>1</v>
      </c>
      <c r="HU45" s="191">
        <v>0</v>
      </c>
      <c r="HV45" s="191">
        <v>1</v>
      </c>
      <c r="HW45" s="191">
        <v>2</v>
      </c>
      <c r="HX45" s="191">
        <v>1</v>
      </c>
      <c r="HY45" s="191">
        <v>0</v>
      </c>
      <c r="HZ45" s="191">
        <v>0</v>
      </c>
      <c r="IA45" s="191">
        <v>1</v>
      </c>
      <c r="IB45" s="191">
        <v>0</v>
      </c>
      <c r="IC45" s="191">
        <v>0</v>
      </c>
      <c r="ID45" s="191">
        <v>0</v>
      </c>
      <c r="IE45" s="191">
        <v>0</v>
      </c>
      <c r="IF45" s="191">
        <v>0</v>
      </c>
      <c r="IG45" s="191">
        <v>0</v>
      </c>
      <c r="IH45" s="191">
        <v>0</v>
      </c>
      <c r="II45" s="191">
        <v>0</v>
      </c>
      <c r="IJ45" s="191">
        <v>0</v>
      </c>
      <c r="IK45" s="191">
        <v>0</v>
      </c>
      <c r="IL45" s="191">
        <v>0</v>
      </c>
      <c r="IM45" s="191">
        <v>0</v>
      </c>
      <c r="IN45" s="191">
        <v>0</v>
      </c>
      <c r="IO45" s="191">
        <v>0</v>
      </c>
      <c r="IP45" s="191">
        <v>0</v>
      </c>
      <c r="IQ45" s="191">
        <v>0</v>
      </c>
      <c r="IR45" s="191">
        <v>0</v>
      </c>
      <c r="IS45" s="191">
        <v>0</v>
      </c>
      <c r="IT45" s="191">
        <v>0</v>
      </c>
      <c r="IU45" s="191">
        <v>0</v>
      </c>
      <c r="IV45" s="191">
        <v>0</v>
      </c>
      <c r="IW45" s="191">
        <v>0</v>
      </c>
      <c r="IX45" s="191">
        <v>0</v>
      </c>
      <c r="IY45" s="191">
        <v>0</v>
      </c>
      <c r="IZ45" s="191">
        <v>45</v>
      </c>
      <c r="JA45" s="191">
        <v>45</v>
      </c>
      <c r="JB45" s="191">
        <v>67</v>
      </c>
      <c r="JC45" s="191">
        <v>157</v>
      </c>
      <c r="JD45" s="191">
        <v>123</v>
      </c>
      <c r="JE45" s="191">
        <v>88</v>
      </c>
      <c r="JF45" s="191">
        <v>66</v>
      </c>
      <c r="JG45" s="191">
        <v>277</v>
      </c>
      <c r="JH45" s="191">
        <v>248</v>
      </c>
      <c r="JI45" s="191">
        <v>233</v>
      </c>
      <c r="JJ45" s="191">
        <v>221</v>
      </c>
      <c r="JK45" s="191">
        <v>702</v>
      </c>
      <c r="JL45" s="191">
        <v>371</v>
      </c>
      <c r="JM45" s="191">
        <v>321</v>
      </c>
      <c r="JN45" s="191">
        <v>287</v>
      </c>
      <c r="JO45" s="191">
        <v>979</v>
      </c>
      <c r="JP45" s="191">
        <v>14922</v>
      </c>
      <c r="JQ45" s="194">
        <v>11876</v>
      </c>
    </row>
    <row r="46" spans="1:277" x14ac:dyDescent="0.25">
      <c r="A46" s="246">
        <v>42644</v>
      </c>
      <c r="B46" s="188" t="s">
        <v>71</v>
      </c>
      <c r="C46" s="189"/>
      <c r="D46" s="188" t="s">
        <v>549</v>
      </c>
      <c r="E46" s="188" t="s">
        <v>619</v>
      </c>
      <c r="F46" s="188" t="s">
        <v>620</v>
      </c>
      <c r="G46" s="190" t="s">
        <v>504</v>
      </c>
      <c r="H46" s="191">
        <v>2399</v>
      </c>
      <c r="I46" s="191">
        <v>1468</v>
      </c>
      <c r="J46" s="191">
        <v>1064</v>
      </c>
      <c r="K46" s="191">
        <v>4931</v>
      </c>
      <c r="L46" s="191">
        <v>1121</v>
      </c>
      <c r="M46" s="191">
        <v>724</v>
      </c>
      <c r="N46" s="191">
        <v>614</v>
      </c>
      <c r="O46" s="191">
        <v>2459</v>
      </c>
      <c r="P46" s="191">
        <v>0</v>
      </c>
      <c r="Q46" s="191">
        <v>0</v>
      </c>
      <c r="R46" s="191">
        <v>0</v>
      </c>
      <c r="S46" s="191">
        <v>0</v>
      </c>
      <c r="T46" s="191">
        <v>820</v>
      </c>
      <c r="U46" s="191">
        <v>291</v>
      </c>
      <c r="V46" s="191">
        <v>341</v>
      </c>
      <c r="W46" s="191">
        <v>1452</v>
      </c>
      <c r="X46" s="191">
        <v>313</v>
      </c>
      <c r="Y46" s="191">
        <v>107</v>
      </c>
      <c r="Z46" s="191">
        <v>122</v>
      </c>
      <c r="AA46" s="191">
        <v>542</v>
      </c>
      <c r="AB46" s="191">
        <v>507</v>
      </c>
      <c r="AC46" s="191">
        <v>184</v>
      </c>
      <c r="AD46" s="191">
        <v>219</v>
      </c>
      <c r="AE46" s="191">
        <v>910</v>
      </c>
      <c r="AF46" s="191">
        <v>444</v>
      </c>
      <c r="AG46" s="191">
        <v>322</v>
      </c>
      <c r="AH46" s="191">
        <v>275</v>
      </c>
      <c r="AI46" s="191">
        <v>1041</v>
      </c>
      <c r="AJ46" s="191">
        <v>185</v>
      </c>
      <c r="AK46" s="191">
        <v>176</v>
      </c>
      <c r="AL46" s="191">
        <v>106</v>
      </c>
      <c r="AM46" s="191">
        <v>467</v>
      </c>
      <c r="AN46" s="191">
        <v>259</v>
      </c>
      <c r="AO46" s="191">
        <v>146</v>
      </c>
      <c r="AP46" s="191">
        <v>169</v>
      </c>
      <c r="AQ46" s="191">
        <v>574</v>
      </c>
      <c r="AR46" s="191">
        <v>0</v>
      </c>
      <c r="AS46" s="191">
        <v>0</v>
      </c>
      <c r="AT46" s="191">
        <v>0</v>
      </c>
      <c r="AU46" s="191">
        <v>0</v>
      </c>
      <c r="AV46" s="191">
        <v>0</v>
      </c>
      <c r="AW46" s="191">
        <v>0</v>
      </c>
      <c r="AX46" s="191">
        <v>0</v>
      </c>
      <c r="AY46" s="191">
        <v>0</v>
      </c>
      <c r="AZ46" s="191">
        <v>0</v>
      </c>
      <c r="BA46" s="191">
        <v>0</v>
      </c>
      <c r="BB46" s="191">
        <v>0</v>
      </c>
      <c r="BC46" s="191">
        <v>0</v>
      </c>
      <c r="BD46" s="191">
        <v>27</v>
      </c>
      <c r="BE46" s="191">
        <v>18</v>
      </c>
      <c r="BF46" s="191">
        <v>14</v>
      </c>
      <c r="BG46" s="191">
        <v>59</v>
      </c>
      <c r="BH46" s="191">
        <v>9</v>
      </c>
      <c r="BI46" s="191">
        <v>11</v>
      </c>
      <c r="BJ46" s="191">
        <v>4</v>
      </c>
      <c r="BK46" s="191">
        <v>24</v>
      </c>
      <c r="BL46" s="191">
        <v>18</v>
      </c>
      <c r="BM46" s="191">
        <v>7</v>
      </c>
      <c r="BN46" s="191">
        <v>10</v>
      </c>
      <c r="BO46" s="191">
        <v>35</v>
      </c>
      <c r="BP46" s="191">
        <v>0</v>
      </c>
      <c r="BQ46" s="191">
        <v>0</v>
      </c>
      <c r="BR46" s="191">
        <v>0</v>
      </c>
      <c r="BS46" s="191">
        <v>0</v>
      </c>
      <c r="BT46" s="191">
        <v>0</v>
      </c>
      <c r="BU46" s="191">
        <v>0</v>
      </c>
      <c r="BV46" s="191">
        <v>0</v>
      </c>
      <c r="BW46" s="191">
        <v>0</v>
      </c>
      <c r="BX46" s="191">
        <v>0</v>
      </c>
      <c r="BY46" s="191">
        <v>0</v>
      </c>
      <c r="BZ46" s="191">
        <v>0</v>
      </c>
      <c r="CA46" s="191">
        <v>0</v>
      </c>
      <c r="CB46" s="191">
        <v>0</v>
      </c>
      <c r="CC46" s="191">
        <v>0</v>
      </c>
      <c r="CD46" s="191">
        <v>0</v>
      </c>
      <c r="CE46" s="191">
        <v>0</v>
      </c>
      <c r="CF46" s="191">
        <v>0</v>
      </c>
      <c r="CG46" s="191">
        <v>0</v>
      </c>
      <c r="CH46" s="191">
        <v>0</v>
      </c>
      <c r="CI46" s="191">
        <v>0</v>
      </c>
      <c r="CJ46" s="191">
        <v>0</v>
      </c>
      <c r="CK46" s="191">
        <v>0</v>
      </c>
      <c r="CL46" s="191">
        <v>0</v>
      </c>
      <c r="CM46" s="191">
        <v>0</v>
      </c>
      <c r="CN46" s="191">
        <v>1</v>
      </c>
      <c r="CO46" s="191">
        <v>4</v>
      </c>
      <c r="CP46" s="191">
        <v>0</v>
      </c>
      <c r="CQ46" s="191">
        <v>5</v>
      </c>
      <c r="CR46" s="191">
        <v>0</v>
      </c>
      <c r="CS46" s="191">
        <v>2</v>
      </c>
      <c r="CT46" s="191">
        <v>0</v>
      </c>
      <c r="CU46" s="191">
        <v>2</v>
      </c>
      <c r="CV46" s="191">
        <v>1</v>
      </c>
      <c r="CW46" s="191">
        <v>2</v>
      </c>
      <c r="CX46" s="191">
        <v>0</v>
      </c>
      <c r="CY46" s="191">
        <v>3</v>
      </c>
      <c r="CZ46" s="191">
        <v>0</v>
      </c>
      <c r="DA46" s="191">
        <v>0</v>
      </c>
      <c r="DB46" s="191">
        <v>0</v>
      </c>
      <c r="DC46" s="191">
        <v>0</v>
      </c>
      <c r="DD46" s="191">
        <v>0</v>
      </c>
      <c r="DE46" s="191">
        <v>0</v>
      </c>
      <c r="DF46" s="191">
        <v>0</v>
      </c>
      <c r="DG46" s="191">
        <v>0</v>
      </c>
      <c r="DH46" s="191">
        <v>0</v>
      </c>
      <c r="DI46" s="191">
        <v>0</v>
      </c>
      <c r="DJ46" s="191">
        <v>0</v>
      </c>
      <c r="DK46" s="191">
        <v>0</v>
      </c>
      <c r="DL46" s="191">
        <v>0</v>
      </c>
      <c r="DM46" s="191">
        <v>0</v>
      </c>
      <c r="DN46" s="191">
        <v>0</v>
      </c>
      <c r="DO46" s="191">
        <v>0</v>
      </c>
      <c r="DP46" s="191">
        <v>0</v>
      </c>
      <c r="DQ46" s="191">
        <v>0</v>
      </c>
      <c r="DR46" s="191">
        <v>0</v>
      </c>
      <c r="DS46" s="191">
        <v>0</v>
      </c>
      <c r="DT46" s="191">
        <v>0</v>
      </c>
      <c r="DU46" s="191">
        <v>0</v>
      </c>
      <c r="DV46" s="191">
        <v>0</v>
      </c>
      <c r="DW46" s="191">
        <v>0</v>
      </c>
      <c r="DX46" s="191">
        <v>0</v>
      </c>
      <c r="DY46" s="191">
        <v>0</v>
      </c>
      <c r="DZ46" s="191">
        <v>0</v>
      </c>
      <c r="EA46" s="191">
        <v>0</v>
      </c>
      <c r="EB46" s="191">
        <v>0</v>
      </c>
      <c r="EC46" s="191">
        <v>0</v>
      </c>
      <c r="ED46" s="191">
        <v>0</v>
      </c>
      <c r="EE46" s="191">
        <v>0</v>
      </c>
      <c r="EF46" s="191">
        <v>0</v>
      </c>
      <c r="EG46" s="191">
        <v>0</v>
      </c>
      <c r="EH46" s="191">
        <v>0</v>
      </c>
      <c r="EI46" s="191">
        <v>0</v>
      </c>
      <c r="EJ46" s="191">
        <v>472</v>
      </c>
      <c r="EK46" s="191">
        <v>344</v>
      </c>
      <c r="EL46" s="191">
        <v>289</v>
      </c>
      <c r="EM46" s="191">
        <v>1105</v>
      </c>
      <c r="EN46" s="191">
        <v>194</v>
      </c>
      <c r="EO46" s="191">
        <v>189</v>
      </c>
      <c r="EP46" s="191">
        <v>110</v>
      </c>
      <c r="EQ46" s="191">
        <v>493</v>
      </c>
      <c r="ER46" s="191">
        <v>278</v>
      </c>
      <c r="ES46" s="191">
        <v>155</v>
      </c>
      <c r="ET46" s="191">
        <v>179</v>
      </c>
      <c r="EU46" s="191">
        <v>612</v>
      </c>
      <c r="EV46" s="191">
        <v>444</v>
      </c>
      <c r="EW46" s="191">
        <v>668</v>
      </c>
      <c r="EX46" s="191">
        <v>541</v>
      </c>
      <c r="EY46" s="191">
        <v>1653</v>
      </c>
      <c r="EZ46" s="191">
        <v>185</v>
      </c>
      <c r="FA46" s="191">
        <v>360</v>
      </c>
      <c r="FB46" s="191">
        <v>208</v>
      </c>
      <c r="FC46" s="191">
        <v>753</v>
      </c>
      <c r="FD46" s="191">
        <v>259</v>
      </c>
      <c r="FE46" s="191">
        <v>308</v>
      </c>
      <c r="FF46" s="191">
        <v>333</v>
      </c>
      <c r="FG46" s="191">
        <v>900</v>
      </c>
      <c r="FH46" s="191">
        <v>20</v>
      </c>
      <c r="FI46" s="191">
        <v>13</v>
      </c>
      <c r="FJ46" s="191">
        <v>0</v>
      </c>
      <c r="FK46" s="191">
        <v>33</v>
      </c>
      <c r="FL46" s="191">
        <v>8</v>
      </c>
      <c r="FM46" s="191">
        <v>6</v>
      </c>
      <c r="FN46" s="191">
        <v>0</v>
      </c>
      <c r="FO46" s="191">
        <v>14</v>
      </c>
      <c r="FP46" s="191">
        <v>12</v>
      </c>
      <c r="FQ46" s="191">
        <v>7</v>
      </c>
      <c r="FR46" s="191">
        <v>0</v>
      </c>
      <c r="FS46" s="191">
        <v>19</v>
      </c>
      <c r="FT46" s="191">
        <v>180</v>
      </c>
      <c r="FU46" s="191">
        <v>160</v>
      </c>
      <c r="FV46" s="191">
        <v>144</v>
      </c>
      <c r="FW46" s="191">
        <v>484</v>
      </c>
      <c r="FX46" s="191">
        <v>70</v>
      </c>
      <c r="FY46" s="191">
        <v>64</v>
      </c>
      <c r="FZ46" s="191">
        <v>54</v>
      </c>
      <c r="GA46" s="191">
        <v>188</v>
      </c>
      <c r="GB46" s="191">
        <v>110</v>
      </c>
      <c r="GC46" s="191">
        <v>96</v>
      </c>
      <c r="GD46" s="191">
        <v>90</v>
      </c>
      <c r="GE46" s="191">
        <v>296</v>
      </c>
      <c r="GF46" s="191">
        <v>0</v>
      </c>
      <c r="GG46" s="191">
        <v>0</v>
      </c>
      <c r="GH46" s="191">
        <v>0</v>
      </c>
      <c r="GI46" s="191">
        <v>0</v>
      </c>
      <c r="GJ46" s="191">
        <v>0</v>
      </c>
      <c r="GK46" s="191">
        <v>0</v>
      </c>
      <c r="GL46" s="191">
        <v>0</v>
      </c>
      <c r="GM46" s="191">
        <v>0</v>
      </c>
      <c r="GN46" s="191">
        <v>0</v>
      </c>
      <c r="GO46" s="191">
        <v>0</v>
      </c>
      <c r="GP46" s="191">
        <v>0</v>
      </c>
      <c r="GQ46" s="191">
        <v>0</v>
      </c>
      <c r="GR46" s="191">
        <v>0</v>
      </c>
      <c r="GS46" s="191">
        <v>0</v>
      </c>
      <c r="GT46" s="191">
        <v>0</v>
      </c>
      <c r="GU46" s="191">
        <v>0</v>
      </c>
      <c r="GV46" s="191">
        <v>0</v>
      </c>
      <c r="GW46" s="191">
        <v>0</v>
      </c>
      <c r="GX46" s="191">
        <v>0</v>
      </c>
      <c r="GY46" s="191">
        <v>0</v>
      </c>
      <c r="GZ46" s="191">
        <v>0</v>
      </c>
      <c r="HA46" s="191">
        <v>0</v>
      </c>
      <c r="HB46" s="191">
        <v>0</v>
      </c>
      <c r="HC46" s="191">
        <v>0</v>
      </c>
      <c r="HD46" s="191">
        <v>1</v>
      </c>
      <c r="HE46" s="191">
        <v>6</v>
      </c>
      <c r="HF46" s="191">
        <v>1</v>
      </c>
      <c r="HG46" s="191">
        <v>8</v>
      </c>
      <c r="HH46" s="191">
        <v>0</v>
      </c>
      <c r="HI46" s="191">
        <v>4</v>
      </c>
      <c r="HJ46" s="191">
        <v>1</v>
      </c>
      <c r="HK46" s="191">
        <v>5</v>
      </c>
      <c r="HL46" s="191">
        <v>1</v>
      </c>
      <c r="HM46" s="191">
        <v>2</v>
      </c>
      <c r="HN46" s="191">
        <v>0</v>
      </c>
      <c r="HO46" s="191">
        <v>3</v>
      </c>
      <c r="HP46" s="191">
        <v>0</v>
      </c>
      <c r="HQ46" s="191">
        <v>0</v>
      </c>
      <c r="HR46" s="191">
        <v>0</v>
      </c>
      <c r="HS46" s="191">
        <v>0</v>
      </c>
      <c r="HT46" s="191">
        <v>0</v>
      </c>
      <c r="HU46" s="191">
        <v>0</v>
      </c>
      <c r="HV46" s="191">
        <v>0</v>
      </c>
      <c r="HW46" s="191">
        <v>0</v>
      </c>
      <c r="HX46" s="191">
        <v>0</v>
      </c>
      <c r="HY46" s="191">
        <v>0</v>
      </c>
      <c r="HZ46" s="191">
        <v>0</v>
      </c>
      <c r="IA46" s="191">
        <v>0</v>
      </c>
      <c r="IB46" s="191">
        <v>0</v>
      </c>
      <c r="IC46" s="191">
        <v>0</v>
      </c>
      <c r="ID46" s="191">
        <v>0</v>
      </c>
      <c r="IE46" s="191">
        <v>0</v>
      </c>
      <c r="IF46" s="191">
        <v>0</v>
      </c>
      <c r="IG46" s="191">
        <v>0</v>
      </c>
      <c r="IH46" s="191">
        <v>0</v>
      </c>
      <c r="II46" s="191">
        <v>0</v>
      </c>
      <c r="IJ46" s="191">
        <v>0</v>
      </c>
      <c r="IK46" s="191">
        <v>0</v>
      </c>
      <c r="IL46" s="191">
        <v>0</v>
      </c>
      <c r="IM46" s="191">
        <v>0</v>
      </c>
      <c r="IN46" s="191">
        <v>0</v>
      </c>
      <c r="IO46" s="191">
        <v>0</v>
      </c>
      <c r="IP46" s="191">
        <v>0</v>
      </c>
      <c r="IQ46" s="191">
        <v>0</v>
      </c>
      <c r="IR46" s="191">
        <v>0</v>
      </c>
      <c r="IS46" s="191">
        <v>0</v>
      </c>
      <c r="IT46" s="191">
        <v>0</v>
      </c>
      <c r="IU46" s="191">
        <v>0</v>
      </c>
      <c r="IV46" s="191">
        <v>0</v>
      </c>
      <c r="IW46" s="191">
        <v>0</v>
      </c>
      <c r="IX46" s="191">
        <v>0</v>
      </c>
      <c r="IY46" s="191">
        <v>0</v>
      </c>
      <c r="IZ46" s="191">
        <v>70</v>
      </c>
      <c r="JA46" s="191">
        <v>68</v>
      </c>
      <c r="JB46" s="191">
        <v>55</v>
      </c>
      <c r="JC46" s="191">
        <v>193</v>
      </c>
      <c r="JD46" s="191">
        <v>193</v>
      </c>
      <c r="JE46" s="191">
        <v>366</v>
      </c>
      <c r="JF46" s="191">
        <v>208</v>
      </c>
      <c r="JG46" s="191">
        <v>767</v>
      </c>
      <c r="JH46" s="191">
        <v>382</v>
      </c>
      <c r="JI46" s="191">
        <v>413</v>
      </c>
      <c r="JJ46" s="191">
        <v>423</v>
      </c>
      <c r="JK46" s="191">
        <v>1218</v>
      </c>
      <c r="JL46" s="191">
        <v>575</v>
      </c>
      <c r="JM46" s="191">
        <v>779</v>
      </c>
      <c r="JN46" s="191">
        <v>631</v>
      </c>
      <c r="JO46" s="191">
        <v>1985</v>
      </c>
      <c r="JP46" s="191">
        <v>22801</v>
      </c>
      <c r="JQ46" s="194">
        <v>10824</v>
      </c>
    </row>
    <row r="47" spans="1:277" x14ac:dyDescent="0.25">
      <c r="A47" s="246">
        <v>42644</v>
      </c>
      <c r="B47" s="188" t="s">
        <v>73</v>
      </c>
      <c r="C47" s="192"/>
      <c r="D47" s="188" t="s">
        <v>550</v>
      </c>
      <c r="E47" s="188" t="s">
        <v>619</v>
      </c>
      <c r="F47" s="188" t="s">
        <v>620</v>
      </c>
      <c r="G47" s="190" t="s">
        <v>504</v>
      </c>
      <c r="H47" s="191">
        <v>293</v>
      </c>
      <c r="I47" s="191">
        <v>231</v>
      </c>
      <c r="J47" s="191">
        <v>285</v>
      </c>
      <c r="K47" s="191">
        <v>809</v>
      </c>
      <c r="L47" s="191">
        <v>108</v>
      </c>
      <c r="M47" s="191">
        <v>85</v>
      </c>
      <c r="N47" s="191">
        <v>105</v>
      </c>
      <c r="O47" s="191">
        <v>298</v>
      </c>
      <c r="P47" s="191">
        <v>0</v>
      </c>
      <c r="Q47" s="191">
        <v>0</v>
      </c>
      <c r="R47" s="191">
        <v>0</v>
      </c>
      <c r="S47" s="191">
        <v>0</v>
      </c>
      <c r="T47" s="191">
        <v>6</v>
      </c>
      <c r="U47" s="191">
        <v>4</v>
      </c>
      <c r="V47" s="191">
        <v>5</v>
      </c>
      <c r="W47" s="191">
        <v>15</v>
      </c>
      <c r="X47" s="191">
        <v>6</v>
      </c>
      <c r="Y47" s="191">
        <v>3</v>
      </c>
      <c r="Z47" s="191">
        <v>5</v>
      </c>
      <c r="AA47" s="191">
        <v>14</v>
      </c>
      <c r="AB47" s="191">
        <v>0</v>
      </c>
      <c r="AC47" s="191">
        <v>1</v>
      </c>
      <c r="AD47" s="191">
        <v>0</v>
      </c>
      <c r="AE47" s="191">
        <v>1</v>
      </c>
      <c r="AF47" s="191">
        <v>7</v>
      </c>
      <c r="AG47" s="191">
        <v>2</v>
      </c>
      <c r="AH47" s="191">
        <v>4</v>
      </c>
      <c r="AI47" s="191">
        <v>13</v>
      </c>
      <c r="AJ47" s="191">
        <v>6</v>
      </c>
      <c r="AK47" s="191">
        <v>2</v>
      </c>
      <c r="AL47" s="191">
        <v>4</v>
      </c>
      <c r="AM47" s="191">
        <v>12</v>
      </c>
      <c r="AN47" s="191">
        <v>1</v>
      </c>
      <c r="AO47" s="191">
        <v>0</v>
      </c>
      <c r="AP47" s="191">
        <v>0</v>
      </c>
      <c r="AQ47" s="191">
        <v>1</v>
      </c>
      <c r="AR47" s="191">
        <v>0</v>
      </c>
      <c r="AS47" s="191">
        <v>0</v>
      </c>
      <c r="AT47" s="191">
        <v>0</v>
      </c>
      <c r="AU47" s="191">
        <v>0</v>
      </c>
      <c r="AV47" s="191">
        <v>0</v>
      </c>
      <c r="AW47" s="191">
        <v>0</v>
      </c>
      <c r="AX47" s="191">
        <v>0</v>
      </c>
      <c r="AY47" s="191">
        <v>0</v>
      </c>
      <c r="AZ47" s="191">
        <v>0</v>
      </c>
      <c r="BA47" s="191">
        <v>0</v>
      </c>
      <c r="BB47" s="191">
        <v>0</v>
      </c>
      <c r="BC47" s="191">
        <v>0</v>
      </c>
      <c r="BD47" s="191">
        <v>0</v>
      </c>
      <c r="BE47" s="191">
        <v>0</v>
      </c>
      <c r="BF47" s="191">
        <v>0</v>
      </c>
      <c r="BG47" s="191">
        <v>0</v>
      </c>
      <c r="BH47" s="191">
        <v>0</v>
      </c>
      <c r="BI47" s="191">
        <v>0</v>
      </c>
      <c r="BJ47" s="191">
        <v>0</v>
      </c>
      <c r="BK47" s="191">
        <v>0</v>
      </c>
      <c r="BL47" s="191">
        <v>0</v>
      </c>
      <c r="BM47" s="191">
        <v>0</v>
      </c>
      <c r="BN47" s="191">
        <v>0</v>
      </c>
      <c r="BO47" s="191">
        <v>0</v>
      </c>
      <c r="BP47" s="191">
        <v>0</v>
      </c>
      <c r="BQ47" s="191">
        <v>0</v>
      </c>
      <c r="BR47" s="191">
        <v>0</v>
      </c>
      <c r="BS47" s="191">
        <v>0</v>
      </c>
      <c r="BT47" s="191">
        <v>0</v>
      </c>
      <c r="BU47" s="191">
        <v>0</v>
      </c>
      <c r="BV47" s="191">
        <v>0</v>
      </c>
      <c r="BW47" s="191">
        <v>0</v>
      </c>
      <c r="BX47" s="191">
        <v>0</v>
      </c>
      <c r="BY47" s="191">
        <v>0</v>
      </c>
      <c r="BZ47" s="191">
        <v>0</v>
      </c>
      <c r="CA47" s="191">
        <v>0</v>
      </c>
      <c r="CB47" s="191">
        <v>0</v>
      </c>
      <c r="CC47" s="191">
        <v>0</v>
      </c>
      <c r="CD47" s="191">
        <v>0</v>
      </c>
      <c r="CE47" s="191">
        <v>0</v>
      </c>
      <c r="CF47" s="191">
        <v>0</v>
      </c>
      <c r="CG47" s="191">
        <v>0</v>
      </c>
      <c r="CH47" s="191">
        <v>0</v>
      </c>
      <c r="CI47" s="191">
        <v>0</v>
      </c>
      <c r="CJ47" s="191">
        <v>0</v>
      </c>
      <c r="CK47" s="191">
        <v>0</v>
      </c>
      <c r="CL47" s="191">
        <v>0</v>
      </c>
      <c r="CM47" s="191">
        <v>0</v>
      </c>
      <c r="CN47" s="191">
        <v>0</v>
      </c>
      <c r="CO47" s="191">
        <v>0</v>
      </c>
      <c r="CP47" s="191">
        <v>0</v>
      </c>
      <c r="CQ47" s="191">
        <v>0</v>
      </c>
      <c r="CR47" s="191">
        <v>0</v>
      </c>
      <c r="CS47" s="191">
        <v>0</v>
      </c>
      <c r="CT47" s="191">
        <v>0</v>
      </c>
      <c r="CU47" s="191">
        <v>0</v>
      </c>
      <c r="CV47" s="191">
        <v>0</v>
      </c>
      <c r="CW47" s="191">
        <v>0</v>
      </c>
      <c r="CX47" s="191">
        <v>0</v>
      </c>
      <c r="CY47" s="191">
        <v>0</v>
      </c>
      <c r="CZ47" s="191">
        <v>0</v>
      </c>
      <c r="DA47" s="191">
        <v>0</v>
      </c>
      <c r="DB47" s="191">
        <v>0</v>
      </c>
      <c r="DC47" s="191">
        <v>0</v>
      </c>
      <c r="DD47" s="191">
        <v>0</v>
      </c>
      <c r="DE47" s="191">
        <v>0</v>
      </c>
      <c r="DF47" s="191">
        <v>0</v>
      </c>
      <c r="DG47" s="191">
        <v>0</v>
      </c>
      <c r="DH47" s="191">
        <v>0</v>
      </c>
      <c r="DI47" s="191">
        <v>0</v>
      </c>
      <c r="DJ47" s="191">
        <v>0</v>
      </c>
      <c r="DK47" s="191">
        <v>0</v>
      </c>
      <c r="DL47" s="191">
        <v>0</v>
      </c>
      <c r="DM47" s="191">
        <v>1</v>
      </c>
      <c r="DN47" s="191">
        <v>1</v>
      </c>
      <c r="DO47" s="191">
        <v>2</v>
      </c>
      <c r="DP47" s="191">
        <v>0</v>
      </c>
      <c r="DQ47" s="191">
        <v>1</v>
      </c>
      <c r="DR47" s="191">
        <v>0</v>
      </c>
      <c r="DS47" s="191">
        <v>1</v>
      </c>
      <c r="DT47" s="191">
        <v>0</v>
      </c>
      <c r="DU47" s="191">
        <v>0</v>
      </c>
      <c r="DV47" s="191">
        <v>1</v>
      </c>
      <c r="DW47" s="191">
        <v>1</v>
      </c>
      <c r="DX47" s="191">
        <v>0</v>
      </c>
      <c r="DY47" s="191">
        <v>0</v>
      </c>
      <c r="DZ47" s="191">
        <v>0</v>
      </c>
      <c r="EA47" s="191">
        <v>0</v>
      </c>
      <c r="EB47" s="191">
        <v>0</v>
      </c>
      <c r="EC47" s="191">
        <v>0</v>
      </c>
      <c r="ED47" s="191">
        <v>0</v>
      </c>
      <c r="EE47" s="191">
        <v>0</v>
      </c>
      <c r="EF47" s="191">
        <v>0</v>
      </c>
      <c r="EG47" s="191">
        <v>0</v>
      </c>
      <c r="EH47" s="191">
        <v>0</v>
      </c>
      <c r="EI47" s="191">
        <v>0</v>
      </c>
      <c r="EJ47" s="191">
        <v>7</v>
      </c>
      <c r="EK47" s="191">
        <v>3</v>
      </c>
      <c r="EL47" s="191">
        <v>5</v>
      </c>
      <c r="EM47" s="191">
        <v>15</v>
      </c>
      <c r="EN47" s="191">
        <v>6</v>
      </c>
      <c r="EO47" s="191">
        <v>3</v>
      </c>
      <c r="EP47" s="191">
        <v>4</v>
      </c>
      <c r="EQ47" s="191">
        <v>13</v>
      </c>
      <c r="ER47" s="191">
        <v>1</v>
      </c>
      <c r="ES47" s="191">
        <v>0</v>
      </c>
      <c r="ET47" s="191">
        <v>1</v>
      </c>
      <c r="EU47" s="191">
        <v>2</v>
      </c>
      <c r="EV47" s="191">
        <v>9</v>
      </c>
      <c r="EW47" s="191">
        <v>3</v>
      </c>
      <c r="EX47" s="191">
        <v>9</v>
      </c>
      <c r="EY47" s="191">
        <v>21</v>
      </c>
      <c r="EZ47" s="191">
        <v>8</v>
      </c>
      <c r="FA47" s="191">
        <v>2</v>
      </c>
      <c r="FB47" s="191">
        <v>7</v>
      </c>
      <c r="FC47" s="191">
        <v>17</v>
      </c>
      <c r="FD47" s="191">
        <v>1</v>
      </c>
      <c r="FE47" s="191">
        <v>1</v>
      </c>
      <c r="FF47" s="191">
        <v>2</v>
      </c>
      <c r="FG47" s="191">
        <v>4</v>
      </c>
      <c r="FH47" s="191">
        <v>0</v>
      </c>
      <c r="FI47" s="191">
        <v>0</v>
      </c>
      <c r="FJ47" s="191">
        <v>0</v>
      </c>
      <c r="FK47" s="191">
        <v>0</v>
      </c>
      <c r="FL47" s="191">
        <v>0</v>
      </c>
      <c r="FM47" s="191">
        <v>0</v>
      </c>
      <c r="FN47" s="191">
        <v>0</v>
      </c>
      <c r="FO47" s="191">
        <v>0</v>
      </c>
      <c r="FP47" s="191">
        <v>0</v>
      </c>
      <c r="FQ47" s="191">
        <v>0</v>
      </c>
      <c r="FR47" s="191">
        <v>0</v>
      </c>
      <c r="FS47" s="191">
        <v>0</v>
      </c>
      <c r="FT47" s="191">
        <v>0</v>
      </c>
      <c r="FU47" s="191">
        <v>0</v>
      </c>
      <c r="FV47" s="191">
        <v>0</v>
      </c>
      <c r="FW47" s="191">
        <v>0</v>
      </c>
      <c r="FX47" s="191">
        <v>0</v>
      </c>
      <c r="FY47" s="191">
        <v>0</v>
      </c>
      <c r="FZ47" s="191">
        <v>0</v>
      </c>
      <c r="GA47" s="191">
        <v>0</v>
      </c>
      <c r="GB47" s="191">
        <v>0</v>
      </c>
      <c r="GC47" s="191">
        <v>0</v>
      </c>
      <c r="GD47" s="191">
        <v>0</v>
      </c>
      <c r="GE47" s="191">
        <v>0</v>
      </c>
      <c r="GF47" s="191">
        <v>0</v>
      </c>
      <c r="GG47" s="191">
        <v>0</v>
      </c>
      <c r="GH47" s="191">
        <v>0</v>
      </c>
      <c r="GI47" s="191">
        <v>0</v>
      </c>
      <c r="GJ47" s="191">
        <v>0</v>
      </c>
      <c r="GK47" s="191">
        <v>0</v>
      </c>
      <c r="GL47" s="191">
        <v>0</v>
      </c>
      <c r="GM47" s="191">
        <v>0</v>
      </c>
      <c r="GN47" s="191">
        <v>0</v>
      </c>
      <c r="GO47" s="191">
        <v>0</v>
      </c>
      <c r="GP47" s="191">
        <v>0</v>
      </c>
      <c r="GQ47" s="191">
        <v>0</v>
      </c>
      <c r="GR47" s="191">
        <v>0</v>
      </c>
      <c r="GS47" s="191">
        <v>0</v>
      </c>
      <c r="GT47" s="191">
        <v>0</v>
      </c>
      <c r="GU47" s="191">
        <v>0</v>
      </c>
      <c r="GV47" s="191">
        <v>0</v>
      </c>
      <c r="GW47" s="191">
        <v>0</v>
      </c>
      <c r="GX47" s="191">
        <v>0</v>
      </c>
      <c r="GY47" s="191">
        <v>0</v>
      </c>
      <c r="GZ47" s="191">
        <v>0</v>
      </c>
      <c r="HA47" s="191">
        <v>0</v>
      </c>
      <c r="HB47" s="191">
        <v>0</v>
      </c>
      <c r="HC47" s="191">
        <v>0</v>
      </c>
      <c r="HD47" s="191">
        <v>0</v>
      </c>
      <c r="HE47" s="191">
        <v>0</v>
      </c>
      <c r="HF47" s="191">
        <v>0</v>
      </c>
      <c r="HG47" s="191">
        <v>0</v>
      </c>
      <c r="HH47" s="191">
        <v>0</v>
      </c>
      <c r="HI47" s="191">
        <v>0</v>
      </c>
      <c r="HJ47" s="191">
        <v>0</v>
      </c>
      <c r="HK47" s="191">
        <v>0</v>
      </c>
      <c r="HL47" s="191">
        <v>0</v>
      </c>
      <c r="HM47" s="191">
        <v>0</v>
      </c>
      <c r="HN47" s="191">
        <v>0</v>
      </c>
      <c r="HO47" s="191">
        <v>0</v>
      </c>
      <c r="HP47" s="191">
        <v>0</v>
      </c>
      <c r="HQ47" s="191">
        <v>0</v>
      </c>
      <c r="HR47" s="191">
        <v>0</v>
      </c>
      <c r="HS47" s="191">
        <v>0</v>
      </c>
      <c r="HT47" s="191">
        <v>0</v>
      </c>
      <c r="HU47" s="191">
        <v>0</v>
      </c>
      <c r="HV47" s="191">
        <v>0</v>
      </c>
      <c r="HW47" s="191">
        <v>0</v>
      </c>
      <c r="HX47" s="191">
        <v>0</v>
      </c>
      <c r="HY47" s="191">
        <v>0</v>
      </c>
      <c r="HZ47" s="191">
        <v>0</v>
      </c>
      <c r="IA47" s="191">
        <v>0</v>
      </c>
      <c r="IB47" s="191">
        <v>1</v>
      </c>
      <c r="IC47" s="191">
        <v>1</v>
      </c>
      <c r="ID47" s="191">
        <v>1</v>
      </c>
      <c r="IE47" s="191">
        <v>3</v>
      </c>
      <c r="IF47" s="191">
        <v>1</v>
      </c>
      <c r="IG47" s="191">
        <v>1</v>
      </c>
      <c r="IH47" s="191">
        <v>1</v>
      </c>
      <c r="II47" s="191">
        <v>3</v>
      </c>
      <c r="IJ47" s="191">
        <v>0</v>
      </c>
      <c r="IK47" s="191">
        <v>0</v>
      </c>
      <c r="IL47" s="191">
        <v>0</v>
      </c>
      <c r="IM47" s="191">
        <v>0</v>
      </c>
      <c r="IN47" s="191">
        <v>0</v>
      </c>
      <c r="IO47" s="191">
        <v>0</v>
      </c>
      <c r="IP47" s="191">
        <v>0</v>
      </c>
      <c r="IQ47" s="191">
        <v>0</v>
      </c>
      <c r="IR47" s="191">
        <v>0</v>
      </c>
      <c r="IS47" s="191">
        <v>0</v>
      </c>
      <c r="IT47" s="191">
        <v>0</v>
      </c>
      <c r="IU47" s="191">
        <v>0</v>
      </c>
      <c r="IV47" s="191">
        <v>0</v>
      </c>
      <c r="IW47" s="191">
        <v>0</v>
      </c>
      <c r="IX47" s="191">
        <v>0</v>
      </c>
      <c r="IY47" s="191">
        <v>0</v>
      </c>
      <c r="IZ47" s="191">
        <v>1</v>
      </c>
      <c r="JA47" s="191">
        <v>1</v>
      </c>
      <c r="JB47" s="191">
        <v>1</v>
      </c>
      <c r="JC47" s="191">
        <v>3</v>
      </c>
      <c r="JD47" s="191">
        <v>8</v>
      </c>
      <c r="JE47" s="191">
        <v>2</v>
      </c>
      <c r="JF47" s="191">
        <v>7</v>
      </c>
      <c r="JG47" s="191">
        <v>17</v>
      </c>
      <c r="JH47" s="191">
        <v>1</v>
      </c>
      <c r="JI47" s="191">
        <v>1</v>
      </c>
      <c r="JJ47" s="191">
        <v>2</v>
      </c>
      <c r="JK47" s="191">
        <v>4</v>
      </c>
      <c r="JL47" s="191">
        <v>9</v>
      </c>
      <c r="JM47" s="191">
        <v>3</v>
      </c>
      <c r="JN47" s="191">
        <v>9</v>
      </c>
      <c r="JO47" s="191">
        <v>21</v>
      </c>
      <c r="JP47" s="191">
        <v>3255</v>
      </c>
      <c r="JQ47" s="194">
        <v>1205</v>
      </c>
    </row>
    <row r="48" spans="1:277" x14ac:dyDescent="0.25">
      <c r="A48" s="246">
        <v>42644</v>
      </c>
      <c r="B48" s="188" t="s">
        <v>75</v>
      </c>
      <c r="C48" s="192"/>
      <c r="D48" s="188" t="s">
        <v>551</v>
      </c>
      <c r="E48" s="188" t="s">
        <v>619</v>
      </c>
      <c r="F48" s="188" t="s">
        <v>620</v>
      </c>
      <c r="G48" s="190" t="s">
        <v>504</v>
      </c>
      <c r="H48" s="191">
        <v>2023</v>
      </c>
      <c r="I48" s="191">
        <v>1887</v>
      </c>
      <c r="J48" s="191">
        <v>1863</v>
      </c>
      <c r="K48" s="191">
        <v>5773</v>
      </c>
      <c r="L48" s="191">
        <v>1638</v>
      </c>
      <c r="M48" s="191">
        <v>1584</v>
      </c>
      <c r="N48" s="191">
        <v>1570</v>
      </c>
      <c r="O48" s="191">
        <v>4792</v>
      </c>
      <c r="P48" s="191">
        <v>0</v>
      </c>
      <c r="Q48" s="191">
        <v>0</v>
      </c>
      <c r="R48" s="191">
        <v>0</v>
      </c>
      <c r="S48" s="191">
        <v>0</v>
      </c>
      <c r="T48" s="191">
        <v>130</v>
      </c>
      <c r="U48" s="191">
        <v>123</v>
      </c>
      <c r="V48" s="191">
        <v>103</v>
      </c>
      <c r="W48" s="191">
        <v>356</v>
      </c>
      <c r="X48" s="191">
        <v>92</v>
      </c>
      <c r="Y48" s="191">
        <v>94</v>
      </c>
      <c r="Z48" s="191">
        <v>70</v>
      </c>
      <c r="AA48" s="191">
        <v>256</v>
      </c>
      <c r="AB48" s="191">
        <v>38</v>
      </c>
      <c r="AC48" s="191">
        <v>29</v>
      </c>
      <c r="AD48" s="191">
        <v>33</v>
      </c>
      <c r="AE48" s="191">
        <v>100</v>
      </c>
      <c r="AF48" s="191">
        <v>0</v>
      </c>
      <c r="AG48" s="191">
        <v>0</v>
      </c>
      <c r="AH48" s="191">
        <v>0</v>
      </c>
      <c r="AI48" s="191">
        <v>0</v>
      </c>
      <c r="AJ48" s="191">
        <v>0</v>
      </c>
      <c r="AK48" s="191">
        <v>0</v>
      </c>
      <c r="AL48" s="191">
        <v>0</v>
      </c>
      <c r="AM48" s="191">
        <v>0</v>
      </c>
      <c r="AN48" s="191">
        <v>0</v>
      </c>
      <c r="AO48" s="191">
        <v>0</v>
      </c>
      <c r="AP48" s="191">
        <v>0</v>
      </c>
      <c r="AQ48" s="191">
        <v>0</v>
      </c>
      <c r="AR48" s="191">
        <v>0</v>
      </c>
      <c r="AS48" s="191">
        <v>0</v>
      </c>
      <c r="AT48" s="191">
        <v>0</v>
      </c>
      <c r="AU48" s="191">
        <v>0</v>
      </c>
      <c r="AV48" s="191">
        <v>0</v>
      </c>
      <c r="AW48" s="191">
        <v>0</v>
      </c>
      <c r="AX48" s="191">
        <v>0</v>
      </c>
      <c r="AY48" s="191">
        <v>0</v>
      </c>
      <c r="AZ48" s="191">
        <v>0</v>
      </c>
      <c r="BA48" s="191">
        <v>0</v>
      </c>
      <c r="BB48" s="191">
        <v>0</v>
      </c>
      <c r="BC48" s="191">
        <v>0</v>
      </c>
      <c r="BD48" s="191">
        <v>3</v>
      </c>
      <c r="BE48" s="191">
        <v>2</v>
      </c>
      <c r="BF48" s="191">
        <v>2</v>
      </c>
      <c r="BG48" s="191">
        <v>7</v>
      </c>
      <c r="BH48" s="191">
        <v>2</v>
      </c>
      <c r="BI48" s="191">
        <v>2</v>
      </c>
      <c r="BJ48" s="191">
        <v>2</v>
      </c>
      <c r="BK48" s="191">
        <v>6</v>
      </c>
      <c r="BL48" s="191">
        <v>1</v>
      </c>
      <c r="BM48" s="191">
        <v>0</v>
      </c>
      <c r="BN48" s="191">
        <v>0</v>
      </c>
      <c r="BO48" s="191">
        <v>1</v>
      </c>
      <c r="BP48" s="191">
        <v>0</v>
      </c>
      <c r="BQ48" s="191">
        <v>0</v>
      </c>
      <c r="BR48" s="191">
        <v>0</v>
      </c>
      <c r="BS48" s="191">
        <v>0</v>
      </c>
      <c r="BT48" s="191">
        <v>0</v>
      </c>
      <c r="BU48" s="191">
        <v>0</v>
      </c>
      <c r="BV48" s="191">
        <v>0</v>
      </c>
      <c r="BW48" s="191">
        <v>0</v>
      </c>
      <c r="BX48" s="191">
        <v>0</v>
      </c>
      <c r="BY48" s="191">
        <v>0</v>
      </c>
      <c r="BZ48" s="191">
        <v>0</v>
      </c>
      <c r="CA48" s="191">
        <v>0</v>
      </c>
      <c r="CB48" s="191">
        <v>2</v>
      </c>
      <c r="CC48" s="191">
        <v>2</v>
      </c>
      <c r="CD48" s="191">
        <v>2</v>
      </c>
      <c r="CE48" s="191">
        <v>6</v>
      </c>
      <c r="CF48" s="191">
        <v>2</v>
      </c>
      <c r="CG48" s="191">
        <v>2</v>
      </c>
      <c r="CH48" s="191">
        <v>2</v>
      </c>
      <c r="CI48" s="191">
        <v>6</v>
      </c>
      <c r="CJ48" s="191">
        <v>0</v>
      </c>
      <c r="CK48" s="191">
        <v>0</v>
      </c>
      <c r="CL48" s="191">
        <v>0</v>
      </c>
      <c r="CM48" s="191">
        <v>0</v>
      </c>
      <c r="CN48" s="191">
        <v>0</v>
      </c>
      <c r="CO48" s="191">
        <v>0</v>
      </c>
      <c r="CP48" s="191">
        <v>0</v>
      </c>
      <c r="CQ48" s="191">
        <v>0</v>
      </c>
      <c r="CR48" s="191">
        <v>0</v>
      </c>
      <c r="CS48" s="191">
        <v>0</v>
      </c>
      <c r="CT48" s="191">
        <v>0</v>
      </c>
      <c r="CU48" s="191">
        <v>0</v>
      </c>
      <c r="CV48" s="191">
        <v>0</v>
      </c>
      <c r="CW48" s="191">
        <v>0</v>
      </c>
      <c r="CX48" s="191">
        <v>0</v>
      </c>
      <c r="CY48" s="191">
        <v>0</v>
      </c>
      <c r="CZ48" s="191">
        <v>0</v>
      </c>
      <c r="DA48" s="191">
        <v>0</v>
      </c>
      <c r="DB48" s="191">
        <v>0</v>
      </c>
      <c r="DC48" s="191">
        <v>0</v>
      </c>
      <c r="DD48" s="191">
        <v>0</v>
      </c>
      <c r="DE48" s="191">
        <v>0</v>
      </c>
      <c r="DF48" s="191">
        <v>0</v>
      </c>
      <c r="DG48" s="191">
        <v>0</v>
      </c>
      <c r="DH48" s="191">
        <v>0</v>
      </c>
      <c r="DI48" s="191">
        <v>0</v>
      </c>
      <c r="DJ48" s="191">
        <v>0</v>
      </c>
      <c r="DK48" s="191">
        <v>0</v>
      </c>
      <c r="DL48" s="191">
        <v>0</v>
      </c>
      <c r="DM48" s="191">
        <v>0</v>
      </c>
      <c r="DN48" s="191">
        <v>0</v>
      </c>
      <c r="DO48" s="191">
        <v>0</v>
      </c>
      <c r="DP48" s="191">
        <v>0</v>
      </c>
      <c r="DQ48" s="191">
        <v>0</v>
      </c>
      <c r="DR48" s="191">
        <v>0</v>
      </c>
      <c r="DS48" s="191">
        <v>0</v>
      </c>
      <c r="DT48" s="191">
        <v>0</v>
      </c>
      <c r="DU48" s="191">
        <v>0</v>
      </c>
      <c r="DV48" s="191">
        <v>0</v>
      </c>
      <c r="DW48" s="191">
        <v>0</v>
      </c>
      <c r="DX48" s="191">
        <v>0</v>
      </c>
      <c r="DY48" s="191">
        <v>0</v>
      </c>
      <c r="DZ48" s="191">
        <v>0</v>
      </c>
      <c r="EA48" s="191">
        <v>0</v>
      </c>
      <c r="EB48" s="191">
        <v>0</v>
      </c>
      <c r="EC48" s="191">
        <v>0</v>
      </c>
      <c r="ED48" s="191">
        <v>0</v>
      </c>
      <c r="EE48" s="191">
        <v>0</v>
      </c>
      <c r="EF48" s="191">
        <v>0</v>
      </c>
      <c r="EG48" s="191">
        <v>0</v>
      </c>
      <c r="EH48" s="191">
        <v>0</v>
      </c>
      <c r="EI48" s="191">
        <v>0</v>
      </c>
      <c r="EJ48" s="191">
        <v>5</v>
      </c>
      <c r="EK48" s="191">
        <v>4</v>
      </c>
      <c r="EL48" s="191">
        <v>4</v>
      </c>
      <c r="EM48" s="191">
        <v>13</v>
      </c>
      <c r="EN48" s="191">
        <v>4</v>
      </c>
      <c r="EO48" s="191">
        <v>4</v>
      </c>
      <c r="EP48" s="191">
        <v>4</v>
      </c>
      <c r="EQ48" s="191">
        <v>12</v>
      </c>
      <c r="ER48" s="191">
        <v>1</v>
      </c>
      <c r="ES48" s="191">
        <v>0</v>
      </c>
      <c r="ET48" s="191">
        <v>0</v>
      </c>
      <c r="EU48" s="191">
        <v>1</v>
      </c>
      <c r="EV48" s="191">
        <v>8</v>
      </c>
      <c r="EW48" s="191">
        <v>9</v>
      </c>
      <c r="EX48" s="191">
        <v>9</v>
      </c>
      <c r="EY48" s="191">
        <v>26</v>
      </c>
      <c r="EZ48" s="191">
        <v>0</v>
      </c>
      <c r="FA48" s="191">
        <v>0</v>
      </c>
      <c r="FB48" s="191">
        <v>0</v>
      </c>
      <c r="FC48" s="191">
        <v>0</v>
      </c>
      <c r="FD48" s="191">
        <v>8</v>
      </c>
      <c r="FE48" s="191">
        <v>9</v>
      </c>
      <c r="FF48" s="191">
        <v>9</v>
      </c>
      <c r="FG48" s="191">
        <v>26</v>
      </c>
      <c r="FH48" s="191">
        <v>7</v>
      </c>
      <c r="FI48" s="191">
        <v>8</v>
      </c>
      <c r="FJ48" s="191">
        <v>8</v>
      </c>
      <c r="FK48" s="191">
        <v>23</v>
      </c>
      <c r="FL48" s="191">
        <v>0</v>
      </c>
      <c r="FM48" s="191">
        <v>0</v>
      </c>
      <c r="FN48" s="191">
        <v>0</v>
      </c>
      <c r="FO48" s="191">
        <v>0</v>
      </c>
      <c r="FP48" s="191">
        <v>7</v>
      </c>
      <c r="FQ48" s="191">
        <v>8</v>
      </c>
      <c r="FR48" s="191">
        <v>8</v>
      </c>
      <c r="FS48" s="191">
        <v>23</v>
      </c>
      <c r="FT48" s="191">
        <v>4</v>
      </c>
      <c r="FU48" s="191">
        <v>2</v>
      </c>
      <c r="FV48" s="191">
        <v>2</v>
      </c>
      <c r="FW48" s="191">
        <v>8</v>
      </c>
      <c r="FX48" s="191">
        <v>2</v>
      </c>
      <c r="FY48" s="191">
        <v>2</v>
      </c>
      <c r="FZ48" s="191">
        <v>2</v>
      </c>
      <c r="GA48" s="191">
        <v>6</v>
      </c>
      <c r="GB48" s="191">
        <v>2</v>
      </c>
      <c r="GC48" s="191">
        <v>0</v>
      </c>
      <c r="GD48" s="191">
        <v>0</v>
      </c>
      <c r="GE48" s="191">
        <v>2</v>
      </c>
      <c r="GF48" s="191">
        <v>0</v>
      </c>
      <c r="GG48" s="191">
        <v>0</v>
      </c>
      <c r="GH48" s="191">
        <v>0</v>
      </c>
      <c r="GI48" s="191">
        <v>0</v>
      </c>
      <c r="GJ48" s="191">
        <v>0</v>
      </c>
      <c r="GK48" s="191">
        <v>0</v>
      </c>
      <c r="GL48" s="191">
        <v>0</v>
      </c>
      <c r="GM48" s="191">
        <v>0</v>
      </c>
      <c r="GN48" s="191">
        <v>0</v>
      </c>
      <c r="GO48" s="191">
        <v>0</v>
      </c>
      <c r="GP48" s="191">
        <v>0</v>
      </c>
      <c r="GQ48" s="191">
        <v>0</v>
      </c>
      <c r="GR48" s="191">
        <v>3</v>
      </c>
      <c r="GS48" s="191">
        <v>3</v>
      </c>
      <c r="GT48" s="191">
        <v>3</v>
      </c>
      <c r="GU48" s="191">
        <v>9</v>
      </c>
      <c r="GV48" s="191">
        <v>2</v>
      </c>
      <c r="GW48" s="191">
        <v>2</v>
      </c>
      <c r="GX48" s="191">
        <v>2</v>
      </c>
      <c r="GY48" s="191">
        <v>6</v>
      </c>
      <c r="GZ48" s="191">
        <v>1</v>
      </c>
      <c r="HA48" s="191">
        <v>1</v>
      </c>
      <c r="HB48" s="191">
        <v>1</v>
      </c>
      <c r="HC48" s="191">
        <v>3</v>
      </c>
      <c r="HD48" s="191">
        <v>0</v>
      </c>
      <c r="HE48" s="191">
        <v>0</v>
      </c>
      <c r="HF48" s="191">
        <v>0</v>
      </c>
      <c r="HG48" s="191">
        <v>0</v>
      </c>
      <c r="HH48" s="191">
        <v>0</v>
      </c>
      <c r="HI48" s="191">
        <v>0</v>
      </c>
      <c r="HJ48" s="191">
        <v>0</v>
      </c>
      <c r="HK48" s="191">
        <v>0</v>
      </c>
      <c r="HL48" s="191">
        <v>0</v>
      </c>
      <c r="HM48" s="191">
        <v>0</v>
      </c>
      <c r="HN48" s="191">
        <v>0</v>
      </c>
      <c r="HO48" s="191">
        <v>0</v>
      </c>
      <c r="HP48" s="191">
        <v>0</v>
      </c>
      <c r="HQ48" s="191">
        <v>0</v>
      </c>
      <c r="HR48" s="191">
        <v>0</v>
      </c>
      <c r="HS48" s="191">
        <v>0</v>
      </c>
      <c r="HT48" s="191">
        <v>0</v>
      </c>
      <c r="HU48" s="191">
        <v>0</v>
      </c>
      <c r="HV48" s="191">
        <v>0</v>
      </c>
      <c r="HW48" s="191">
        <v>0</v>
      </c>
      <c r="HX48" s="191">
        <v>0</v>
      </c>
      <c r="HY48" s="191">
        <v>0</v>
      </c>
      <c r="HZ48" s="191">
        <v>0</v>
      </c>
      <c r="IA48" s="191">
        <v>0</v>
      </c>
      <c r="IB48" s="191">
        <v>0</v>
      </c>
      <c r="IC48" s="191">
        <v>0</v>
      </c>
      <c r="ID48" s="191">
        <v>0</v>
      </c>
      <c r="IE48" s="191">
        <v>0</v>
      </c>
      <c r="IF48" s="191">
        <v>0</v>
      </c>
      <c r="IG48" s="191">
        <v>0</v>
      </c>
      <c r="IH48" s="191">
        <v>0</v>
      </c>
      <c r="II48" s="191">
        <v>0</v>
      </c>
      <c r="IJ48" s="191">
        <v>0</v>
      </c>
      <c r="IK48" s="191">
        <v>0</v>
      </c>
      <c r="IL48" s="191">
        <v>0</v>
      </c>
      <c r="IM48" s="191">
        <v>0</v>
      </c>
      <c r="IN48" s="191">
        <v>15</v>
      </c>
      <c r="IO48" s="191">
        <v>15</v>
      </c>
      <c r="IP48" s="191">
        <v>15</v>
      </c>
      <c r="IQ48" s="191">
        <v>45</v>
      </c>
      <c r="IR48" s="191">
        <v>0</v>
      </c>
      <c r="IS48" s="191">
        <v>0</v>
      </c>
      <c r="IT48" s="191">
        <v>0</v>
      </c>
      <c r="IU48" s="191">
        <v>0</v>
      </c>
      <c r="IV48" s="191">
        <v>15</v>
      </c>
      <c r="IW48" s="191">
        <v>15</v>
      </c>
      <c r="IX48" s="191">
        <v>15</v>
      </c>
      <c r="IY48" s="191">
        <v>45</v>
      </c>
      <c r="IZ48" s="191">
        <v>4</v>
      </c>
      <c r="JA48" s="191">
        <v>4</v>
      </c>
      <c r="JB48" s="191">
        <v>4</v>
      </c>
      <c r="JC48" s="191">
        <v>12</v>
      </c>
      <c r="JD48" s="191">
        <v>0</v>
      </c>
      <c r="JE48" s="191">
        <v>0</v>
      </c>
      <c r="JF48" s="191">
        <v>0</v>
      </c>
      <c r="JG48" s="191">
        <v>0</v>
      </c>
      <c r="JH48" s="191">
        <v>33</v>
      </c>
      <c r="JI48" s="191">
        <v>33</v>
      </c>
      <c r="JJ48" s="191">
        <v>33</v>
      </c>
      <c r="JK48" s="191">
        <v>99</v>
      </c>
      <c r="JL48" s="191">
        <v>33</v>
      </c>
      <c r="JM48" s="191">
        <v>33</v>
      </c>
      <c r="JN48" s="191">
        <v>33</v>
      </c>
      <c r="JO48" s="191">
        <v>99</v>
      </c>
      <c r="JP48" s="191">
        <v>2684</v>
      </c>
      <c r="JQ48" s="194">
        <v>1638</v>
      </c>
    </row>
    <row r="49" spans="1:277" x14ac:dyDescent="0.25">
      <c r="A49" s="246">
        <v>42644</v>
      </c>
      <c r="B49" s="188" t="s">
        <v>76</v>
      </c>
      <c r="C49" s="189"/>
      <c r="D49" s="188" t="s">
        <v>552</v>
      </c>
      <c r="E49" s="188" t="s">
        <v>619</v>
      </c>
      <c r="F49" s="188" t="s">
        <v>620</v>
      </c>
      <c r="G49" s="190" t="s">
        <v>504</v>
      </c>
      <c r="H49" s="191">
        <v>567</v>
      </c>
      <c r="I49" s="191">
        <v>547</v>
      </c>
      <c r="J49" s="191">
        <v>534</v>
      </c>
      <c r="K49" s="191">
        <v>1648</v>
      </c>
      <c r="L49" s="191">
        <v>567</v>
      </c>
      <c r="M49" s="191">
        <v>547</v>
      </c>
      <c r="N49" s="191">
        <v>534</v>
      </c>
      <c r="O49" s="191">
        <v>1648</v>
      </c>
      <c r="P49" s="191">
        <v>0</v>
      </c>
      <c r="Q49" s="191">
        <v>0</v>
      </c>
      <c r="R49" s="191">
        <v>0</v>
      </c>
      <c r="S49" s="191">
        <v>0</v>
      </c>
      <c r="T49" s="191">
        <v>13</v>
      </c>
      <c r="U49" s="191">
        <v>10</v>
      </c>
      <c r="V49" s="191">
        <v>6</v>
      </c>
      <c r="W49" s="191">
        <v>29</v>
      </c>
      <c r="X49" s="191">
        <v>13</v>
      </c>
      <c r="Y49" s="191">
        <v>10</v>
      </c>
      <c r="Z49" s="191">
        <v>6</v>
      </c>
      <c r="AA49" s="191">
        <v>29</v>
      </c>
      <c r="AB49" s="191">
        <v>0</v>
      </c>
      <c r="AC49" s="191">
        <v>0</v>
      </c>
      <c r="AD49" s="191">
        <v>0</v>
      </c>
      <c r="AE49" s="191">
        <v>0</v>
      </c>
      <c r="AF49" s="191">
        <v>1</v>
      </c>
      <c r="AG49" s="191">
        <v>2</v>
      </c>
      <c r="AH49" s="191">
        <v>1</v>
      </c>
      <c r="AI49" s="191">
        <v>4</v>
      </c>
      <c r="AJ49" s="191">
        <v>1</v>
      </c>
      <c r="AK49" s="191">
        <v>2</v>
      </c>
      <c r="AL49" s="191">
        <v>1</v>
      </c>
      <c r="AM49" s="191">
        <v>4</v>
      </c>
      <c r="AN49" s="191">
        <v>0</v>
      </c>
      <c r="AO49" s="191">
        <v>0</v>
      </c>
      <c r="AP49" s="191">
        <v>0</v>
      </c>
      <c r="AQ49" s="191">
        <v>0</v>
      </c>
      <c r="AR49" s="191">
        <v>2</v>
      </c>
      <c r="AS49" s="191">
        <v>2</v>
      </c>
      <c r="AT49" s="191">
        <v>1</v>
      </c>
      <c r="AU49" s="191">
        <v>5</v>
      </c>
      <c r="AV49" s="191">
        <v>2</v>
      </c>
      <c r="AW49" s="191">
        <v>2</v>
      </c>
      <c r="AX49" s="191">
        <v>1</v>
      </c>
      <c r="AY49" s="191">
        <v>5</v>
      </c>
      <c r="AZ49" s="191">
        <v>0</v>
      </c>
      <c r="BA49" s="191">
        <v>0</v>
      </c>
      <c r="BB49" s="191">
        <v>0</v>
      </c>
      <c r="BC49" s="191">
        <v>0</v>
      </c>
      <c r="BD49" s="191">
        <v>10</v>
      </c>
      <c r="BE49" s="191">
        <v>8</v>
      </c>
      <c r="BF49" s="191">
        <v>4</v>
      </c>
      <c r="BG49" s="191">
        <v>22</v>
      </c>
      <c r="BH49" s="191">
        <v>10</v>
      </c>
      <c r="BI49" s="191">
        <v>8</v>
      </c>
      <c r="BJ49" s="191">
        <v>4</v>
      </c>
      <c r="BK49" s="191">
        <v>22</v>
      </c>
      <c r="BL49" s="191">
        <v>0</v>
      </c>
      <c r="BM49" s="191">
        <v>0</v>
      </c>
      <c r="BN49" s="191">
        <v>0</v>
      </c>
      <c r="BO49" s="191">
        <v>0</v>
      </c>
      <c r="BP49" s="191">
        <v>0</v>
      </c>
      <c r="BQ49" s="191">
        <v>0</v>
      </c>
      <c r="BR49" s="191">
        <v>0</v>
      </c>
      <c r="BS49" s="191">
        <v>0</v>
      </c>
      <c r="BT49" s="191">
        <v>0</v>
      </c>
      <c r="BU49" s="191">
        <v>0</v>
      </c>
      <c r="BV49" s="191">
        <v>0</v>
      </c>
      <c r="BW49" s="191">
        <v>0</v>
      </c>
      <c r="BX49" s="191">
        <v>0</v>
      </c>
      <c r="BY49" s="191">
        <v>0</v>
      </c>
      <c r="BZ49" s="191">
        <v>0</v>
      </c>
      <c r="CA49" s="191">
        <v>0</v>
      </c>
      <c r="CB49" s="191">
        <v>0</v>
      </c>
      <c r="CC49" s="191">
        <v>0</v>
      </c>
      <c r="CD49" s="191">
        <v>0</v>
      </c>
      <c r="CE49" s="191">
        <v>0</v>
      </c>
      <c r="CF49" s="191">
        <v>0</v>
      </c>
      <c r="CG49" s="191">
        <v>0</v>
      </c>
      <c r="CH49" s="191">
        <v>0</v>
      </c>
      <c r="CI49" s="191">
        <v>0</v>
      </c>
      <c r="CJ49" s="191">
        <v>0</v>
      </c>
      <c r="CK49" s="191">
        <v>0</v>
      </c>
      <c r="CL49" s="191">
        <v>0</v>
      </c>
      <c r="CM49" s="191">
        <v>0</v>
      </c>
      <c r="CN49" s="191">
        <v>0</v>
      </c>
      <c r="CO49" s="191">
        <v>0</v>
      </c>
      <c r="CP49" s="191">
        <v>0</v>
      </c>
      <c r="CQ49" s="191">
        <v>0</v>
      </c>
      <c r="CR49" s="191">
        <v>0</v>
      </c>
      <c r="CS49" s="191">
        <v>0</v>
      </c>
      <c r="CT49" s="191">
        <v>0</v>
      </c>
      <c r="CU49" s="191">
        <v>0</v>
      </c>
      <c r="CV49" s="191">
        <v>0</v>
      </c>
      <c r="CW49" s="191">
        <v>0</v>
      </c>
      <c r="CX49" s="191">
        <v>0</v>
      </c>
      <c r="CY49" s="191">
        <v>0</v>
      </c>
      <c r="CZ49" s="191">
        <v>0</v>
      </c>
      <c r="DA49" s="191">
        <v>0</v>
      </c>
      <c r="DB49" s="191">
        <v>0</v>
      </c>
      <c r="DC49" s="191">
        <v>0</v>
      </c>
      <c r="DD49" s="191">
        <v>0</v>
      </c>
      <c r="DE49" s="191">
        <v>0</v>
      </c>
      <c r="DF49" s="191">
        <v>0</v>
      </c>
      <c r="DG49" s="191">
        <v>0</v>
      </c>
      <c r="DH49" s="191">
        <v>0</v>
      </c>
      <c r="DI49" s="191">
        <v>0</v>
      </c>
      <c r="DJ49" s="191">
        <v>0</v>
      </c>
      <c r="DK49" s="191">
        <v>0</v>
      </c>
      <c r="DL49" s="191">
        <v>0</v>
      </c>
      <c r="DM49" s="191">
        <v>0</v>
      </c>
      <c r="DN49" s="191">
        <v>0</v>
      </c>
      <c r="DO49" s="191">
        <v>0</v>
      </c>
      <c r="DP49" s="191">
        <v>0</v>
      </c>
      <c r="DQ49" s="191">
        <v>0</v>
      </c>
      <c r="DR49" s="191">
        <v>0</v>
      </c>
      <c r="DS49" s="191">
        <v>0</v>
      </c>
      <c r="DT49" s="191">
        <v>0</v>
      </c>
      <c r="DU49" s="191">
        <v>0</v>
      </c>
      <c r="DV49" s="191">
        <v>0</v>
      </c>
      <c r="DW49" s="191">
        <v>0</v>
      </c>
      <c r="DX49" s="191">
        <v>0</v>
      </c>
      <c r="DY49" s="191">
        <v>0</v>
      </c>
      <c r="DZ49" s="191">
        <v>0</v>
      </c>
      <c r="EA49" s="191">
        <v>0</v>
      </c>
      <c r="EB49" s="191">
        <v>0</v>
      </c>
      <c r="EC49" s="191">
        <v>0</v>
      </c>
      <c r="ED49" s="191">
        <v>0</v>
      </c>
      <c r="EE49" s="191">
        <v>0</v>
      </c>
      <c r="EF49" s="191">
        <v>0</v>
      </c>
      <c r="EG49" s="191">
        <v>0</v>
      </c>
      <c r="EH49" s="191">
        <v>0</v>
      </c>
      <c r="EI49" s="191">
        <v>0</v>
      </c>
      <c r="EJ49" s="191">
        <v>13</v>
      </c>
      <c r="EK49" s="191">
        <v>12</v>
      </c>
      <c r="EL49" s="191">
        <v>6</v>
      </c>
      <c r="EM49" s="191">
        <v>31</v>
      </c>
      <c r="EN49" s="191">
        <v>13</v>
      </c>
      <c r="EO49" s="191">
        <v>12</v>
      </c>
      <c r="EP49" s="191">
        <v>6</v>
      </c>
      <c r="EQ49" s="191">
        <v>31</v>
      </c>
      <c r="ER49" s="191">
        <v>0</v>
      </c>
      <c r="ES49" s="191">
        <v>0</v>
      </c>
      <c r="ET49" s="191">
        <v>0</v>
      </c>
      <c r="EU49" s="191">
        <v>0</v>
      </c>
      <c r="EV49" s="191">
        <v>4</v>
      </c>
      <c r="EW49" s="191">
        <v>2</v>
      </c>
      <c r="EX49" s="191">
        <v>1</v>
      </c>
      <c r="EY49" s="191">
        <v>7</v>
      </c>
      <c r="EZ49" s="191">
        <v>4</v>
      </c>
      <c r="FA49" s="191">
        <v>2</v>
      </c>
      <c r="FB49" s="191">
        <v>1</v>
      </c>
      <c r="FC49" s="191">
        <v>7</v>
      </c>
      <c r="FD49" s="191">
        <v>0</v>
      </c>
      <c r="FE49" s="191">
        <v>0</v>
      </c>
      <c r="FF49" s="191">
        <v>0</v>
      </c>
      <c r="FG49" s="191">
        <v>0</v>
      </c>
      <c r="FH49" s="191">
        <v>2</v>
      </c>
      <c r="FI49" s="191">
        <v>2</v>
      </c>
      <c r="FJ49" s="191">
        <v>1</v>
      </c>
      <c r="FK49" s="191">
        <v>5</v>
      </c>
      <c r="FL49" s="191">
        <v>2</v>
      </c>
      <c r="FM49" s="191">
        <v>2</v>
      </c>
      <c r="FN49" s="191">
        <v>1</v>
      </c>
      <c r="FO49" s="191">
        <v>5</v>
      </c>
      <c r="FP49" s="191">
        <v>0</v>
      </c>
      <c r="FQ49" s="191">
        <v>0</v>
      </c>
      <c r="FR49" s="191">
        <v>0</v>
      </c>
      <c r="FS49" s="191">
        <v>0</v>
      </c>
      <c r="FT49" s="191">
        <v>41</v>
      </c>
      <c r="FU49" s="191">
        <v>34</v>
      </c>
      <c r="FV49" s="191">
        <v>29</v>
      </c>
      <c r="FW49" s="191">
        <v>104</v>
      </c>
      <c r="FX49" s="191">
        <v>41</v>
      </c>
      <c r="FY49" s="191">
        <v>34</v>
      </c>
      <c r="FZ49" s="191">
        <v>29</v>
      </c>
      <c r="GA49" s="191">
        <v>104</v>
      </c>
      <c r="GB49" s="191">
        <v>0</v>
      </c>
      <c r="GC49" s="191">
        <v>0</v>
      </c>
      <c r="GD49" s="191">
        <v>0</v>
      </c>
      <c r="GE49" s="191">
        <v>0</v>
      </c>
      <c r="GF49" s="191">
        <v>0</v>
      </c>
      <c r="GG49" s="191">
        <v>0</v>
      </c>
      <c r="GH49" s="191">
        <v>0</v>
      </c>
      <c r="GI49" s="191">
        <v>0</v>
      </c>
      <c r="GJ49" s="191">
        <v>0</v>
      </c>
      <c r="GK49" s="191">
        <v>0</v>
      </c>
      <c r="GL49" s="191">
        <v>0</v>
      </c>
      <c r="GM49" s="191">
        <v>0</v>
      </c>
      <c r="GN49" s="191">
        <v>0</v>
      </c>
      <c r="GO49" s="191">
        <v>0</v>
      </c>
      <c r="GP49" s="191">
        <v>0</v>
      </c>
      <c r="GQ49" s="191">
        <v>0</v>
      </c>
      <c r="GR49" s="191">
        <v>0</v>
      </c>
      <c r="GS49" s="191">
        <v>0</v>
      </c>
      <c r="GT49" s="191">
        <v>0</v>
      </c>
      <c r="GU49" s="191">
        <v>0</v>
      </c>
      <c r="GV49" s="191">
        <v>0</v>
      </c>
      <c r="GW49" s="191">
        <v>0</v>
      </c>
      <c r="GX49" s="191">
        <v>0</v>
      </c>
      <c r="GY49" s="191">
        <v>0</v>
      </c>
      <c r="GZ49" s="191">
        <v>0</v>
      </c>
      <c r="HA49" s="191">
        <v>0</v>
      </c>
      <c r="HB49" s="191">
        <v>0</v>
      </c>
      <c r="HC49" s="191">
        <v>0</v>
      </c>
      <c r="HD49" s="191">
        <v>0</v>
      </c>
      <c r="HE49" s="191">
        <v>0</v>
      </c>
      <c r="HF49" s="191">
        <v>0</v>
      </c>
      <c r="HG49" s="191">
        <v>0</v>
      </c>
      <c r="HH49" s="191">
        <v>0</v>
      </c>
      <c r="HI49" s="191">
        <v>0</v>
      </c>
      <c r="HJ49" s="191">
        <v>0</v>
      </c>
      <c r="HK49" s="191">
        <v>0</v>
      </c>
      <c r="HL49" s="191">
        <v>0</v>
      </c>
      <c r="HM49" s="191">
        <v>0</v>
      </c>
      <c r="HN49" s="191">
        <v>0</v>
      </c>
      <c r="HO49" s="191">
        <v>0</v>
      </c>
      <c r="HP49" s="191">
        <v>0</v>
      </c>
      <c r="HQ49" s="191">
        <v>0</v>
      </c>
      <c r="HR49" s="191">
        <v>0</v>
      </c>
      <c r="HS49" s="191">
        <v>0</v>
      </c>
      <c r="HT49" s="191">
        <v>0</v>
      </c>
      <c r="HU49" s="191">
        <v>0</v>
      </c>
      <c r="HV49" s="191">
        <v>0</v>
      </c>
      <c r="HW49" s="191">
        <v>0</v>
      </c>
      <c r="HX49" s="191">
        <v>0</v>
      </c>
      <c r="HY49" s="191">
        <v>0</v>
      </c>
      <c r="HZ49" s="191">
        <v>0</v>
      </c>
      <c r="IA49" s="191">
        <v>0</v>
      </c>
      <c r="IB49" s="191">
        <v>0</v>
      </c>
      <c r="IC49" s="191">
        <v>0</v>
      </c>
      <c r="ID49" s="191">
        <v>0</v>
      </c>
      <c r="IE49" s="191">
        <v>0</v>
      </c>
      <c r="IF49" s="191">
        <v>0</v>
      </c>
      <c r="IG49" s="191">
        <v>0</v>
      </c>
      <c r="IH49" s="191">
        <v>0</v>
      </c>
      <c r="II49" s="191">
        <v>0</v>
      </c>
      <c r="IJ49" s="191">
        <v>0</v>
      </c>
      <c r="IK49" s="191">
        <v>0</v>
      </c>
      <c r="IL49" s="191">
        <v>0</v>
      </c>
      <c r="IM49" s="191">
        <v>0</v>
      </c>
      <c r="IN49" s="191">
        <v>0</v>
      </c>
      <c r="IO49" s="191">
        <v>0</v>
      </c>
      <c r="IP49" s="191">
        <v>0</v>
      </c>
      <c r="IQ49" s="191">
        <v>0</v>
      </c>
      <c r="IR49" s="191">
        <v>0</v>
      </c>
      <c r="IS49" s="191">
        <v>0</v>
      </c>
      <c r="IT49" s="191">
        <v>0</v>
      </c>
      <c r="IU49" s="191">
        <v>0</v>
      </c>
      <c r="IV49" s="191">
        <v>0</v>
      </c>
      <c r="IW49" s="191">
        <v>0</v>
      </c>
      <c r="IX49" s="191">
        <v>0</v>
      </c>
      <c r="IY49" s="191">
        <v>0</v>
      </c>
      <c r="IZ49" s="191">
        <v>41</v>
      </c>
      <c r="JA49" s="191">
        <v>34</v>
      </c>
      <c r="JB49" s="191">
        <v>29</v>
      </c>
      <c r="JC49" s="191">
        <v>104</v>
      </c>
      <c r="JD49" s="191">
        <v>6</v>
      </c>
      <c r="JE49" s="191">
        <v>4</v>
      </c>
      <c r="JF49" s="191">
        <v>2</v>
      </c>
      <c r="JG49" s="191">
        <v>12</v>
      </c>
      <c r="JH49" s="191">
        <v>0</v>
      </c>
      <c r="JI49" s="191">
        <v>0</v>
      </c>
      <c r="JJ49" s="191">
        <v>0</v>
      </c>
      <c r="JK49" s="191">
        <v>0</v>
      </c>
      <c r="JL49" s="191">
        <v>6</v>
      </c>
      <c r="JM49" s="191">
        <v>4</v>
      </c>
      <c r="JN49" s="191">
        <v>2</v>
      </c>
      <c r="JO49" s="191">
        <v>12</v>
      </c>
      <c r="JP49" s="191">
        <v>1903</v>
      </c>
      <c r="JQ49" s="194">
        <v>1903</v>
      </c>
    </row>
    <row r="50" spans="1:277" x14ac:dyDescent="0.25">
      <c r="A50" s="246">
        <v>42644</v>
      </c>
      <c r="B50" s="188" t="s">
        <v>77</v>
      </c>
      <c r="C50" s="189"/>
      <c r="D50" s="188" t="s">
        <v>553</v>
      </c>
      <c r="E50" s="188" t="s">
        <v>619</v>
      </c>
      <c r="F50" s="188" t="s">
        <v>620</v>
      </c>
      <c r="G50" s="190" t="s">
        <v>504</v>
      </c>
      <c r="H50" s="191">
        <v>1137</v>
      </c>
      <c r="I50" s="191">
        <v>893</v>
      </c>
      <c r="J50" s="191">
        <v>896</v>
      </c>
      <c r="K50" s="191">
        <v>2926</v>
      </c>
      <c r="L50" s="191">
        <v>385</v>
      </c>
      <c r="M50" s="191">
        <v>403</v>
      </c>
      <c r="N50" s="191">
        <v>408</v>
      </c>
      <c r="O50" s="191">
        <v>1196</v>
      </c>
      <c r="P50" s="191">
        <v>0</v>
      </c>
      <c r="Q50" s="191">
        <v>0</v>
      </c>
      <c r="R50" s="191">
        <v>0</v>
      </c>
      <c r="S50" s="191">
        <v>0</v>
      </c>
      <c r="T50" s="191">
        <v>916</v>
      </c>
      <c r="U50" s="191">
        <v>296</v>
      </c>
      <c r="V50" s="191">
        <v>255</v>
      </c>
      <c r="W50" s="191">
        <v>1467</v>
      </c>
      <c r="X50" s="191">
        <v>553</v>
      </c>
      <c r="Y50" s="191">
        <v>217</v>
      </c>
      <c r="Z50" s="191">
        <v>193</v>
      </c>
      <c r="AA50" s="191">
        <v>963</v>
      </c>
      <c r="AB50" s="191">
        <v>363</v>
      </c>
      <c r="AC50" s="191">
        <v>79</v>
      </c>
      <c r="AD50" s="191">
        <v>62</v>
      </c>
      <c r="AE50" s="191">
        <v>504</v>
      </c>
      <c r="AF50" s="191">
        <v>890</v>
      </c>
      <c r="AG50" s="191">
        <v>281</v>
      </c>
      <c r="AH50" s="191">
        <v>247</v>
      </c>
      <c r="AI50" s="191">
        <v>1418</v>
      </c>
      <c r="AJ50" s="191">
        <v>539</v>
      </c>
      <c r="AK50" s="191">
        <v>204</v>
      </c>
      <c r="AL50" s="191">
        <v>188</v>
      </c>
      <c r="AM50" s="191">
        <v>931</v>
      </c>
      <c r="AN50" s="191">
        <v>351</v>
      </c>
      <c r="AO50" s="191">
        <v>77</v>
      </c>
      <c r="AP50" s="191">
        <v>59</v>
      </c>
      <c r="AQ50" s="191">
        <v>487</v>
      </c>
      <c r="AR50" s="191">
        <v>73</v>
      </c>
      <c r="AS50" s="191">
        <v>82</v>
      </c>
      <c r="AT50" s="191">
        <v>57</v>
      </c>
      <c r="AU50" s="191">
        <v>212</v>
      </c>
      <c r="AV50" s="191">
        <v>53</v>
      </c>
      <c r="AW50" s="191">
        <v>67</v>
      </c>
      <c r="AX50" s="191">
        <v>47</v>
      </c>
      <c r="AY50" s="191">
        <v>167</v>
      </c>
      <c r="AZ50" s="191">
        <v>20</v>
      </c>
      <c r="BA50" s="191">
        <v>15</v>
      </c>
      <c r="BB50" s="191">
        <v>10</v>
      </c>
      <c r="BC50" s="191">
        <v>45</v>
      </c>
      <c r="BD50" s="191">
        <v>505</v>
      </c>
      <c r="BE50" s="191">
        <v>204</v>
      </c>
      <c r="BF50" s="191">
        <v>189</v>
      </c>
      <c r="BG50" s="191">
        <v>898</v>
      </c>
      <c r="BH50" s="191">
        <v>265</v>
      </c>
      <c r="BI50" s="191">
        <v>134</v>
      </c>
      <c r="BJ50" s="191">
        <v>137</v>
      </c>
      <c r="BK50" s="191">
        <v>536</v>
      </c>
      <c r="BL50" s="191">
        <v>240</v>
      </c>
      <c r="BM50" s="191">
        <v>70</v>
      </c>
      <c r="BN50" s="191">
        <v>52</v>
      </c>
      <c r="BO50" s="191">
        <v>362</v>
      </c>
      <c r="BP50" s="191">
        <v>10</v>
      </c>
      <c r="BQ50" s="191">
        <v>14</v>
      </c>
      <c r="BR50" s="191">
        <v>8</v>
      </c>
      <c r="BS50" s="191">
        <v>32</v>
      </c>
      <c r="BT50" s="191">
        <v>7</v>
      </c>
      <c r="BU50" s="191">
        <v>10</v>
      </c>
      <c r="BV50" s="191">
        <v>7</v>
      </c>
      <c r="BW50" s="191">
        <v>24</v>
      </c>
      <c r="BX50" s="191">
        <v>3</v>
      </c>
      <c r="BY50" s="191">
        <v>4</v>
      </c>
      <c r="BZ50" s="191">
        <v>1</v>
      </c>
      <c r="CA50" s="191">
        <v>8</v>
      </c>
      <c r="CB50" s="191">
        <v>0</v>
      </c>
      <c r="CC50" s="191">
        <v>0</v>
      </c>
      <c r="CD50" s="191">
        <v>0</v>
      </c>
      <c r="CE50" s="191">
        <v>0</v>
      </c>
      <c r="CF50" s="191">
        <v>0</v>
      </c>
      <c r="CG50" s="191">
        <v>0</v>
      </c>
      <c r="CH50" s="191">
        <v>0</v>
      </c>
      <c r="CI50" s="191">
        <v>0</v>
      </c>
      <c r="CJ50" s="191">
        <v>0</v>
      </c>
      <c r="CK50" s="191">
        <v>0</v>
      </c>
      <c r="CL50" s="191">
        <v>0</v>
      </c>
      <c r="CM50" s="191">
        <v>0</v>
      </c>
      <c r="CN50" s="191">
        <v>3</v>
      </c>
      <c r="CO50" s="191">
        <v>0</v>
      </c>
      <c r="CP50" s="191">
        <v>0</v>
      </c>
      <c r="CQ50" s="191">
        <v>3</v>
      </c>
      <c r="CR50" s="191">
        <v>3</v>
      </c>
      <c r="CS50" s="191">
        <v>0</v>
      </c>
      <c r="CT50" s="191">
        <v>0</v>
      </c>
      <c r="CU50" s="191">
        <v>3</v>
      </c>
      <c r="CV50" s="191">
        <v>0</v>
      </c>
      <c r="CW50" s="191">
        <v>0</v>
      </c>
      <c r="CX50" s="191">
        <v>0</v>
      </c>
      <c r="CY50" s="191">
        <v>0</v>
      </c>
      <c r="CZ50" s="191">
        <v>13</v>
      </c>
      <c r="DA50" s="191">
        <v>3</v>
      </c>
      <c r="DB50" s="191">
        <v>3</v>
      </c>
      <c r="DC50" s="191">
        <v>19</v>
      </c>
      <c r="DD50" s="191">
        <v>7</v>
      </c>
      <c r="DE50" s="191">
        <v>1</v>
      </c>
      <c r="DF50" s="191">
        <v>2</v>
      </c>
      <c r="DG50" s="191">
        <v>10</v>
      </c>
      <c r="DH50" s="191">
        <v>6</v>
      </c>
      <c r="DI50" s="191">
        <v>2</v>
      </c>
      <c r="DJ50" s="191">
        <v>1</v>
      </c>
      <c r="DK50" s="191">
        <v>9</v>
      </c>
      <c r="DL50" s="191">
        <v>0</v>
      </c>
      <c r="DM50" s="191">
        <v>0</v>
      </c>
      <c r="DN50" s="191">
        <v>0</v>
      </c>
      <c r="DO50" s="191">
        <v>0</v>
      </c>
      <c r="DP50" s="191">
        <v>0</v>
      </c>
      <c r="DQ50" s="191">
        <v>0</v>
      </c>
      <c r="DR50" s="191">
        <v>0</v>
      </c>
      <c r="DS50" s="191">
        <v>0</v>
      </c>
      <c r="DT50" s="191">
        <v>0</v>
      </c>
      <c r="DU50" s="191">
        <v>0</v>
      </c>
      <c r="DV50" s="191">
        <v>0</v>
      </c>
      <c r="DW50" s="191">
        <v>0</v>
      </c>
      <c r="DX50" s="191">
        <v>0</v>
      </c>
      <c r="DY50" s="191">
        <v>0</v>
      </c>
      <c r="DZ50" s="191">
        <v>0</v>
      </c>
      <c r="EA50" s="191">
        <v>0</v>
      </c>
      <c r="EB50" s="191">
        <v>0</v>
      </c>
      <c r="EC50" s="191">
        <v>0</v>
      </c>
      <c r="ED50" s="191">
        <v>0</v>
      </c>
      <c r="EE50" s="191">
        <v>0</v>
      </c>
      <c r="EF50" s="191">
        <v>0</v>
      </c>
      <c r="EG50" s="191">
        <v>0</v>
      </c>
      <c r="EH50" s="191">
        <v>0</v>
      </c>
      <c r="EI50" s="191">
        <v>0</v>
      </c>
      <c r="EJ50" s="191">
        <v>1494</v>
      </c>
      <c r="EK50" s="191">
        <v>584</v>
      </c>
      <c r="EL50" s="191">
        <v>504</v>
      </c>
      <c r="EM50" s="191">
        <v>2582</v>
      </c>
      <c r="EN50" s="191">
        <v>874</v>
      </c>
      <c r="EO50" s="191">
        <v>416</v>
      </c>
      <c r="EP50" s="191">
        <v>381</v>
      </c>
      <c r="EQ50" s="191">
        <v>1671</v>
      </c>
      <c r="ER50" s="191">
        <v>620</v>
      </c>
      <c r="ES50" s="191">
        <v>168</v>
      </c>
      <c r="ET50" s="191">
        <v>123</v>
      </c>
      <c r="EU50" s="191">
        <v>911</v>
      </c>
      <c r="EV50" s="191">
        <v>890</v>
      </c>
      <c r="EW50" s="191">
        <v>866</v>
      </c>
      <c r="EX50" s="191">
        <v>838</v>
      </c>
      <c r="EY50" s="191">
        <v>2594</v>
      </c>
      <c r="EZ50" s="191">
        <v>539</v>
      </c>
      <c r="FA50" s="191">
        <v>514</v>
      </c>
      <c r="FB50" s="191">
        <v>492</v>
      </c>
      <c r="FC50" s="191">
        <v>1545</v>
      </c>
      <c r="FD50" s="191">
        <v>351</v>
      </c>
      <c r="FE50" s="191">
        <v>352</v>
      </c>
      <c r="FF50" s="191">
        <v>346</v>
      </c>
      <c r="FG50" s="191">
        <v>1049</v>
      </c>
      <c r="FH50" s="191">
        <v>73</v>
      </c>
      <c r="FI50" s="191">
        <v>92</v>
      </c>
      <c r="FJ50" s="191">
        <v>68</v>
      </c>
      <c r="FK50" s="191">
        <v>233</v>
      </c>
      <c r="FL50" s="191">
        <v>53</v>
      </c>
      <c r="FM50" s="191">
        <v>73</v>
      </c>
      <c r="FN50" s="191">
        <v>53</v>
      </c>
      <c r="FO50" s="191">
        <v>179</v>
      </c>
      <c r="FP50" s="191">
        <v>20</v>
      </c>
      <c r="FQ50" s="191">
        <v>19</v>
      </c>
      <c r="FR50" s="191">
        <v>15</v>
      </c>
      <c r="FS50" s="191">
        <v>54</v>
      </c>
      <c r="FT50" s="191">
        <v>505</v>
      </c>
      <c r="FU50" s="191">
        <v>461</v>
      </c>
      <c r="FV50" s="191">
        <v>483</v>
      </c>
      <c r="FW50" s="191">
        <v>1449</v>
      </c>
      <c r="FX50" s="191">
        <v>265</v>
      </c>
      <c r="FY50" s="191">
        <v>231</v>
      </c>
      <c r="FZ50" s="191">
        <v>242</v>
      </c>
      <c r="GA50" s="191">
        <v>738</v>
      </c>
      <c r="GB50" s="191">
        <v>240</v>
      </c>
      <c r="GC50" s="191">
        <v>230</v>
      </c>
      <c r="GD50" s="191">
        <v>241</v>
      </c>
      <c r="GE50" s="191">
        <v>711</v>
      </c>
      <c r="GF50" s="191">
        <v>10</v>
      </c>
      <c r="GG50" s="191">
        <v>16</v>
      </c>
      <c r="GH50" s="191">
        <v>11</v>
      </c>
      <c r="GI50" s="191">
        <v>37</v>
      </c>
      <c r="GJ50" s="191">
        <v>7</v>
      </c>
      <c r="GK50" s="191">
        <v>12</v>
      </c>
      <c r="GL50" s="191">
        <v>10</v>
      </c>
      <c r="GM50" s="191">
        <v>29</v>
      </c>
      <c r="GN50" s="191">
        <v>3</v>
      </c>
      <c r="GO50" s="191">
        <v>4</v>
      </c>
      <c r="GP50" s="191">
        <v>1</v>
      </c>
      <c r="GQ50" s="191">
        <v>8</v>
      </c>
      <c r="GR50" s="191">
        <v>0</v>
      </c>
      <c r="GS50" s="191">
        <v>0</v>
      </c>
      <c r="GT50" s="191">
        <v>0</v>
      </c>
      <c r="GU50" s="191">
        <v>0</v>
      </c>
      <c r="GV50" s="191">
        <v>0</v>
      </c>
      <c r="GW50" s="191">
        <v>0</v>
      </c>
      <c r="GX50" s="191">
        <v>0</v>
      </c>
      <c r="GY50" s="191">
        <v>0</v>
      </c>
      <c r="GZ50" s="191">
        <v>0</v>
      </c>
      <c r="HA50" s="191">
        <v>0</v>
      </c>
      <c r="HB50" s="191">
        <v>0</v>
      </c>
      <c r="HC50" s="191">
        <v>0</v>
      </c>
      <c r="HD50" s="191">
        <v>3</v>
      </c>
      <c r="HE50" s="191">
        <v>3</v>
      </c>
      <c r="HF50" s="191">
        <v>3</v>
      </c>
      <c r="HG50" s="191">
        <v>9</v>
      </c>
      <c r="HH50" s="191">
        <v>3</v>
      </c>
      <c r="HI50" s="191">
        <v>3</v>
      </c>
      <c r="HJ50" s="191">
        <v>3</v>
      </c>
      <c r="HK50" s="191">
        <v>9</v>
      </c>
      <c r="HL50" s="191">
        <v>0</v>
      </c>
      <c r="HM50" s="191">
        <v>0</v>
      </c>
      <c r="HN50" s="191">
        <v>0</v>
      </c>
      <c r="HO50" s="191">
        <v>0</v>
      </c>
      <c r="HP50" s="191">
        <v>51</v>
      </c>
      <c r="HQ50" s="191">
        <v>53</v>
      </c>
      <c r="HR50" s="191">
        <v>56</v>
      </c>
      <c r="HS50" s="191">
        <v>160</v>
      </c>
      <c r="HT50" s="191">
        <v>7</v>
      </c>
      <c r="HU50" s="191">
        <v>7</v>
      </c>
      <c r="HV50" s="191">
        <v>8</v>
      </c>
      <c r="HW50" s="191">
        <v>22</v>
      </c>
      <c r="HX50" s="191">
        <v>44</v>
      </c>
      <c r="HY50" s="191">
        <v>46</v>
      </c>
      <c r="HZ50" s="191">
        <v>48</v>
      </c>
      <c r="IA50" s="191">
        <v>138</v>
      </c>
      <c r="IB50" s="191">
        <v>0</v>
      </c>
      <c r="IC50" s="191">
        <v>0</v>
      </c>
      <c r="ID50" s="191">
        <v>0</v>
      </c>
      <c r="IE50" s="191">
        <v>0</v>
      </c>
      <c r="IF50" s="191">
        <v>0</v>
      </c>
      <c r="IG50" s="191">
        <v>0</v>
      </c>
      <c r="IH50" s="191">
        <v>0</v>
      </c>
      <c r="II50" s="191">
        <v>0</v>
      </c>
      <c r="IJ50" s="191">
        <v>0</v>
      </c>
      <c r="IK50" s="191">
        <v>0</v>
      </c>
      <c r="IL50" s="191">
        <v>0</v>
      </c>
      <c r="IM50" s="191">
        <v>0</v>
      </c>
      <c r="IN50" s="191">
        <v>0</v>
      </c>
      <c r="IO50" s="191">
        <v>0</v>
      </c>
      <c r="IP50" s="191">
        <v>0</v>
      </c>
      <c r="IQ50" s="191">
        <v>0</v>
      </c>
      <c r="IR50" s="191">
        <v>0</v>
      </c>
      <c r="IS50" s="191">
        <v>0</v>
      </c>
      <c r="IT50" s="191">
        <v>0</v>
      </c>
      <c r="IU50" s="191">
        <v>0</v>
      </c>
      <c r="IV50" s="191">
        <v>0</v>
      </c>
      <c r="IW50" s="191">
        <v>0</v>
      </c>
      <c r="IX50" s="191">
        <v>0</v>
      </c>
      <c r="IY50" s="191">
        <v>0</v>
      </c>
      <c r="IZ50" s="191">
        <v>282</v>
      </c>
      <c r="JA50" s="191">
        <v>253</v>
      </c>
      <c r="JB50" s="191">
        <v>263</v>
      </c>
      <c r="JC50" s="191">
        <v>798</v>
      </c>
      <c r="JD50" s="191">
        <v>592</v>
      </c>
      <c r="JE50" s="191">
        <v>587</v>
      </c>
      <c r="JF50" s="191">
        <v>545</v>
      </c>
      <c r="JG50" s="191">
        <v>1724</v>
      </c>
      <c r="JH50" s="191">
        <v>658</v>
      </c>
      <c r="JI50" s="191">
        <v>651</v>
      </c>
      <c r="JJ50" s="191">
        <v>651</v>
      </c>
      <c r="JK50" s="191">
        <v>1960</v>
      </c>
      <c r="JL50" s="191">
        <v>1250</v>
      </c>
      <c r="JM50" s="191">
        <v>1238</v>
      </c>
      <c r="JN50" s="191">
        <v>1196</v>
      </c>
      <c r="JO50" s="191">
        <v>3684</v>
      </c>
      <c r="JP50" s="191">
        <v>22037</v>
      </c>
      <c r="JQ50" s="194">
        <v>9820</v>
      </c>
    </row>
    <row r="51" spans="1:277" x14ac:dyDescent="0.25">
      <c r="A51" s="246">
        <v>42644</v>
      </c>
      <c r="B51" s="188" t="s">
        <v>79</v>
      </c>
      <c r="C51" s="192"/>
      <c r="D51" s="188" t="s">
        <v>554</v>
      </c>
      <c r="E51" s="188" t="s">
        <v>619</v>
      </c>
      <c r="F51" s="188" t="s">
        <v>620</v>
      </c>
      <c r="G51" s="190" t="s">
        <v>504</v>
      </c>
      <c r="H51" s="191">
        <v>454</v>
      </c>
      <c r="I51" s="191">
        <v>427</v>
      </c>
      <c r="J51" s="191">
        <v>398</v>
      </c>
      <c r="K51" s="191">
        <v>1279</v>
      </c>
      <c r="L51" s="191">
        <v>227</v>
      </c>
      <c r="M51" s="191">
        <v>213</v>
      </c>
      <c r="N51" s="191">
        <v>199</v>
      </c>
      <c r="O51" s="191">
        <v>639</v>
      </c>
      <c r="P51" s="191">
        <v>0</v>
      </c>
      <c r="Q51" s="191">
        <v>0</v>
      </c>
      <c r="R51" s="191">
        <v>0</v>
      </c>
      <c r="S51" s="191">
        <v>0</v>
      </c>
      <c r="T51" s="191">
        <v>7</v>
      </c>
      <c r="U51" s="191">
        <v>1</v>
      </c>
      <c r="V51" s="191">
        <v>4</v>
      </c>
      <c r="W51" s="191">
        <v>12</v>
      </c>
      <c r="X51" s="191">
        <v>7</v>
      </c>
      <c r="Y51" s="191">
        <v>1</v>
      </c>
      <c r="Z51" s="191">
        <v>4</v>
      </c>
      <c r="AA51" s="191">
        <v>12</v>
      </c>
      <c r="AB51" s="191">
        <v>0</v>
      </c>
      <c r="AC51" s="191">
        <v>0</v>
      </c>
      <c r="AD51" s="191">
        <v>0</v>
      </c>
      <c r="AE51" s="191">
        <v>0</v>
      </c>
      <c r="AF51" s="191">
        <v>0</v>
      </c>
      <c r="AG51" s="191">
        <v>0</v>
      </c>
      <c r="AH51" s="191">
        <v>0</v>
      </c>
      <c r="AI51" s="191">
        <v>0</v>
      </c>
      <c r="AJ51" s="191">
        <v>0</v>
      </c>
      <c r="AK51" s="191">
        <v>0</v>
      </c>
      <c r="AL51" s="191">
        <v>0</v>
      </c>
      <c r="AM51" s="191">
        <v>0</v>
      </c>
      <c r="AN51" s="191">
        <v>0</v>
      </c>
      <c r="AO51" s="191">
        <v>0</v>
      </c>
      <c r="AP51" s="191">
        <v>0</v>
      </c>
      <c r="AQ51" s="191">
        <v>0</v>
      </c>
      <c r="AR51" s="191">
        <v>7</v>
      </c>
      <c r="AS51" s="191">
        <v>1</v>
      </c>
      <c r="AT51" s="191">
        <v>4</v>
      </c>
      <c r="AU51" s="191">
        <v>12</v>
      </c>
      <c r="AV51" s="191">
        <v>7</v>
      </c>
      <c r="AW51" s="191">
        <v>1</v>
      </c>
      <c r="AX51" s="191">
        <v>4</v>
      </c>
      <c r="AY51" s="191">
        <v>12</v>
      </c>
      <c r="AZ51" s="191">
        <v>0</v>
      </c>
      <c r="BA51" s="191">
        <v>0</v>
      </c>
      <c r="BB51" s="191">
        <v>0</v>
      </c>
      <c r="BC51" s="191">
        <v>0</v>
      </c>
      <c r="BD51" s="191">
        <v>0</v>
      </c>
      <c r="BE51" s="191">
        <v>0</v>
      </c>
      <c r="BF51" s="191">
        <v>0</v>
      </c>
      <c r="BG51" s="191">
        <v>0</v>
      </c>
      <c r="BH51" s="191">
        <v>0</v>
      </c>
      <c r="BI51" s="191">
        <v>0</v>
      </c>
      <c r="BJ51" s="191">
        <v>0</v>
      </c>
      <c r="BK51" s="191">
        <v>0</v>
      </c>
      <c r="BL51" s="191">
        <v>0</v>
      </c>
      <c r="BM51" s="191">
        <v>0</v>
      </c>
      <c r="BN51" s="191">
        <v>0</v>
      </c>
      <c r="BO51" s="191">
        <v>0</v>
      </c>
      <c r="BP51" s="191">
        <v>0</v>
      </c>
      <c r="BQ51" s="191">
        <v>0</v>
      </c>
      <c r="BR51" s="191">
        <v>0</v>
      </c>
      <c r="BS51" s="191">
        <v>0</v>
      </c>
      <c r="BT51" s="191">
        <v>0</v>
      </c>
      <c r="BU51" s="191">
        <v>0</v>
      </c>
      <c r="BV51" s="191">
        <v>0</v>
      </c>
      <c r="BW51" s="191">
        <v>0</v>
      </c>
      <c r="BX51" s="191">
        <v>0</v>
      </c>
      <c r="BY51" s="191">
        <v>0</v>
      </c>
      <c r="BZ51" s="191">
        <v>0</v>
      </c>
      <c r="CA51" s="191">
        <v>0</v>
      </c>
      <c r="CB51" s="191">
        <v>0</v>
      </c>
      <c r="CC51" s="191">
        <v>0</v>
      </c>
      <c r="CD51" s="191">
        <v>0</v>
      </c>
      <c r="CE51" s="191">
        <v>0</v>
      </c>
      <c r="CF51" s="191">
        <v>0</v>
      </c>
      <c r="CG51" s="191">
        <v>0</v>
      </c>
      <c r="CH51" s="191">
        <v>0</v>
      </c>
      <c r="CI51" s="191">
        <v>0</v>
      </c>
      <c r="CJ51" s="191">
        <v>0</v>
      </c>
      <c r="CK51" s="191">
        <v>0</v>
      </c>
      <c r="CL51" s="191">
        <v>0</v>
      </c>
      <c r="CM51" s="191">
        <v>0</v>
      </c>
      <c r="CN51" s="191">
        <v>0</v>
      </c>
      <c r="CO51" s="191">
        <v>0</v>
      </c>
      <c r="CP51" s="191">
        <v>0</v>
      </c>
      <c r="CQ51" s="191">
        <v>0</v>
      </c>
      <c r="CR51" s="191">
        <v>0</v>
      </c>
      <c r="CS51" s="191">
        <v>0</v>
      </c>
      <c r="CT51" s="191">
        <v>0</v>
      </c>
      <c r="CU51" s="191">
        <v>0</v>
      </c>
      <c r="CV51" s="191">
        <v>0</v>
      </c>
      <c r="CW51" s="191">
        <v>0</v>
      </c>
      <c r="CX51" s="191">
        <v>0</v>
      </c>
      <c r="CY51" s="191">
        <v>0</v>
      </c>
      <c r="CZ51" s="191">
        <v>0</v>
      </c>
      <c r="DA51" s="191">
        <v>0</v>
      </c>
      <c r="DB51" s="191">
        <v>0</v>
      </c>
      <c r="DC51" s="191">
        <v>0</v>
      </c>
      <c r="DD51" s="191">
        <v>0</v>
      </c>
      <c r="DE51" s="191">
        <v>0</v>
      </c>
      <c r="DF51" s="191">
        <v>0</v>
      </c>
      <c r="DG51" s="191">
        <v>0</v>
      </c>
      <c r="DH51" s="191">
        <v>0</v>
      </c>
      <c r="DI51" s="191">
        <v>0</v>
      </c>
      <c r="DJ51" s="191">
        <v>0</v>
      </c>
      <c r="DK51" s="191">
        <v>0</v>
      </c>
      <c r="DL51" s="191">
        <v>0</v>
      </c>
      <c r="DM51" s="191">
        <v>0</v>
      </c>
      <c r="DN51" s="191">
        <v>0</v>
      </c>
      <c r="DO51" s="191">
        <v>0</v>
      </c>
      <c r="DP51" s="191">
        <v>0</v>
      </c>
      <c r="DQ51" s="191">
        <v>0</v>
      </c>
      <c r="DR51" s="191">
        <v>0</v>
      </c>
      <c r="DS51" s="191">
        <v>0</v>
      </c>
      <c r="DT51" s="191">
        <v>0</v>
      </c>
      <c r="DU51" s="191">
        <v>0</v>
      </c>
      <c r="DV51" s="191">
        <v>0</v>
      </c>
      <c r="DW51" s="191">
        <v>0</v>
      </c>
      <c r="DX51" s="191">
        <v>0</v>
      </c>
      <c r="DY51" s="191">
        <v>0</v>
      </c>
      <c r="DZ51" s="191">
        <v>0</v>
      </c>
      <c r="EA51" s="191">
        <v>0</v>
      </c>
      <c r="EB51" s="191">
        <v>0</v>
      </c>
      <c r="EC51" s="191">
        <v>0</v>
      </c>
      <c r="ED51" s="191">
        <v>0</v>
      </c>
      <c r="EE51" s="191">
        <v>0</v>
      </c>
      <c r="EF51" s="191">
        <v>0</v>
      </c>
      <c r="EG51" s="191">
        <v>0</v>
      </c>
      <c r="EH51" s="191">
        <v>0</v>
      </c>
      <c r="EI51" s="191">
        <v>0</v>
      </c>
      <c r="EJ51" s="191">
        <v>7</v>
      </c>
      <c r="EK51" s="191">
        <v>1</v>
      </c>
      <c r="EL51" s="191">
        <v>4</v>
      </c>
      <c r="EM51" s="191">
        <v>12</v>
      </c>
      <c r="EN51" s="191">
        <v>7</v>
      </c>
      <c r="EO51" s="191">
        <v>1</v>
      </c>
      <c r="EP51" s="191">
        <v>4</v>
      </c>
      <c r="EQ51" s="191">
        <v>12</v>
      </c>
      <c r="ER51" s="191">
        <v>0</v>
      </c>
      <c r="ES51" s="191">
        <v>0</v>
      </c>
      <c r="ET51" s="191">
        <v>0</v>
      </c>
      <c r="EU51" s="191">
        <v>0</v>
      </c>
      <c r="EV51" s="191">
        <v>0</v>
      </c>
      <c r="EW51" s="191">
        <v>0</v>
      </c>
      <c r="EX51" s="191">
        <v>0</v>
      </c>
      <c r="EY51" s="191">
        <v>0</v>
      </c>
      <c r="EZ51" s="191">
        <v>0</v>
      </c>
      <c r="FA51" s="191">
        <v>0</v>
      </c>
      <c r="FB51" s="191">
        <v>0</v>
      </c>
      <c r="FC51" s="191">
        <v>0</v>
      </c>
      <c r="FD51" s="191">
        <v>0</v>
      </c>
      <c r="FE51" s="191">
        <v>0</v>
      </c>
      <c r="FF51" s="191">
        <v>0</v>
      </c>
      <c r="FG51" s="191">
        <v>0</v>
      </c>
      <c r="FH51" s="191">
        <v>7</v>
      </c>
      <c r="FI51" s="191">
        <v>3</v>
      </c>
      <c r="FJ51" s="191">
        <v>4</v>
      </c>
      <c r="FK51" s="191">
        <v>14</v>
      </c>
      <c r="FL51" s="191">
        <v>7</v>
      </c>
      <c r="FM51" s="191">
        <v>3</v>
      </c>
      <c r="FN51" s="191">
        <v>4</v>
      </c>
      <c r="FO51" s="191">
        <v>14</v>
      </c>
      <c r="FP51" s="191">
        <v>0</v>
      </c>
      <c r="FQ51" s="191">
        <v>0</v>
      </c>
      <c r="FR51" s="191">
        <v>0</v>
      </c>
      <c r="FS51" s="191">
        <v>0</v>
      </c>
      <c r="FT51" s="191">
        <v>0</v>
      </c>
      <c r="FU51" s="191">
        <v>0</v>
      </c>
      <c r="FV51" s="191">
        <v>0</v>
      </c>
      <c r="FW51" s="191">
        <v>0</v>
      </c>
      <c r="FX51" s="191">
        <v>0</v>
      </c>
      <c r="FY51" s="191">
        <v>0</v>
      </c>
      <c r="FZ51" s="191">
        <v>0</v>
      </c>
      <c r="GA51" s="191">
        <v>0</v>
      </c>
      <c r="GB51" s="191">
        <v>0</v>
      </c>
      <c r="GC51" s="191">
        <v>0</v>
      </c>
      <c r="GD51" s="191">
        <v>0</v>
      </c>
      <c r="GE51" s="191">
        <v>0</v>
      </c>
      <c r="GF51" s="191">
        <v>0</v>
      </c>
      <c r="GG51" s="191">
        <v>0</v>
      </c>
      <c r="GH51" s="191">
        <v>0</v>
      </c>
      <c r="GI51" s="191">
        <v>0</v>
      </c>
      <c r="GJ51" s="191">
        <v>0</v>
      </c>
      <c r="GK51" s="191">
        <v>0</v>
      </c>
      <c r="GL51" s="191">
        <v>0</v>
      </c>
      <c r="GM51" s="191">
        <v>0</v>
      </c>
      <c r="GN51" s="191">
        <v>0</v>
      </c>
      <c r="GO51" s="191">
        <v>0</v>
      </c>
      <c r="GP51" s="191">
        <v>0</v>
      </c>
      <c r="GQ51" s="191">
        <v>0</v>
      </c>
      <c r="GR51" s="191">
        <v>0</v>
      </c>
      <c r="GS51" s="191">
        <v>0</v>
      </c>
      <c r="GT51" s="191">
        <v>0</v>
      </c>
      <c r="GU51" s="191">
        <v>0</v>
      </c>
      <c r="GV51" s="191">
        <v>0</v>
      </c>
      <c r="GW51" s="191">
        <v>0</v>
      </c>
      <c r="GX51" s="191">
        <v>0</v>
      </c>
      <c r="GY51" s="191">
        <v>0</v>
      </c>
      <c r="GZ51" s="191">
        <v>0</v>
      </c>
      <c r="HA51" s="191">
        <v>0</v>
      </c>
      <c r="HB51" s="191">
        <v>0</v>
      </c>
      <c r="HC51" s="191">
        <v>0</v>
      </c>
      <c r="HD51" s="191">
        <v>0</v>
      </c>
      <c r="HE51" s="191">
        <v>0</v>
      </c>
      <c r="HF51" s="191">
        <v>0</v>
      </c>
      <c r="HG51" s="191">
        <v>0</v>
      </c>
      <c r="HH51" s="191">
        <v>0</v>
      </c>
      <c r="HI51" s="191">
        <v>0</v>
      </c>
      <c r="HJ51" s="191">
        <v>0</v>
      </c>
      <c r="HK51" s="191">
        <v>0</v>
      </c>
      <c r="HL51" s="191">
        <v>0</v>
      </c>
      <c r="HM51" s="191">
        <v>0</v>
      </c>
      <c r="HN51" s="191">
        <v>0</v>
      </c>
      <c r="HO51" s="191">
        <v>0</v>
      </c>
      <c r="HP51" s="191">
        <v>0</v>
      </c>
      <c r="HQ51" s="191">
        <v>0</v>
      </c>
      <c r="HR51" s="191">
        <v>0</v>
      </c>
      <c r="HS51" s="191">
        <v>0</v>
      </c>
      <c r="HT51" s="191">
        <v>0</v>
      </c>
      <c r="HU51" s="191">
        <v>0</v>
      </c>
      <c r="HV51" s="191">
        <v>0</v>
      </c>
      <c r="HW51" s="191">
        <v>0</v>
      </c>
      <c r="HX51" s="191">
        <v>0</v>
      </c>
      <c r="HY51" s="191">
        <v>0</v>
      </c>
      <c r="HZ51" s="191">
        <v>0</v>
      </c>
      <c r="IA51" s="191">
        <v>0</v>
      </c>
      <c r="IB51" s="191">
        <v>0</v>
      </c>
      <c r="IC51" s="191">
        <v>0</v>
      </c>
      <c r="ID51" s="191">
        <v>0</v>
      </c>
      <c r="IE51" s="191">
        <v>0</v>
      </c>
      <c r="IF51" s="191">
        <v>0</v>
      </c>
      <c r="IG51" s="191">
        <v>0</v>
      </c>
      <c r="IH51" s="191">
        <v>0</v>
      </c>
      <c r="II51" s="191">
        <v>0</v>
      </c>
      <c r="IJ51" s="191">
        <v>0</v>
      </c>
      <c r="IK51" s="191">
        <v>0</v>
      </c>
      <c r="IL51" s="191">
        <v>0</v>
      </c>
      <c r="IM51" s="191">
        <v>0</v>
      </c>
      <c r="IN51" s="191">
        <v>0</v>
      </c>
      <c r="IO51" s="191">
        <v>0</v>
      </c>
      <c r="IP51" s="191">
        <v>0</v>
      </c>
      <c r="IQ51" s="191">
        <v>0</v>
      </c>
      <c r="IR51" s="191">
        <v>0</v>
      </c>
      <c r="IS51" s="191">
        <v>0</v>
      </c>
      <c r="IT51" s="191">
        <v>0</v>
      </c>
      <c r="IU51" s="191">
        <v>0</v>
      </c>
      <c r="IV51" s="191">
        <v>0</v>
      </c>
      <c r="IW51" s="191">
        <v>0</v>
      </c>
      <c r="IX51" s="191">
        <v>0</v>
      </c>
      <c r="IY51" s="191">
        <v>0</v>
      </c>
      <c r="IZ51" s="191">
        <v>0</v>
      </c>
      <c r="JA51" s="191">
        <v>0</v>
      </c>
      <c r="JB51" s="191">
        <v>0</v>
      </c>
      <c r="JC51" s="191">
        <v>0</v>
      </c>
      <c r="JD51" s="191">
        <v>7</v>
      </c>
      <c r="JE51" s="191">
        <v>3</v>
      </c>
      <c r="JF51" s="191">
        <v>4</v>
      </c>
      <c r="JG51" s="191">
        <v>14</v>
      </c>
      <c r="JH51" s="191">
        <v>0</v>
      </c>
      <c r="JI51" s="191">
        <v>0</v>
      </c>
      <c r="JJ51" s="191">
        <v>0</v>
      </c>
      <c r="JK51" s="191">
        <v>0</v>
      </c>
      <c r="JL51" s="191">
        <v>7</v>
      </c>
      <c r="JM51" s="191">
        <v>3</v>
      </c>
      <c r="JN51" s="191">
        <v>4</v>
      </c>
      <c r="JO51" s="191">
        <v>14</v>
      </c>
      <c r="JP51" s="191">
        <v>6015</v>
      </c>
      <c r="JQ51" s="194">
        <v>3313</v>
      </c>
    </row>
    <row r="52" spans="1:277" x14ac:dyDescent="0.25">
      <c r="A52" s="246">
        <v>42644</v>
      </c>
      <c r="B52" s="188" t="s">
        <v>80</v>
      </c>
      <c r="C52" s="189"/>
      <c r="D52" s="188" t="s">
        <v>555</v>
      </c>
      <c r="E52" s="188" t="s">
        <v>619</v>
      </c>
      <c r="F52" s="188" t="s">
        <v>620</v>
      </c>
      <c r="G52" s="190" t="s">
        <v>504</v>
      </c>
      <c r="H52" s="191">
        <v>842</v>
      </c>
      <c r="I52" s="191">
        <v>537</v>
      </c>
      <c r="J52" s="191">
        <v>427</v>
      </c>
      <c r="K52" s="191">
        <v>1806</v>
      </c>
      <c r="L52" s="191">
        <v>440</v>
      </c>
      <c r="M52" s="191">
        <v>313</v>
      </c>
      <c r="N52" s="191">
        <v>257</v>
      </c>
      <c r="O52" s="191">
        <v>1010</v>
      </c>
      <c r="P52" s="191">
        <v>0</v>
      </c>
      <c r="Q52" s="191">
        <v>0</v>
      </c>
      <c r="R52" s="191">
        <v>0</v>
      </c>
      <c r="S52" s="191">
        <v>0</v>
      </c>
      <c r="T52" s="191">
        <v>17</v>
      </c>
      <c r="U52" s="191">
        <v>20</v>
      </c>
      <c r="V52" s="191">
        <v>13</v>
      </c>
      <c r="W52" s="191">
        <v>50</v>
      </c>
      <c r="X52" s="191">
        <v>15</v>
      </c>
      <c r="Y52" s="191">
        <v>19</v>
      </c>
      <c r="Z52" s="191">
        <v>13</v>
      </c>
      <c r="AA52" s="191">
        <v>47</v>
      </c>
      <c r="AB52" s="191">
        <v>2</v>
      </c>
      <c r="AC52" s="191">
        <v>1</v>
      </c>
      <c r="AD52" s="191">
        <v>0</v>
      </c>
      <c r="AE52" s="191">
        <v>3</v>
      </c>
      <c r="AF52" s="191">
        <v>17</v>
      </c>
      <c r="AG52" s="191">
        <v>20</v>
      </c>
      <c r="AH52" s="191">
        <v>13</v>
      </c>
      <c r="AI52" s="191">
        <v>50</v>
      </c>
      <c r="AJ52" s="191">
        <v>15</v>
      </c>
      <c r="AK52" s="191">
        <v>19</v>
      </c>
      <c r="AL52" s="191">
        <v>13</v>
      </c>
      <c r="AM52" s="191">
        <v>47</v>
      </c>
      <c r="AN52" s="191">
        <v>2</v>
      </c>
      <c r="AO52" s="191">
        <v>1</v>
      </c>
      <c r="AP52" s="191">
        <v>0</v>
      </c>
      <c r="AQ52" s="191">
        <v>3</v>
      </c>
      <c r="AR52" s="191">
        <v>3</v>
      </c>
      <c r="AS52" s="191">
        <v>4</v>
      </c>
      <c r="AT52" s="191">
        <v>4</v>
      </c>
      <c r="AU52" s="191">
        <v>11</v>
      </c>
      <c r="AV52" s="191">
        <v>2</v>
      </c>
      <c r="AW52" s="191">
        <v>4</v>
      </c>
      <c r="AX52" s="191">
        <v>4</v>
      </c>
      <c r="AY52" s="191">
        <v>10</v>
      </c>
      <c r="AZ52" s="191">
        <v>1</v>
      </c>
      <c r="BA52" s="191">
        <v>0</v>
      </c>
      <c r="BB52" s="191">
        <v>0</v>
      </c>
      <c r="BC52" s="191">
        <v>1</v>
      </c>
      <c r="BD52" s="191">
        <v>1</v>
      </c>
      <c r="BE52" s="191">
        <v>1</v>
      </c>
      <c r="BF52" s="191">
        <v>1</v>
      </c>
      <c r="BG52" s="191">
        <v>3</v>
      </c>
      <c r="BH52" s="191">
        <v>1</v>
      </c>
      <c r="BI52" s="191">
        <v>1</v>
      </c>
      <c r="BJ52" s="191">
        <v>1</v>
      </c>
      <c r="BK52" s="191">
        <v>3</v>
      </c>
      <c r="BL52" s="191">
        <v>0</v>
      </c>
      <c r="BM52" s="191">
        <v>0</v>
      </c>
      <c r="BN52" s="191">
        <v>0</v>
      </c>
      <c r="BO52" s="191">
        <v>0</v>
      </c>
      <c r="BP52" s="191">
        <v>0</v>
      </c>
      <c r="BQ52" s="191">
        <v>0</v>
      </c>
      <c r="BR52" s="191">
        <v>0</v>
      </c>
      <c r="BS52" s="191">
        <v>0</v>
      </c>
      <c r="BT52" s="191">
        <v>0</v>
      </c>
      <c r="BU52" s="191">
        <v>0</v>
      </c>
      <c r="BV52" s="191">
        <v>0</v>
      </c>
      <c r="BW52" s="191">
        <v>0</v>
      </c>
      <c r="BX52" s="191">
        <v>0</v>
      </c>
      <c r="BY52" s="191">
        <v>0</v>
      </c>
      <c r="BZ52" s="191">
        <v>0</v>
      </c>
      <c r="CA52" s="191">
        <v>0</v>
      </c>
      <c r="CB52" s="191">
        <v>0</v>
      </c>
      <c r="CC52" s="191">
        <v>0</v>
      </c>
      <c r="CD52" s="191">
        <v>0</v>
      </c>
      <c r="CE52" s="191">
        <v>0</v>
      </c>
      <c r="CF52" s="191">
        <v>0</v>
      </c>
      <c r="CG52" s="191">
        <v>0</v>
      </c>
      <c r="CH52" s="191">
        <v>0</v>
      </c>
      <c r="CI52" s="191">
        <v>0</v>
      </c>
      <c r="CJ52" s="191">
        <v>0</v>
      </c>
      <c r="CK52" s="191">
        <v>0</v>
      </c>
      <c r="CL52" s="191">
        <v>0</v>
      </c>
      <c r="CM52" s="191">
        <v>0</v>
      </c>
      <c r="CN52" s="191">
        <v>0</v>
      </c>
      <c r="CO52" s="191">
        <v>0</v>
      </c>
      <c r="CP52" s="191">
        <v>0</v>
      </c>
      <c r="CQ52" s="191">
        <v>0</v>
      </c>
      <c r="CR52" s="191">
        <v>0</v>
      </c>
      <c r="CS52" s="191">
        <v>0</v>
      </c>
      <c r="CT52" s="191">
        <v>0</v>
      </c>
      <c r="CU52" s="191">
        <v>0</v>
      </c>
      <c r="CV52" s="191">
        <v>0</v>
      </c>
      <c r="CW52" s="191">
        <v>0</v>
      </c>
      <c r="CX52" s="191">
        <v>0</v>
      </c>
      <c r="CY52" s="191">
        <v>0</v>
      </c>
      <c r="CZ52" s="191">
        <v>0</v>
      </c>
      <c r="DA52" s="191">
        <v>0</v>
      </c>
      <c r="DB52" s="191">
        <v>0</v>
      </c>
      <c r="DC52" s="191">
        <v>0</v>
      </c>
      <c r="DD52" s="191">
        <v>0</v>
      </c>
      <c r="DE52" s="191">
        <v>0</v>
      </c>
      <c r="DF52" s="191">
        <v>0</v>
      </c>
      <c r="DG52" s="191">
        <v>0</v>
      </c>
      <c r="DH52" s="191">
        <v>0</v>
      </c>
      <c r="DI52" s="191">
        <v>0</v>
      </c>
      <c r="DJ52" s="191">
        <v>0</v>
      </c>
      <c r="DK52" s="191">
        <v>0</v>
      </c>
      <c r="DL52" s="191">
        <v>0</v>
      </c>
      <c r="DM52" s="191">
        <v>0</v>
      </c>
      <c r="DN52" s="191">
        <v>0</v>
      </c>
      <c r="DO52" s="191">
        <v>0</v>
      </c>
      <c r="DP52" s="191">
        <v>0</v>
      </c>
      <c r="DQ52" s="191">
        <v>0</v>
      </c>
      <c r="DR52" s="191">
        <v>0</v>
      </c>
      <c r="DS52" s="191">
        <v>0</v>
      </c>
      <c r="DT52" s="191">
        <v>0</v>
      </c>
      <c r="DU52" s="191">
        <v>0</v>
      </c>
      <c r="DV52" s="191">
        <v>0</v>
      </c>
      <c r="DW52" s="191">
        <v>0</v>
      </c>
      <c r="DX52" s="191">
        <v>0</v>
      </c>
      <c r="DY52" s="191">
        <v>0</v>
      </c>
      <c r="DZ52" s="191">
        <v>0</v>
      </c>
      <c r="EA52" s="191">
        <v>0</v>
      </c>
      <c r="EB52" s="191">
        <v>0</v>
      </c>
      <c r="EC52" s="191">
        <v>0</v>
      </c>
      <c r="ED52" s="191">
        <v>0</v>
      </c>
      <c r="EE52" s="191">
        <v>0</v>
      </c>
      <c r="EF52" s="191">
        <v>0</v>
      </c>
      <c r="EG52" s="191">
        <v>0</v>
      </c>
      <c r="EH52" s="191">
        <v>0</v>
      </c>
      <c r="EI52" s="191">
        <v>0</v>
      </c>
      <c r="EJ52" s="191">
        <v>21</v>
      </c>
      <c r="EK52" s="191">
        <v>25</v>
      </c>
      <c r="EL52" s="191">
        <v>18</v>
      </c>
      <c r="EM52" s="191">
        <v>64</v>
      </c>
      <c r="EN52" s="191">
        <v>18</v>
      </c>
      <c r="EO52" s="191">
        <v>24</v>
      </c>
      <c r="EP52" s="191">
        <v>18</v>
      </c>
      <c r="EQ52" s="191">
        <v>60</v>
      </c>
      <c r="ER52" s="191">
        <v>3</v>
      </c>
      <c r="ES52" s="191">
        <v>1</v>
      </c>
      <c r="ET52" s="191">
        <v>0</v>
      </c>
      <c r="EU52" s="191">
        <v>4</v>
      </c>
      <c r="EV52" s="191">
        <v>17</v>
      </c>
      <c r="EW52" s="191">
        <v>20</v>
      </c>
      <c r="EX52" s="191">
        <v>13</v>
      </c>
      <c r="EY52" s="191">
        <v>50</v>
      </c>
      <c r="EZ52" s="191">
        <v>15</v>
      </c>
      <c r="FA52" s="191">
        <v>19</v>
      </c>
      <c r="FB52" s="191">
        <v>13</v>
      </c>
      <c r="FC52" s="191">
        <v>47</v>
      </c>
      <c r="FD52" s="191">
        <v>2</v>
      </c>
      <c r="FE52" s="191">
        <v>1</v>
      </c>
      <c r="FF52" s="191">
        <v>0</v>
      </c>
      <c r="FG52" s="191">
        <v>3</v>
      </c>
      <c r="FH52" s="191">
        <v>8</v>
      </c>
      <c r="FI52" s="191">
        <v>7</v>
      </c>
      <c r="FJ52" s="191">
        <v>4</v>
      </c>
      <c r="FK52" s="191">
        <v>19</v>
      </c>
      <c r="FL52" s="191">
        <v>5</v>
      </c>
      <c r="FM52" s="191">
        <v>6</v>
      </c>
      <c r="FN52" s="191">
        <v>4</v>
      </c>
      <c r="FO52" s="191">
        <v>15</v>
      </c>
      <c r="FP52" s="191">
        <v>3</v>
      </c>
      <c r="FQ52" s="191">
        <v>1</v>
      </c>
      <c r="FR52" s="191">
        <v>0</v>
      </c>
      <c r="FS52" s="191">
        <v>4</v>
      </c>
      <c r="FT52" s="191">
        <v>5</v>
      </c>
      <c r="FU52" s="191">
        <v>6</v>
      </c>
      <c r="FV52" s="191">
        <v>2</v>
      </c>
      <c r="FW52" s="191">
        <v>13</v>
      </c>
      <c r="FX52" s="191">
        <v>3</v>
      </c>
      <c r="FY52" s="191">
        <v>4</v>
      </c>
      <c r="FZ52" s="191">
        <v>2</v>
      </c>
      <c r="GA52" s="191">
        <v>9</v>
      </c>
      <c r="GB52" s="191">
        <v>2</v>
      </c>
      <c r="GC52" s="191">
        <v>2</v>
      </c>
      <c r="GD52" s="191">
        <v>0</v>
      </c>
      <c r="GE52" s="191">
        <v>4</v>
      </c>
      <c r="GF52" s="191">
        <v>0</v>
      </c>
      <c r="GG52" s="191">
        <v>0</v>
      </c>
      <c r="GH52" s="191">
        <v>0</v>
      </c>
      <c r="GI52" s="191">
        <v>0</v>
      </c>
      <c r="GJ52" s="191">
        <v>0</v>
      </c>
      <c r="GK52" s="191">
        <v>0</v>
      </c>
      <c r="GL52" s="191">
        <v>0</v>
      </c>
      <c r="GM52" s="191">
        <v>0</v>
      </c>
      <c r="GN52" s="191">
        <v>0</v>
      </c>
      <c r="GO52" s="191">
        <v>0</v>
      </c>
      <c r="GP52" s="191">
        <v>0</v>
      </c>
      <c r="GQ52" s="191">
        <v>0</v>
      </c>
      <c r="GR52" s="191">
        <v>0</v>
      </c>
      <c r="GS52" s="191">
        <v>0</v>
      </c>
      <c r="GT52" s="191">
        <v>0</v>
      </c>
      <c r="GU52" s="191">
        <v>0</v>
      </c>
      <c r="GV52" s="191">
        <v>0</v>
      </c>
      <c r="GW52" s="191">
        <v>0</v>
      </c>
      <c r="GX52" s="191">
        <v>0</v>
      </c>
      <c r="GY52" s="191">
        <v>0</v>
      </c>
      <c r="GZ52" s="191">
        <v>0</v>
      </c>
      <c r="HA52" s="191">
        <v>0</v>
      </c>
      <c r="HB52" s="191">
        <v>0</v>
      </c>
      <c r="HC52" s="191">
        <v>0</v>
      </c>
      <c r="HD52" s="191">
        <v>0</v>
      </c>
      <c r="HE52" s="191">
        <v>0</v>
      </c>
      <c r="HF52" s="191">
        <v>0</v>
      </c>
      <c r="HG52" s="191">
        <v>0</v>
      </c>
      <c r="HH52" s="191">
        <v>0</v>
      </c>
      <c r="HI52" s="191">
        <v>0</v>
      </c>
      <c r="HJ52" s="191">
        <v>0</v>
      </c>
      <c r="HK52" s="191">
        <v>0</v>
      </c>
      <c r="HL52" s="191">
        <v>0</v>
      </c>
      <c r="HM52" s="191">
        <v>0</v>
      </c>
      <c r="HN52" s="191">
        <v>0</v>
      </c>
      <c r="HO52" s="191">
        <v>0</v>
      </c>
      <c r="HP52" s="191">
        <v>0</v>
      </c>
      <c r="HQ52" s="191">
        <v>0</v>
      </c>
      <c r="HR52" s="191">
        <v>0</v>
      </c>
      <c r="HS52" s="191">
        <v>0</v>
      </c>
      <c r="HT52" s="191">
        <v>0</v>
      </c>
      <c r="HU52" s="191">
        <v>0</v>
      </c>
      <c r="HV52" s="191">
        <v>0</v>
      </c>
      <c r="HW52" s="191">
        <v>0</v>
      </c>
      <c r="HX52" s="191">
        <v>0</v>
      </c>
      <c r="HY52" s="191">
        <v>0</v>
      </c>
      <c r="HZ52" s="191">
        <v>0</v>
      </c>
      <c r="IA52" s="191">
        <v>0</v>
      </c>
      <c r="IB52" s="191">
        <v>0</v>
      </c>
      <c r="IC52" s="191">
        <v>0</v>
      </c>
      <c r="ID52" s="191">
        <v>0</v>
      </c>
      <c r="IE52" s="191">
        <v>0</v>
      </c>
      <c r="IF52" s="191">
        <v>0</v>
      </c>
      <c r="IG52" s="191">
        <v>0</v>
      </c>
      <c r="IH52" s="191">
        <v>0</v>
      </c>
      <c r="II52" s="191">
        <v>0</v>
      </c>
      <c r="IJ52" s="191">
        <v>0</v>
      </c>
      <c r="IK52" s="191">
        <v>0</v>
      </c>
      <c r="IL52" s="191">
        <v>0</v>
      </c>
      <c r="IM52" s="191">
        <v>0</v>
      </c>
      <c r="IN52" s="191">
        <v>0</v>
      </c>
      <c r="IO52" s="191">
        <v>0</v>
      </c>
      <c r="IP52" s="191">
        <v>0</v>
      </c>
      <c r="IQ52" s="191">
        <v>0</v>
      </c>
      <c r="IR52" s="191">
        <v>0</v>
      </c>
      <c r="IS52" s="191">
        <v>0</v>
      </c>
      <c r="IT52" s="191">
        <v>0</v>
      </c>
      <c r="IU52" s="191">
        <v>0</v>
      </c>
      <c r="IV52" s="191">
        <v>0</v>
      </c>
      <c r="IW52" s="191">
        <v>0</v>
      </c>
      <c r="IX52" s="191">
        <v>0</v>
      </c>
      <c r="IY52" s="191">
        <v>0</v>
      </c>
      <c r="IZ52" s="191">
        <v>3</v>
      </c>
      <c r="JA52" s="191">
        <v>4</v>
      </c>
      <c r="JB52" s="191">
        <v>2</v>
      </c>
      <c r="JC52" s="191">
        <v>9</v>
      </c>
      <c r="JD52" s="191">
        <v>20</v>
      </c>
      <c r="JE52" s="191">
        <v>25</v>
      </c>
      <c r="JF52" s="191">
        <v>17</v>
      </c>
      <c r="JG52" s="191">
        <v>62</v>
      </c>
      <c r="JH52" s="191">
        <v>7</v>
      </c>
      <c r="JI52" s="191">
        <v>4</v>
      </c>
      <c r="JJ52" s="191">
        <v>0</v>
      </c>
      <c r="JK52" s="191">
        <v>11</v>
      </c>
      <c r="JL52" s="191">
        <v>27</v>
      </c>
      <c r="JM52" s="191">
        <v>29</v>
      </c>
      <c r="JN52" s="191">
        <v>17</v>
      </c>
      <c r="JO52" s="191">
        <v>73</v>
      </c>
      <c r="JP52" s="191">
        <v>6688</v>
      </c>
      <c r="JQ52" s="194">
        <v>3938</v>
      </c>
    </row>
    <row r="53" spans="1:277" x14ac:dyDescent="0.25">
      <c r="A53" s="246">
        <v>42644</v>
      </c>
      <c r="B53" s="188" t="s">
        <v>81</v>
      </c>
      <c r="C53" s="189"/>
      <c r="D53" s="188" t="s">
        <v>556</v>
      </c>
      <c r="E53" s="188" t="s">
        <v>619</v>
      </c>
      <c r="F53" s="188" t="s">
        <v>620</v>
      </c>
      <c r="G53" s="190" t="s">
        <v>504</v>
      </c>
      <c r="H53" s="191">
        <v>8</v>
      </c>
      <c r="I53" s="191">
        <v>3</v>
      </c>
      <c r="J53" s="191">
        <v>3</v>
      </c>
      <c r="K53" s="191">
        <v>14</v>
      </c>
      <c r="L53" s="191">
        <v>3</v>
      </c>
      <c r="M53" s="191">
        <v>2</v>
      </c>
      <c r="N53" s="191">
        <v>1</v>
      </c>
      <c r="O53" s="191">
        <v>6</v>
      </c>
      <c r="P53" s="191">
        <v>0</v>
      </c>
      <c r="Q53" s="191">
        <v>0</v>
      </c>
      <c r="R53" s="191">
        <v>0</v>
      </c>
      <c r="S53" s="191">
        <v>0</v>
      </c>
      <c r="T53" s="191">
        <v>0</v>
      </c>
      <c r="U53" s="191">
        <v>0</v>
      </c>
      <c r="V53" s="191">
        <v>0</v>
      </c>
      <c r="W53" s="191">
        <v>0</v>
      </c>
      <c r="X53" s="191">
        <v>0</v>
      </c>
      <c r="Y53" s="191">
        <v>0</v>
      </c>
      <c r="Z53" s="191">
        <v>0</v>
      </c>
      <c r="AA53" s="191">
        <v>0</v>
      </c>
      <c r="AB53" s="191">
        <v>0</v>
      </c>
      <c r="AC53" s="191">
        <v>0</v>
      </c>
      <c r="AD53" s="191">
        <v>0</v>
      </c>
      <c r="AE53" s="191">
        <v>0</v>
      </c>
      <c r="AF53" s="191">
        <v>0</v>
      </c>
      <c r="AG53" s="191">
        <v>0</v>
      </c>
      <c r="AH53" s="191">
        <v>0</v>
      </c>
      <c r="AI53" s="191">
        <v>0</v>
      </c>
      <c r="AJ53" s="191">
        <v>0</v>
      </c>
      <c r="AK53" s="191">
        <v>0</v>
      </c>
      <c r="AL53" s="191">
        <v>0</v>
      </c>
      <c r="AM53" s="191">
        <v>0</v>
      </c>
      <c r="AN53" s="191">
        <v>0</v>
      </c>
      <c r="AO53" s="191">
        <v>0</v>
      </c>
      <c r="AP53" s="191">
        <v>0</v>
      </c>
      <c r="AQ53" s="191">
        <v>0</v>
      </c>
      <c r="AR53" s="191">
        <v>0</v>
      </c>
      <c r="AS53" s="191">
        <v>0</v>
      </c>
      <c r="AT53" s="191">
        <v>0</v>
      </c>
      <c r="AU53" s="191">
        <v>0</v>
      </c>
      <c r="AV53" s="191">
        <v>0</v>
      </c>
      <c r="AW53" s="191">
        <v>0</v>
      </c>
      <c r="AX53" s="191">
        <v>0</v>
      </c>
      <c r="AY53" s="191">
        <v>0</v>
      </c>
      <c r="AZ53" s="191">
        <v>0</v>
      </c>
      <c r="BA53" s="191">
        <v>0</v>
      </c>
      <c r="BB53" s="191">
        <v>0</v>
      </c>
      <c r="BC53" s="191">
        <v>0</v>
      </c>
      <c r="BD53" s="191">
        <v>0</v>
      </c>
      <c r="BE53" s="191">
        <v>0</v>
      </c>
      <c r="BF53" s="191">
        <v>0</v>
      </c>
      <c r="BG53" s="191">
        <v>0</v>
      </c>
      <c r="BH53" s="191">
        <v>0</v>
      </c>
      <c r="BI53" s="191">
        <v>0</v>
      </c>
      <c r="BJ53" s="191">
        <v>0</v>
      </c>
      <c r="BK53" s="191">
        <v>0</v>
      </c>
      <c r="BL53" s="191">
        <v>0</v>
      </c>
      <c r="BM53" s="191">
        <v>0</v>
      </c>
      <c r="BN53" s="191">
        <v>0</v>
      </c>
      <c r="BO53" s="191">
        <v>0</v>
      </c>
      <c r="BP53" s="191">
        <v>0</v>
      </c>
      <c r="BQ53" s="191">
        <v>0</v>
      </c>
      <c r="BR53" s="191">
        <v>0</v>
      </c>
      <c r="BS53" s="191">
        <v>0</v>
      </c>
      <c r="BT53" s="191">
        <v>0</v>
      </c>
      <c r="BU53" s="191">
        <v>0</v>
      </c>
      <c r="BV53" s="191">
        <v>0</v>
      </c>
      <c r="BW53" s="191">
        <v>0</v>
      </c>
      <c r="BX53" s="191">
        <v>0</v>
      </c>
      <c r="BY53" s="191">
        <v>0</v>
      </c>
      <c r="BZ53" s="191">
        <v>0</v>
      </c>
      <c r="CA53" s="191">
        <v>0</v>
      </c>
      <c r="CB53" s="191">
        <v>0</v>
      </c>
      <c r="CC53" s="191">
        <v>0</v>
      </c>
      <c r="CD53" s="191">
        <v>0</v>
      </c>
      <c r="CE53" s="191">
        <v>0</v>
      </c>
      <c r="CF53" s="191">
        <v>0</v>
      </c>
      <c r="CG53" s="191">
        <v>0</v>
      </c>
      <c r="CH53" s="191">
        <v>0</v>
      </c>
      <c r="CI53" s="191">
        <v>0</v>
      </c>
      <c r="CJ53" s="191">
        <v>0</v>
      </c>
      <c r="CK53" s="191">
        <v>0</v>
      </c>
      <c r="CL53" s="191">
        <v>0</v>
      </c>
      <c r="CM53" s="191">
        <v>0</v>
      </c>
      <c r="CN53" s="191">
        <v>0</v>
      </c>
      <c r="CO53" s="191">
        <v>0</v>
      </c>
      <c r="CP53" s="191">
        <v>0</v>
      </c>
      <c r="CQ53" s="191">
        <v>0</v>
      </c>
      <c r="CR53" s="191">
        <v>0</v>
      </c>
      <c r="CS53" s="191">
        <v>0</v>
      </c>
      <c r="CT53" s="191">
        <v>0</v>
      </c>
      <c r="CU53" s="191">
        <v>0</v>
      </c>
      <c r="CV53" s="191">
        <v>0</v>
      </c>
      <c r="CW53" s="191">
        <v>0</v>
      </c>
      <c r="CX53" s="191">
        <v>0</v>
      </c>
      <c r="CY53" s="191">
        <v>0</v>
      </c>
      <c r="CZ53" s="191">
        <v>0</v>
      </c>
      <c r="DA53" s="191">
        <v>0</v>
      </c>
      <c r="DB53" s="191">
        <v>0</v>
      </c>
      <c r="DC53" s="191">
        <v>0</v>
      </c>
      <c r="DD53" s="191">
        <v>0</v>
      </c>
      <c r="DE53" s="191">
        <v>0</v>
      </c>
      <c r="DF53" s="191">
        <v>0</v>
      </c>
      <c r="DG53" s="191">
        <v>0</v>
      </c>
      <c r="DH53" s="191">
        <v>0</v>
      </c>
      <c r="DI53" s="191">
        <v>0</v>
      </c>
      <c r="DJ53" s="191">
        <v>0</v>
      </c>
      <c r="DK53" s="191">
        <v>0</v>
      </c>
      <c r="DL53" s="191">
        <v>0</v>
      </c>
      <c r="DM53" s="191">
        <v>0</v>
      </c>
      <c r="DN53" s="191">
        <v>0</v>
      </c>
      <c r="DO53" s="191">
        <v>0</v>
      </c>
      <c r="DP53" s="191">
        <v>0</v>
      </c>
      <c r="DQ53" s="191">
        <v>0</v>
      </c>
      <c r="DR53" s="191">
        <v>0</v>
      </c>
      <c r="DS53" s="191">
        <v>0</v>
      </c>
      <c r="DT53" s="191">
        <v>0</v>
      </c>
      <c r="DU53" s="191">
        <v>0</v>
      </c>
      <c r="DV53" s="191">
        <v>0</v>
      </c>
      <c r="DW53" s="191">
        <v>0</v>
      </c>
      <c r="DX53" s="191">
        <v>0</v>
      </c>
      <c r="DY53" s="191">
        <v>0</v>
      </c>
      <c r="DZ53" s="191">
        <v>0</v>
      </c>
      <c r="EA53" s="191">
        <v>0</v>
      </c>
      <c r="EB53" s="191">
        <v>0</v>
      </c>
      <c r="EC53" s="191">
        <v>0</v>
      </c>
      <c r="ED53" s="191">
        <v>0</v>
      </c>
      <c r="EE53" s="191">
        <v>0</v>
      </c>
      <c r="EF53" s="191">
        <v>0</v>
      </c>
      <c r="EG53" s="191">
        <v>0</v>
      </c>
      <c r="EH53" s="191">
        <v>0</v>
      </c>
      <c r="EI53" s="191">
        <v>0</v>
      </c>
      <c r="EJ53" s="191">
        <v>0</v>
      </c>
      <c r="EK53" s="191">
        <v>0</v>
      </c>
      <c r="EL53" s="191">
        <v>0</v>
      </c>
      <c r="EM53" s="191">
        <v>0</v>
      </c>
      <c r="EN53" s="191">
        <v>0</v>
      </c>
      <c r="EO53" s="191">
        <v>0</v>
      </c>
      <c r="EP53" s="191">
        <v>0</v>
      </c>
      <c r="EQ53" s="191">
        <v>0</v>
      </c>
      <c r="ER53" s="191">
        <v>0</v>
      </c>
      <c r="ES53" s="191">
        <v>0</v>
      </c>
      <c r="ET53" s="191">
        <v>0</v>
      </c>
      <c r="EU53" s="191">
        <v>0</v>
      </c>
      <c r="EV53" s="191">
        <v>0</v>
      </c>
      <c r="EW53" s="191">
        <v>0</v>
      </c>
      <c r="EX53" s="191">
        <v>0</v>
      </c>
      <c r="EY53" s="191">
        <v>0</v>
      </c>
      <c r="EZ53" s="191">
        <v>0</v>
      </c>
      <c r="FA53" s="191">
        <v>0</v>
      </c>
      <c r="FB53" s="191">
        <v>0</v>
      </c>
      <c r="FC53" s="191">
        <v>0</v>
      </c>
      <c r="FD53" s="191">
        <v>0</v>
      </c>
      <c r="FE53" s="191">
        <v>0</v>
      </c>
      <c r="FF53" s="191">
        <v>0</v>
      </c>
      <c r="FG53" s="191">
        <v>0</v>
      </c>
      <c r="FH53" s="191">
        <v>0</v>
      </c>
      <c r="FI53" s="191">
        <v>0</v>
      </c>
      <c r="FJ53" s="191">
        <v>0</v>
      </c>
      <c r="FK53" s="191">
        <v>0</v>
      </c>
      <c r="FL53" s="191">
        <v>0</v>
      </c>
      <c r="FM53" s="191">
        <v>0</v>
      </c>
      <c r="FN53" s="191">
        <v>0</v>
      </c>
      <c r="FO53" s="191">
        <v>0</v>
      </c>
      <c r="FP53" s="191">
        <v>0</v>
      </c>
      <c r="FQ53" s="191">
        <v>0</v>
      </c>
      <c r="FR53" s="191">
        <v>0</v>
      </c>
      <c r="FS53" s="191">
        <v>0</v>
      </c>
      <c r="FT53" s="191">
        <v>0</v>
      </c>
      <c r="FU53" s="191">
        <v>0</v>
      </c>
      <c r="FV53" s="191">
        <v>0</v>
      </c>
      <c r="FW53" s="191">
        <v>0</v>
      </c>
      <c r="FX53" s="191">
        <v>0</v>
      </c>
      <c r="FY53" s="191">
        <v>0</v>
      </c>
      <c r="FZ53" s="191">
        <v>0</v>
      </c>
      <c r="GA53" s="191">
        <v>0</v>
      </c>
      <c r="GB53" s="191">
        <v>0</v>
      </c>
      <c r="GC53" s="191">
        <v>0</v>
      </c>
      <c r="GD53" s="191">
        <v>0</v>
      </c>
      <c r="GE53" s="191">
        <v>0</v>
      </c>
      <c r="GF53" s="191">
        <v>0</v>
      </c>
      <c r="GG53" s="191">
        <v>0</v>
      </c>
      <c r="GH53" s="191">
        <v>0</v>
      </c>
      <c r="GI53" s="191">
        <v>0</v>
      </c>
      <c r="GJ53" s="191">
        <v>0</v>
      </c>
      <c r="GK53" s="191">
        <v>0</v>
      </c>
      <c r="GL53" s="191">
        <v>0</v>
      </c>
      <c r="GM53" s="191">
        <v>0</v>
      </c>
      <c r="GN53" s="191">
        <v>0</v>
      </c>
      <c r="GO53" s="191">
        <v>0</v>
      </c>
      <c r="GP53" s="191">
        <v>0</v>
      </c>
      <c r="GQ53" s="191">
        <v>0</v>
      </c>
      <c r="GR53" s="191">
        <v>0</v>
      </c>
      <c r="GS53" s="191">
        <v>0</v>
      </c>
      <c r="GT53" s="191">
        <v>0</v>
      </c>
      <c r="GU53" s="191">
        <v>0</v>
      </c>
      <c r="GV53" s="191">
        <v>0</v>
      </c>
      <c r="GW53" s="191">
        <v>0</v>
      </c>
      <c r="GX53" s="191">
        <v>0</v>
      </c>
      <c r="GY53" s="191">
        <v>0</v>
      </c>
      <c r="GZ53" s="191">
        <v>0</v>
      </c>
      <c r="HA53" s="191">
        <v>0</v>
      </c>
      <c r="HB53" s="191">
        <v>0</v>
      </c>
      <c r="HC53" s="191">
        <v>0</v>
      </c>
      <c r="HD53" s="191">
        <v>0</v>
      </c>
      <c r="HE53" s="191">
        <v>0</v>
      </c>
      <c r="HF53" s="191">
        <v>0</v>
      </c>
      <c r="HG53" s="191">
        <v>0</v>
      </c>
      <c r="HH53" s="191">
        <v>0</v>
      </c>
      <c r="HI53" s="191">
        <v>0</v>
      </c>
      <c r="HJ53" s="191">
        <v>0</v>
      </c>
      <c r="HK53" s="191">
        <v>0</v>
      </c>
      <c r="HL53" s="191">
        <v>0</v>
      </c>
      <c r="HM53" s="191">
        <v>0</v>
      </c>
      <c r="HN53" s="191">
        <v>0</v>
      </c>
      <c r="HO53" s="191">
        <v>0</v>
      </c>
      <c r="HP53" s="191">
        <v>0</v>
      </c>
      <c r="HQ53" s="191">
        <v>0</v>
      </c>
      <c r="HR53" s="191">
        <v>0</v>
      </c>
      <c r="HS53" s="191">
        <v>0</v>
      </c>
      <c r="HT53" s="191">
        <v>0</v>
      </c>
      <c r="HU53" s="191">
        <v>0</v>
      </c>
      <c r="HV53" s="191">
        <v>0</v>
      </c>
      <c r="HW53" s="191">
        <v>0</v>
      </c>
      <c r="HX53" s="191">
        <v>0</v>
      </c>
      <c r="HY53" s="191">
        <v>0</v>
      </c>
      <c r="HZ53" s="191">
        <v>0</v>
      </c>
      <c r="IA53" s="191">
        <v>0</v>
      </c>
      <c r="IB53" s="191">
        <v>0</v>
      </c>
      <c r="IC53" s="191">
        <v>0</v>
      </c>
      <c r="ID53" s="191">
        <v>0</v>
      </c>
      <c r="IE53" s="191">
        <v>0</v>
      </c>
      <c r="IF53" s="191">
        <v>0</v>
      </c>
      <c r="IG53" s="191">
        <v>0</v>
      </c>
      <c r="IH53" s="191">
        <v>0</v>
      </c>
      <c r="II53" s="191">
        <v>0</v>
      </c>
      <c r="IJ53" s="191">
        <v>0</v>
      </c>
      <c r="IK53" s="191">
        <v>0</v>
      </c>
      <c r="IL53" s="191">
        <v>0</v>
      </c>
      <c r="IM53" s="191">
        <v>0</v>
      </c>
      <c r="IN53" s="191">
        <v>0</v>
      </c>
      <c r="IO53" s="191">
        <v>0</v>
      </c>
      <c r="IP53" s="191">
        <v>0</v>
      </c>
      <c r="IQ53" s="191">
        <v>0</v>
      </c>
      <c r="IR53" s="191">
        <v>0</v>
      </c>
      <c r="IS53" s="191">
        <v>0</v>
      </c>
      <c r="IT53" s="191">
        <v>0</v>
      </c>
      <c r="IU53" s="191">
        <v>0</v>
      </c>
      <c r="IV53" s="191">
        <v>0</v>
      </c>
      <c r="IW53" s="191">
        <v>0</v>
      </c>
      <c r="IX53" s="191">
        <v>0</v>
      </c>
      <c r="IY53" s="191">
        <v>0</v>
      </c>
      <c r="IZ53" s="191">
        <v>0</v>
      </c>
      <c r="JA53" s="191">
        <v>0</v>
      </c>
      <c r="JB53" s="191">
        <v>0</v>
      </c>
      <c r="JC53" s="191">
        <v>0</v>
      </c>
      <c r="JD53" s="191">
        <v>0</v>
      </c>
      <c r="JE53" s="191">
        <v>0</v>
      </c>
      <c r="JF53" s="191">
        <v>0</v>
      </c>
      <c r="JG53" s="191">
        <v>0</v>
      </c>
      <c r="JH53" s="191">
        <v>0</v>
      </c>
      <c r="JI53" s="191">
        <v>0</v>
      </c>
      <c r="JJ53" s="191">
        <v>0</v>
      </c>
      <c r="JK53" s="191">
        <v>0</v>
      </c>
      <c r="JL53" s="191">
        <v>0</v>
      </c>
      <c r="JM53" s="191">
        <v>0</v>
      </c>
      <c r="JN53" s="191">
        <v>0</v>
      </c>
      <c r="JO53" s="191">
        <v>0</v>
      </c>
      <c r="JP53" s="191">
        <v>100</v>
      </c>
      <c r="JQ53" s="194">
        <v>41</v>
      </c>
    </row>
    <row r="54" spans="1:277" x14ac:dyDescent="0.25">
      <c r="A54" s="246">
        <v>42644</v>
      </c>
      <c r="B54" s="188" t="s">
        <v>83</v>
      </c>
      <c r="C54" s="192"/>
      <c r="D54" s="188" t="s">
        <v>557</v>
      </c>
      <c r="E54" s="188" t="s">
        <v>619</v>
      </c>
      <c r="F54" s="188" t="s">
        <v>620</v>
      </c>
      <c r="G54" s="190" t="s">
        <v>504</v>
      </c>
      <c r="H54" s="191">
        <v>199</v>
      </c>
      <c r="I54" s="191">
        <v>153</v>
      </c>
      <c r="J54" s="191">
        <v>101</v>
      </c>
      <c r="K54" s="191">
        <v>453</v>
      </c>
      <c r="L54" s="191">
        <v>115</v>
      </c>
      <c r="M54" s="191">
        <v>83</v>
      </c>
      <c r="N54" s="191">
        <v>59</v>
      </c>
      <c r="O54" s="191">
        <v>257</v>
      </c>
      <c r="P54" s="191">
        <v>0</v>
      </c>
      <c r="Q54" s="191">
        <v>0</v>
      </c>
      <c r="R54" s="191">
        <v>0</v>
      </c>
      <c r="S54" s="191">
        <v>0</v>
      </c>
      <c r="T54" s="191">
        <v>0</v>
      </c>
      <c r="U54" s="191">
        <v>0</v>
      </c>
      <c r="V54" s="191">
        <v>0</v>
      </c>
      <c r="W54" s="191">
        <v>0</v>
      </c>
      <c r="X54" s="191">
        <v>0</v>
      </c>
      <c r="Y54" s="191">
        <v>0</v>
      </c>
      <c r="Z54" s="191">
        <v>0</v>
      </c>
      <c r="AA54" s="191">
        <v>0</v>
      </c>
      <c r="AB54" s="191">
        <v>0</v>
      </c>
      <c r="AC54" s="191">
        <v>0</v>
      </c>
      <c r="AD54" s="191">
        <v>0</v>
      </c>
      <c r="AE54" s="191">
        <v>0</v>
      </c>
      <c r="AF54" s="191">
        <v>0</v>
      </c>
      <c r="AG54" s="191">
        <v>0</v>
      </c>
      <c r="AH54" s="191">
        <v>0</v>
      </c>
      <c r="AI54" s="191">
        <v>0</v>
      </c>
      <c r="AJ54" s="191">
        <v>0</v>
      </c>
      <c r="AK54" s="191">
        <v>0</v>
      </c>
      <c r="AL54" s="191">
        <v>0</v>
      </c>
      <c r="AM54" s="191">
        <v>0</v>
      </c>
      <c r="AN54" s="191">
        <v>0</v>
      </c>
      <c r="AO54" s="191">
        <v>0</v>
      </c>
      <c r="AP54" s="191">
        <v>0</v>
      </c>
      <c r="AQ54" s="191">
        <v>0</v>
      </c>
      <c r="AR54" s="191">
        <v>0</v>
      </c>
      <c r="AS54" s="191">
        <v>0</v>
      </c>
      <c r="AT54" s="191">
        <v>0</v>
      </c>
      <c r="AU54" s="191">
        <v>0</v>
      </c>
      <c r="AV54" s="191">
        <v>0</v>
      </c>
      <c r="AW54" s="191">
        <v>0</v>
      </c>
      <c r="AX54" s="191">
        <v>0</v>
      </c>
      <c r="AY54" s="191">
        <v>0</v>
      </c>
      <c r="AZ54" s="191">
        <v>0</v>
      </c>
      <c r="BA54" s="191">
        <v>0</v>
      </c>
      <c r="BB54" s="191">
        <v>0</v>
      </c>
      <c r="BC54" s="191">
        <v>0</v>
      </c>
      <c r="BD54" s="191">
        <v>0</v>
      </c>
      <c r="BE54" s="191">
        <v>0</v>
      </c>
      <c r="BF54" s="191">
        <v>0</v>
      </c>
      <c r="BG54" s="191">
        <v>0</v>
      </c>
      <c r="BH54" s="191">
        <v>0</v>
      </c>
      <c r="BI54" s="191">
        <v>0</v>
      </c>
      <c r="BJ54" s="191">
        <v>0</v>
      </c>
      <c r="BK54" s="191">
        <v>0</v>
      </c>
      <c r="BL54" s="191">
        <v>0</v>
      </c>
      <c r="BM54" s="191">
        <v>0</v>
      </c>
      <c r="BN54" s="191">
        <v>0</v>
      </c>
      <c r="BO54" s="191">
        <v>0</v>
      </c>
      <c r="BP54" s="191">
        <v>0</v>
      </c>
      <c r="BQ54" s="191">
        <v>0</v>
      </c>
      <c r="BR54" s="191">
        <v>0</v>
      </c>
      <c r="BS54" s="191">
        <v>0</v>
      </c>
      <c r="BT54" s="191">
        <v>0</v>
      </c>
      <c r="BU54" s="191">
        <v>0</v>
      </c>
      <c r="BV54" s="191">
        <v>0</v>
      </c>
      <c r="BW54" s="191">
        <v>0</v>
      </c>
      <c r="BX54" s="191">
        <v>0</v>
      </c>
      <c r="BY54" s="191">
        <v>0</v>
      </c>
      <c r="BZ54" s="191">
        <v>0</v>
      </c>
      <c r="CA54" s="191">
        <v>0</v>
      </c>
      <c r="CB54" s="191">
        <v>0</v>
      </c>
      <c r="CC54" s="191">
        <v>0</v>
      </c>
      <c r="CD54" s="191">
        <v>0</v>
      </c>
      <c r="CE54" s="191">
        <v>0</v>
      </c>
      <c r="CF54" s="191">
        <v>0</v>
      </c>
      <c r="CG54" s="191">
        <v>0</v>
      </c>
      <c r="CH54" s="191">
        <v>0</v>
      </c>
      <c r="CI54" s="191">
        <v>0</v>
      </c>
      <c r="CJ54" s="191">
        <v>0</v>
      </c>
      <c r="CK54" s="191">
        <v>0</v>
      </c>
      <c r="CL54" s="191">
        <v>0</v>
      </c>
      <c r="CM54" s="191">
        <v>0</v>
      </c>
      <c r="CN54" s="191">
        <v>0</v>
      </c>
      <c r="CO54" s="191">
        <v>0</v>
      </c>
      <c r="CP54" s="191">
        <v>0</v>
      </c>
      <c r="CQ54" s="191">
        <v>0</v>
      </c>
      <c r="CR54" s="191">
        <v>0</v>
      </c>
      <c r="CS54" s="191">
        <v>0</v>
      </c>
      <c r="CT54" s="191">
        <v>0</v>
      </c>
      <c r="CU54" s="191">
        <v>0</v>
      </c>
      <c r="CV54" s="191">
        <v>0</v>
      </c>
      <c r="CW54" s="191">
        <v>0</v>
      </c>
      <c r="CX54" s="191">
        <v>0</v>
      </c>
      <c r="CY54" s="191">
        <v>0</v>
      </c>
      <c r="CZ54" s="191">
        <v>0</v>
      </c>
      <c r="DA54" s="191">
        <v>0</v>
      </c>
      <c r="DB54" s="191">
        <v>0</v>
      </c>
      <c r="DC54" s="191">
        <v>0</v>
      </c>
      <c r="DD54" s="191">
        <v>0</v>
      </c>
      <c r="DE54" s="191">
        <v>0</v>
      </c>
      <c r="DF54" s="191">
        <v>0</v>
      </c>
      <c r="DG54" s="191">
        <v>0</v>
      </c>
      <c r="DH54" s="191">
        <v>0</v>
      </c>
      <c r="DI54" s="191">
        <v>0</v>
      </c>
      <c r="DJ54" s="191">
        <v>0</v>
      </c>
      <c r="DK54" s="191">
        <v>0</v>
      </c>
      <c r="DL54" s="191">
        <v>0</v>
      </c>
      <c r="DM54" s="191">
        <v>0</v>
      </c>
      <c r="DN54" s="191">
        <v>0</v>
      </c>
      <c r="DO54" s="191">
        <v>0</v>
      </c>
      <c r="DP54" s="191">
        <v>0</v>
      </c>
      <c r="DQ54" s="191">
        <v>0</v>
      </c>
      <c r="DR54" s="191">
        <v>0</v>
      </c>
      <c r="DS54" s="191">
        <v>0</v>
      </c>
      <c r="DT54" s="191">
        <v>0</v>
      </c>
      <c r="DU54" s="191">
        <v>0</v>
      </c>
      <c r="DV54" s="191">
        <v>0</v>
      </c>
      <c r="DW54" s="191">
        <v>0</v>
      </c>
      <c r="DX54" s="191">
        <v>0</v>
      </c>
      <c r="DY54" s="191">
        <v>0</v>
      </c>
      <c r="DZ54" s="191">
        <v>0</v>
      </c>
      <c r="EA54" s="191">
        <v>0</v>
      </c>
      <c r="EB54" s="191">
        <v>0</v>
      </c>
      <c r="EC54" s="191">
        <v>0</v>
      </c>
      <c r="ED54" s="191">
        <v>0</v>
      </c>
      <c r="EE54" s="191">
        <v>0</v>
      </c>
      <c r="EF54" s="191">
        <v>0</v>
      </c>
      <c r="EG54" s="191">
        <v>0</v>
      </c>
      <c r="EH54" s="191">
        <v>0</v>
      </c>
      <c r="EI54" s="191">
        <v>0</v>
      </c>
      <c r="EJ54" s="191">
        <v>0</v>
      </c>
      <c r="EK54" s="191">
        <v>0</v>
      </c>
      <c r="EL54" s="191">
        <v>0</v>
      </c>
      <c r="EM54" s="191">
        <v>0</v>
      </c>
      <c r="EN54" s="191">
        <v>0</v>
      </c>
      <c r="EO54" s="191">
        <v>0</v>
      </c>
      <c r="EP54" s="191">
        <v>0</v>
      </c>
      <c r="EQ54" s="191">
        <v>0</v>
      </c>
      <c r="ER54" s="191">
        <v>0</v>
      </c>
      <c r="ES54" s="191">
        <v>0</v>
      </c>
      <c r="ET54" s="191">
        <v>0</v>
      </c>
      <c r="EU54" s="191">
        <v>0</v>
      </c>
      <c r="EV54" s="191">
        <v>0</v>
      </c>
      <c r="EW54" s="191">
        <v>0</v>
      </c>
      <c r="EX54" s="191">
        <v>0</v>
      </c>
      <c r="EY54" s="191">
        <v>0</v>
      </c>
      <c r="EZ54" s="191">
        <v>0</v>
      </c>
      <c r="FA54" s="191">
        <v>0</v>
      </c>
      <c r="FB54" s="191">
        <v>0</v>
      </c>
      <c r="FC54" s="191">
        <v>0</v>
      </c>
      <c r="FD54" s="191">
        <v>0</v>
      </c>
      <c r="FE54" s="191">
        <v>0</v>
      </c>
      <c r="FF54" s="191">
        <v>0</v>
      </c>
      <c r="FG54" s="191">
        <v>0</v>
      </c>
      <c r="FH54" s="191">
        <v>0</v>
      </c>
      <c r="FI54" s="191">
        <v>0</v>
      </c>
      <c r="FJ54" s="191">
        <v>0</v>
      </c>
      <c r="FK54" s="191">
        <v>0</v>
      </c>
      <c r="FL54" s="191">
        <v>0</v>
      </c>
      <c r="FM54" s="191">
        <v>0</v>
      </c>
      <c r="FN54" s="191">
        <v>0</v>
      </c>
      <c r="FO54" s="191">
        <v>0</v>
      </c>
      <c r="FP54" s="191">
        <v>0</v>
      </c>
      <c r="FQ54" s="191">
        <v>0</v>
      </c>
      <c r="FR54" s="191">
        <v>0</v>
      </c>
      <c r="FS54" s="191">
        <v>0</v>
      </c>
      <c r="FT54" s="191">
        <v>0</v>
      </c>
      <c r="FU54" s="191">
        <v>0</v>
      </c>
      <c r="FV54" s="191">
        <v>0</v>
      </c>
      <c r="FW54" s="191">
        <v>0</v>
      </c>
      <c r="FX54" s="191">
        <v>0</v>
      </c>
      <c r="FY54" s="191">
        <v>0</v>
      </c>
      <c r="FZ54" s="191">
        <v>0</v>
      </c>
      <c r="GA54" s="191">
        <v>0</v>
      </c>
      <c r="GB54" s="191">
        <v>0</v>
      </c>
      <c r="GC54" s="191">
        <v>0</v>
      </c>
      <c r="GD54" s="191">
        <v>0</v>
      </c>
      <c r="GE54" s="191">
        <v>0</v>
      </c>
      <c r="GF54" s="191">
        <v>0</v>
      </c>
      <c r="GG54" s="191">
        <v>0</v>
      </c>
      <c r="GH54" s="191">
        <v>0</v>
      </c>
      <c r="GI54" s="191">
        <v>0</v>
      </c>
      <c r="GJ54" s="191">
        <v>0</v>
      </c>
      <c r="GK54" s="191">
        <v>0</v>
      </c>
      <c r="GL54" s="191">
        <v>0</v>
      </c>
      <c r="GM54" s="191">
        <v>0</v>
      </c>
      <c r="GN54" s="191">
        <v>0</v>
      </c>
      <c r="GO54" s="191">
        <v>0</v>
      </c>
      <c r="GP54" s="191">
        <v>0</v>
      </c>
      <c r="GQ54" s="191">
        <v>0</v>
      </c>
      <c r="GR54" s="191">
        <v>0</v>
      </c>
      <c r="GS54" s="191">
        <v>0</v>
      </c>
      <c r="GT54" s="191">
        <v>0</v>
      </c>
      <c r="GU54" s="191">
        <v>0</v>
      </c>
      <c r="GV54" s="191">
        <v>0</v>
      </c>
      <c r="GW54" s="191">
        <v>0</v>
      </c>
      <c r="GX54" s="191">
        <v>0</v>
      </c>
      <c r="GY54" s="191">
        <v>0</v>
      </c>
      <c r="GZ54" s="191">
        <v>0</v>
      </c>
      <c r="HA54" s="191">
        <v>0</v>
      </c>
      <c r="HB54" s="191">
        <v>0</v>
      </c>
      <c r="HC54" s="191">
        <v>0</v>
      </c>
      <c r="HD54" s="191">
        <v>0</v>
      </c>
      <c r="HE54" s="191">
        <v>0</v>
      </c>
      <c r="HF54" s="191">
        <v>0</v>
      </c>
      <c r="HG54" s="191">
        <v>0</v>
      </c>
      <c r="HH54" s="191">
        <v>0</v>
      </c>
      <c r="HI54" s="191">
        <v>0</v>
      </c>
      <c r="HJ54" s="191">
        <v>0</v>
      </c>
      <c r="HK54" s="191">
        <v>0</v>
      </c>
      <c r="HL54" s="191">
        <v>0</v>
      </c>
      <c r="HM54" s="191">
        <v>0</v>
      </c>
      <c r="HN54" s="191">
        <v>0</v>
      </c>
      <c r="HO54" s="191">
        <v>0</v>
      </c>
      <c r="HP54" s="191">
        <v>0</v>
      </c>
      <c r="HQ54" s="191">
        <v>0</v>
      </c>
      <c r="HR54" s="191">
        <v>0</v>
      </c>
      <c r="HS54" s="191">
        <v>0</v>
      </c>
      <c r="HT54" s="191">
        <v>0</v>
      </c>
      <c r="HU54" s="191">
        <v>0</v>
      </c>
      <c r="HV54" s="191">
        <v>0</v>
      </c>
      <c r="HW54" s="191">
        <v>0</v>
      </c>
      <c r="HX54" s="191">
        <v>0</v>
      </c>
      <c r="HY54" s="191">
        <v>0</v>
      </c>
      <c r="HZ54" s="191">
        <v>0</v>
      </c>
      <c r="IA54" s="191">
        <v>0</v>
      </c>
      <c r="IB54" s="191">
        <v>0</v>
      </c>
      <c r="IC54" s="191">
        <v>0</v>
      </c>
      <c r="ID54" s="191">
        <v>0</v>
      </c>
      <c r="IE54" s="191">
        <v>0</v>
      </c>
      <c r="IF54" s="191">
        <v>0</v>
      </c>
      <c r="IG54" s="191">
        <v>0</v>
      </c>
      <c r="IH54" s="191">
        <v>0</v>
      </c>
      <c r="II54" s="191">
        <v>0</v>
      </c>
      <c r="IJ54" s="191">
        <v>0</v>
      </c>
      <c r="IK54" s="191">
        <v>0</v>
      </c>
      <c r="IL54" s="191">
        <v>0</v>
      </c>
      <c r="IM54" s="191">
        <v>0</v>
      </c>
      <c r="IN54" s="191">
        <v>0</v>
      </c>
      <c r="IO54" s="191">
        <v>0</v>
      </c>
      <c r="IP54" s="191">
        <v>0</v>
      </c>
      <c r="IQ54" s="191">
        <v>0</v>
      </c>
      <c r="IR54" s="191">
        <v>0</v>
      </c>
      <c r="IS54" s="191">
        <v>0</v>
      </c>
      <c r="IT54" s="191">
        <v>0</v>
      </c>
      <c r="IU54" s="191">
        <v>0</v>
      </c>
      <c r="IV54" s="191">
        <v>0</v>
      </c>
      <c r="IW54" s="191">
        <v>0</v>
      </c>
      <c r="IX54" s="191">
        <v>0</v>
      </c>
      <c r="IY54" s="191">
        <v>0</v>
      </c>
      <c r="IZ54" s="191">
        <v>0</v>
      </c>
      <c r="JA54" s="191">
        <v>0</v>
      </c>
      <c r="JB54" s="191">
        <v>0</v>
      </c>
      <c r="JC54" s="191">
        <v>0</v>
      </c>
      <c r="JD54" s="191">
        <v>0</v>
      </c>
      <c r="JE54" s="191">
        <v>0</v>
      </c>
      <c r="JF54" s="191">
        <v>0</v>
      </c>
      <c r="JG54" s="191">
        <v>0</v>
      </c>
      <c r="JH54" s="191">
        <v>0</v>
      </c>
      <c r="JI54" s="191">
        <v>0</v>
      </c>
      <c r="JJ54" s="191">
        <v>0</v>
      </c>
      <c r="JK54" s="191">
        <v>0</v>
      </c>
      <c r="JL54" s="191">
        <v>0</v>
      </c>
      <c r="JM54" s="191">
        <v>0</v>
      </c>
      <c r="JN54" s="191">
        <v>0</v>
      </c>
      <c r="JO54" s="191">
        <v>0</v>
      </c>
      <c r="JP54" s="191">
        <v>1736</v>
      </c>
      <c r="JQ54" s="194">
        <v>792</v>
      </c>
    </row>
    <row r="55" spans="1:277" x14ac:dyDescent="0.25">
      <c r="A55" s="246">
        <v>42644</v>
      </c>
      <c r="B55" s="188" t="s">
        <v>85</v>
      </c>
      <c r="C55" s="192"/>
      <c r="D55" s="188" t="s">
        <v>558</v>
      </c>
      <c r="E55" s="188" t="s">
        <v>619</v>
      </c>
      <c r="F55" s="188" t="s">
        <v>620</v>
      </c>
      <c r="G55" s="190" t="s">
        <v>504</v>
      </c>
      <c r="H55" s="191">
        <v>458</v>
      </c>
      <c r="I55" s="191">
        <v>512</v>
      </c>
      <c r="J55" s="191">
        <v>596</v>
      </c>
      <c r="K55" s="191">
        <v>1566</v>
      </c>
      <c r="L55" s="191">
        <v>458</v>
      </c>
      <c r="M55" s="191">
        <v>512</v>
      </c>
      <c r="N55" s="191">
        <v>596</v>
      </c>
      <c r="O55" s="191">
        <v>1566</v>
      </c>
      <c r="P55" s="191">
        <v>0</v>
      </c>
      <c r="Q55" s="191">
        <v>0</v>
      </c>
      <c r="R55" s="191">
        <v>0</v>
      </c>
      <c r="S55" s="191">
        <v>0</v>
      </c>
      <c r="T55" s="191">
        <v>0</v>
      </c>
      <c r="U55" s="191">
        <v>0</v>
      </c>
      <c r="V55" s="191">
        <v>0</v>
      </c>
      <c r="W55" s="191">
        <v>0</v>
      </c>
      <c r="X55" s="191">
        <v>0</v>
      </c>
      <c r="Y55" s="191">
        <v>0</v>
      </c>
      <c r="Z55" s="191">
        <v>0</v>
      </c>
      <c r="AA55" s="191">
        <v>0</v>
      </c>
      <c r="AB55" s="191">
        <v>0</v>
      </c>
      <c r="AC55" s="191">
        <v>0</v>
      </c>
      <c r="AD55" s="191">
        <v>0</v>
      </c>
      <c r="AE55" s="191">
        <v>0</v>
      </c>
      <c r="AF55" s="191">
        <v>0</v>
      </c>
      <c r="AG55" s="191">
        <v>0</v>
      </c>
      <c r="AH55" s="191">
        <v>0</v>
      </c>
      <c r="AI55" s="191">
        <v>0</v>
      </c>
      <c r="AJ55" s="191">
        <v>0</v>
      </c>
      <c r="AK55" s="191">
        <v>0</v>
      </c>
      <c r="AL55" s="191">
        <v>0</v>
      </c>
      <c r="AM55" s="191">
        <v>0</v>
      </c>
      <c r="AN55" s="191">
        <v>0</v>
      </c>
      <c r="AO55" s="191">
        <v>0</v>
      </c>
      <c r="AP55" s="191">
        <v>0</v>
      </c>
      <c r="AQ55" s="191">
        <v>0</v>
      </c>
      <c r="AR55" s="191">
        <v>0</v>
      </c>
      <c r="AS55" s="191">
        <v>0</v>
      </c>
      <c r="AT55" s="191">
        <v>0</v>
      </c>
      <c r="AU55" s="191">
        <v>0</v>
      </c>
      <c r="AV55" s="191">
        <v>0</v>
      </c>
      <c r="AW55" s="191">
        <v>0</v>
      </c>
      <c r="AX55" s="191">
        <v>0</v>
      </c>
      <c r="AY55" s="191">
        <v>0</v>
      </c>
      <c r="AZ55" s="191">
        <v>0</v>
      </c>
      <c r="BA55" s="191">
        <v>0</v>
      </c>
      <c r="BB55" s="191">
        <v>0</v>
      </c>
      <c r="BC55" s="191">
        <v>0</v>
      </c>
      <c r="BD55" s="191">
        <v>0</v>
      </c>
      <c r="BE55" s="191">
        <v>0</v>
      </c>
      <c r="BF55" s="191">
        <v>0</v>
      </c>
      <c r="BG55" s="191">
        <v>0</v>
      </c>
      <c r="BH55" s="191">
        <v>0</v>
      </c>
      <c r="BI55" s="191">
        <v>0</v>
      </c>
      <c r="BJ55" s="191">
        <v>0</v>
      </c>
      <c r="BK55" s="191">
        <v>0</v>
      </c>
      <c r="BL55" s="191">
        <v>0</v>
      </c>
      <c r="BM55" s="191">
        <v>0</v>
      </c>
      <c r="BN55" s="191">
        <v>0</v>
      </c>
      <c r="BO55" s="191">
        <v>0</v>
      </c>
      <c r="BP55" s="191">
        <v>0</v>
      </c>
      <c r="BQ55" s="191">
        <v>0</v>
      </c>
      <c r="BR55" s="191">
        <v>0</v>
      </c>
      <c r="BS55" s="191">
        <v>0</v>
      </c>
      <c r="BT55" s="191">
        <v>0</v>
      </c>
      <c r="BU55" s="191">
        <v>0</v>
      </c>
      <c r="BV55" s="191">
        <v>0</v>
      </c>
      <c r="BW55" s="191">
        <v>0</v>
      </c>
      <c r="BX55" s="191">
        <v>0</v>
      </c>
      <c r="BY55" s="191">
        <v>0</v>
      </c>
      <c r="BZ55" s="191">
        <v>0</v>
      </c>
      <c r="CA55" s="191">
        <v>0</v>
      </c>
      <c r="CB55" s="191">
        <v>0</v>
      </c>
      <c r="CC55" s="191">
        <v>0</v>
      </c>
      <c r="CD55" s="191">
        <v>0</v>
      </c>
      <c r="CE55" s="191">
        <v>0</v>
      </c>
      <c r="CF55" s="191">
        <v>0</v>
      </c>
      <c r="CG55" s="191">
        <v>0</v>
      </c>
      <c r="CH55" s="191">
        <v>0</v>
      </c>
      <c r="CI55" s="191">
        <v>0</v>
      </c>
      <c r="CJ55" s="191">
        <v>0</v>
      </c>
      <c r="CK55" s="191">
        <v>0</v>
      </c>
      <c r="CL55" s="191">
        <v>0</v>
      </c>
      <c r="CM55" s="191">
        <v>0</v>
      </c>
      <c r="CN55" s="191">
        <v>0</v>
      </c>
      <c r="CO55" s="191">
        <v>0</v>
      </c>
      <c r="CP55" s="191">
        <v>0</v>
      </c>
      <c r="CQ55" s="191">
        <v>0</v>
      </c>
      <c r="CR55" s="191">
        <v>0</v>
      </c>
      <c r="CS55" s="191">
        <v>0</v>
      </c>
      <c r="CT55" s="191">
        <v>0</v>
      </c>
      <c r="CU55" s="191">
        <v>0</v>
      </c>
      <c r="CV55" s="191">
        <v>0</v>
      </c>
      <c r="CW55" s="191">
        <v>0</v>
      </c>
      <c r="CX55" s="191">
        <v>0</v>
      </c>
      <c r="CY55" s="191">
        <v>0</v>
      </c>
      <c r="CZ55" s="191">
        <v>0</v>
      </c>
      <c r="DA55" s="191">
        <v>0</v>
      </c>
      <c r="DB55" s="191">
        <v>0</v>
      </c>
      <c r="DC55" s="191">
        <v>0</v>
      </c>
      <c r="DD55" s="191">
        <v>0</v>
      </c>
      <c r="DE55" s="191">
        <v>0</v>
      </c>
      <c r="DF55" s="191">
        <v>0</v>
      </c>
      <c r="DG55" s="191">
        <v>0</v>
      </c>
      <c r="DH55" s="191">
        <v>0</v>
      </c>
      <c r="DI55" s="191">
        <v>0</v>
      </c>
      <c r="DJ55" s="191">
        <v>0</v>
      </c>
      <c r="DK55" s="191">
        <v>0</v>
      </c>
      <c r="DL55" s="191">
        <v>0</v>
      </c>
      <c r="DM55" s="191">
        <v>0</v>
      </c>
      <c r="DN55" s="191">
        <v>0</v>
      </c>
      <c r="DO55" s="191">
        <v>0</v>
      </c>
      <c r="DP55" s="191">
        <v>0</v>
      </c>
      <c r="DQ55" s="191">
        <v>0</v>
      </c>
      <c r="DR55" s="191">
        <v>0</v>
      </c>
      <c r="DS55" s="191">
        <v>0</v>
      </c>
      <c r="DT55" s="191">
        <v>0</v>
      </c>
      <c r="DU55" s="191">
        <v>0</v>
      </c>
      <c r="DV55" s="191">
        <v>0</v>
      </c>
      <c r="DW55" s="191">
        <v>0</v>
      </c>
      <c r="DX55" s="191">
        <v>0</v>
      </c>
      <c r="DY55" s="191">
        <v>0</v>
      </c>
      <c r="DZ55" s="191">
        <v>0</v>
      </c>
      <c r="EA55" s="191">
        <v>0</v>
      </c>
      <c r="EB55" s="191">
        <v>0</v>
      </c>
      <c r="EC55" s="191">
        <v>0</v>
      </c>
      <c r="ED55" s="191">
        <v>0</v>
      </c>
      <c r="EE55" s="191">
        <v>0</v>
      </c>
      <c r="EF55" s="191">
        <v>0</v>
      </c>
      <c r="EG55" s="191">
        <v>0</v>
      </c>
      <c r="EH55" s="191">
        <v>0</v>
      </c>
      <c r="EI55" s="191">
        <v>0</v>
      </c>
      <c r="EJ55" s="191">
        <v>0</v>
      </c>
      <c r="EK55" s="191">
        <v>0</v>
      </c>
      <c r="EL55" s="191">
        <v>0</v>
      </c>
      <c r="EM55" s="191">
        <v>0</v>
      </c>
      <c r="EN55" s="191">
        <v>0</v>
      </c>
      <c r="EO55" s="191">
        <v>0</v>
      </c>
      <c r="EP55" s="191">
        <v>0</v>
      </c>
      <c r="EQ55" s="191">
        <v>0</v>
      </c>
      <c r="ER55" s="191">
        <v>0</v>
      </c>
      <c r="ES55" s="191">
        <v>0</v>
      </c>
      <c r="ET55" s="191">
        <v>0</v>
      </c>
      <c r="EU55" s="191">
        <v>0</v>
      </c>
      <c r="EV55" s="191">
        <v>0</v>
      </c>
      <c r="EW55" s="191">
        <v>0</v>
      </c>
      <c r="EX55" s="191">
        <v>0</v>
      </c>
      <c r="EY55" s="191">
        <v>0</v>
      </c>
      <c r="EZ55" s="191">
        <v>0</v>
      </c>
      <c r="FA55" s="191">
        <v>0</v>
      </c>
      <c r="FB55" s="191">
        <v>0</v>
      </c>
      <c r="FC55" s="191">
        <v>0</v>
      </c>
      <c r="FD55" s="191">
        <v>0</v>
      </c>
      <c r="FE55" s="191">
        <v>0</v>
      </c>
      <c r="FF55" s="191">
        <v>0</v>
      </c>
      <c r="FG55" s="191">
        <v>0</v>
      </c>
      <c r="FH55" s="191">
        <v>0</v>
      </c>
      <c r="FI55" s="191">
        <v>0</v>
      </c>
      <c r="FJ55" s="191">
        <v>0</v>
      </c>
      <c r="FK55" s="191">
        <v>0</v>
      </c>
      <c r="FL55" s="191">
        <v>0</v>
      </c>
      <c r="FM55" s="191">
        <v>0</v>
      </c>
      <c r="FN55" s="191">
        <v>0</v>
      </c>
      <c r="FO55" s="191">
        <v>0</v>
      </c>
      <c r="FP55" s="191">
        <v>0</v>
      </c>
      <c r="FQ55" s="191">
        <v>0</v>
      </c>
      <c r="FR55" s="191">
        <v>0</v>
      </c>
      <c r="FS55" s="191">
        <v>0</v>
      </c>
      <c r="FT55" s="191">
        <v>0</v>
      </c>
      <c r="FU55" s="191">
        <v>0</v>
      </c>
      <c r="FV55" s="191">
        <v>0</v>
      </c>
      <c r="FW55" s="191">
        <v>0</v>
      </c>
      <c r="FX55" s="191">
        <v>0</v>
      </c>
      <c r="FY55" s="191">
        <v>0</v>
      </c>
      <c r="FZ55" s="191">
        <v>0</v>
      </c>
      <c r="GA55" s="191">
        <v>0</v>
      </c>
      <c r="GB55" s="191">
        <v>0</v>
      </c>
      <c r="GC55" s="191">
        <v>0</v>
      </c>
      <c r="GD55" s="191">
        <v>0</v>
      </c>
      <c r="GE55" s="191">
        <v>0</v>
      </c>
      <c r="GF55" s="191">
        <v>0</v>
      </c>
      <c r="GG55" s="191">
        <v>0</v>
      </c>
      <c r="GH55" s="191">
        <v>0</v>
      </c>
      <c r="GI55" s="191">
        <v>0</v>
      </c>
      <c r="GJ55" s="191">
        <v>0</v>
      </c>
      <c r="GK55" s="191">
        <v>0</v>
      </c>
      <c r="GL55" s="191">
        <v>0</v>
      </c>
      <c r="GM55" s="191">
        <v>0</v>
      </c>
      <c r="GN55" s="191">
        <v>0</v>
      </c>
      <c r="GO55" s="191">
        <v>0</v>
      </c>
      <c r="GP55" s="191">
        <v>0</v>
      </c>
      <c r="GQ55" s="191">
        <v>0</v>
      </c>
      <c r="GR55" s="191">
        <v>0</v>
      </c>
      <c r="GS55" s="191">
        <v>0</v>
      </c>
      <c r="GT55" s="191">
        <v>0</v>
      </c>
      <c r="GU55" s="191">
        <v>0</v>
      </c>
      <c r="GV55" s="191">
        <v>0</v>
      </c>
      <c r="GW55" s="191">
        <v>0</v>
      </c>
      <c r="GX55" s="191">
        <v>0</v>
      </c>
      <c r="GY55" s="191">
        <v>0</v>
      </c>
      <c r="GZ55" s="191">
        <v>0</v>
      </c>
      <c r="HA55" s="191">
        <v>0</v>
      </c>
      <c r="HB55" s="191">
        <v>0</v>
      </c>
      <c r="HC55" s="191">
        <v>0</v>
      </c>
      <c r="HD55" s="191">
        <v>0</v>
      </c>
      <c r="HE55" s="191">
        <v>0</v>
      </c>
      <c r="HF55" s="191">
        <v>0</v>
      </c>
      <c r="HG55" s="191">
        <v>0</v>
      </c>
      <c r="HH55" s="191">
        <v>0</v>
      </c>
      <c r="HI55" s="191">
        <v>0</v>
      </c>
      <c r="HJ55" s="191">
        <v>0</v>
      </c>
      <c r="HK55" s="191">
        <v>0</v>
      </c>
      <c r="HL55" s="191">
        <v>0</v>
      </c>
      <c r="HM55" s="191">
        <v>0</v>
      </c>
      <c r="HN55" s="191">
        <v>0</v>
      </c>
      <c r="HO55" s="191">
        <v>0</v>
      </c>
      <c r="HP55" s="191">
        <v>0</v>
      </c>
      <c r="HQ55" s="191">
        <v>0</v>
      </c>
      <c r="HR55" s="191">
        <v>0</v>
      </c>
      <c r="HS55" s="191">
        <v>0</v>
      </c>
      <c r="HT55" s="191">
        <v>0</v>
      </c>
      <c r="HU55" s="191">
        <v>0</v>
      </c>
      <c r="HV55" s="191">
        <v>0</v>
      </c>
      <c r="HW55" s="191">
        <v>0</v>
      </c>
      <c r="HX55" s="191">
        <v>0</v>
      </c>
      <c r="HY55" s="191">
        <v>0</v>
      </c>
      <c r="HZ55" s="191">
        <v>0</v>
      </c>
      <c r="IA55" s="191">
        <v>0</v>
      </c>
      <c r="IB55" s="191">
        <v>0</v>
      </c>
      <c r="IC55" s="191">
        <v>0</v>
      </c>
      <c r="ID55" s="191">
        <v>0</v>
      </c>
      <c r="IE55" s="191">
        <v>0</v>
      </c>
      <c r="IF55" s="191">
        <v>0</v>
      </c>
      <c r="IG55" s="191">
        <v>0</v>
      </c>
      <c r="IH55" s="191">
        <v>0</v>
      </c>
      <c r="II55" s="191">
        <v>0</v>
      </c>
      <c r="IJ55" s="191">
        <v>0</v>
      </c>
      <c r="IK55" s="191">
        <v>0</v>
      </c>
      <c r="IL55" s="191">
        <v>0</v>
      </c>
      <c r="IM55" s="191">
        <v>0</v>
      </c>
      <c r="IN55" s="191">
        <v>0</v>
      </c>
      <c r="IO55" s="191">
        <v>0</v>
      </c>
      <c r="IP55" s="191">
        <v>0</v>
      </c>
      <c r="IQ55" s="191">
        <v>0</v>
      </c>
      <c r="IR55" s="191">
        <v>0</v>
      </c>
      <c r="IS55" s="191">
        <v>0</v>
      </c>
      <c r="IT55" s="191">
        <v>0</v>
      </c>
      <c r="IU55" s="191">
        <v>0</v>
      </c>
      <c r="IV55" s="191">
        <v>0</v>
      </c>
      <c r="IW55" s="191">
        <v>0</v>
      </c>
      <c r="IX55" s="191">
        <v>0</v>
      </c>
      <c r="IY55" s="191">
        <v>0</v>
      </c>
      <c r="IZ55" s="191">
        <v>0</v>
      </c>
      <c r="JA55" s="191">
        <v>0</v>
      </c>
      <c r="JB55" s="191">
        <v>0</v>
      </c>
      <c r="JC55" s="191">
        <v>0</v>
      </c>
      <c r="JD55" s="191">
        <v>0</v>
      </c>
      <c r="JE55" s="191">
        <v>0</v>
      </c>
      <c r="JF55" s="191">
        <v>0</v>
      </c>
      <c r="JG55" s="191">
        <v>0</v>
      </c>
      <c r="JH55" s="191">
        <v>0</v>
      </c>
      <c r="JI55" s="191">
        <v>0</v>
      </c>
      <c r="JJ55" s="191">
        <v>0</v>
      </c>
      <c r="JK55" s="191">
        <v>0</v>
      </c>
      <c r="JL55" s="191">
        <v>0</v>
      </c>
      <c r="JM55" s="191">
        <v>0</v>
      </c>
      <c r="JN55" s="191">
        <v>0</v>
      </c>
      <c r="JO55" s="191">
        <v>0</v>
      </c>
      <c r="JP55" s="191">
        <v>10165</v>
      </c>
      <c r="JQ55" s="194">
        <v>10165</v>
      </c>
    </row>
    <row r="56" spans="1:277" x14ac:dyDescent="0.25">
      <c r="A56" s="246">
        <v>42644</v>
      </c>
      <c r="B56" s="188" t="s">
        <v>87</v>
      </c>
      <c r="C56" s="192"/>
      <c r="D56" s="188" t="s">
        <v>559</v>
      </c>
      <c r="E56" s="188" t="s">
        <v>619</v>
      </c>
      <c r="F56" s="188" t="s">
        <v>620</v>
      </c>
      <c r="G56" s="190" t="s">
        <v>504</v>
      </c>
      <c r="H56" s="191">
        <v>457</v>
      </c>
      <c r="I56" s="191">
        <v>371</v>
      </c>
      <c r="J56" s="191">
        <v>376</v>
      </c>
      <c r="K56" s="191">
        <v>1204</v>
      </c>
      <c r="L56" s="191">
        <v>76</v>
      </c>
      <c r="M56" s="191">
        <v>62</v>
      </c>
      <c r="N56" s="191">
        <v>63</v>
      </c>
      <c r="O56" s="191">
        <v>201</v>
      </c>
      <c r="P56" s="191">
        <v>0</v>
      </c>
      <c r="Q56" s="191">
        <v>0</v>
      </c>
      <c r="R56" s="191">
        <v>0</v>
      </c>
      <c r="S56" s="191">
        <v>0</v>
      </c>
      <c r="T56" s="191">
        <v>61</v>
      </c>
      <c r="U56" s="191">
        <v>54</v>
      </c>
      <c r="V56" s="191">
        <v>58</v>
      </c>
      <c r="W56" s="191">
        <v>173</v>
      </c>
      <c r="X56" s="191">
        <v>61</v>
      </c>
      <c r="Y56" s="191">
        <v>54</v>
      </c>
      <c r="Z56" s="191">
        <v>58</v>
      </c>
      <c r="AA56" s="191">
        <v>173</v>
      </c>
      <c r="AB56" s="191">
        <v>0</v>
      </c>
      <c r="AC56" s="191">
        <v>0</v>
      </c>
      <c r="AD56" s="191">
        <v>0</v>
      </c>
      <c r="AE56" s="191">
        <v>0</v>
      </c>
      <c r="AF56" s="191">
        <v>0</v>
      </c>
      <c r="AG56" s="191">
        <v>0</v>
      </c>
      <c r="AH56" s="191">
        <v>0</v>
      </c>
      <c r="AI56" s="191">
        <v>0</v>
      </c>
      <c r="AJ56" s="191">
        <v>0</v>
      </c>
      <c r="AK56" s="191">
        <v>0</v>
      </c>
      <c r="AL56" s="191">
        <v>0</v>
      </c>
      <c r="AM56" s="191">
        <v>0</v>
      </c>
      <c r="AN56" s="191">
        <v>0</v>
      </c>
      <c r="AO56" s="191">
        <v>0</v>
      </c>
      <c r="AP56" s="191">
        <v>0</v>
      </c>
      <c r="AQ56" s="191">
        <v>0</v>
      </c>
      <c r="AR56" s="191">
        <v>0</v>
      </c>
      <c r="AS56" s="191">
        <v>0</v>
      </c>
      <c r="AT56" s="191">
        <v>0</v>
      </c>
      <c r="AU56" s="191">
        <v>0</v>
      </c>
      <c r="AV56" s="191">
        <v>0</v>
      </c>
      <c r="AW56" s="191">
        <v>0</v>
      </c>
      <c r="AX56" s="191">
        <v>0</v>
      </c>
      <c r="AY56" s="191">
        <v>0</v>
      </c>
      <c r="AZ56" s="191">
        <v>0</v>
      </c>
      <c r="BA56" s="191">
        <v>0</v>
      </c>
      <c r="BB56" s="191">
        <v>0</v>
      </c>
      <c r="BC56" s="191">
        <v>0</v>
      </c>
      <c r="BD56" s="191">
        <v>9</v>
      </c>
      <c r="BE56" s="191">
        <v>10</v>
      </c>
      <c r="BF56" s="191">
        <v>14</v>
      </c>
      <c r="BG56" s="191">
        <v>33</v>
      </c>
      <c r="BH56" s="191">
        <v>9</v>
      </c>
      <c r="BI56" s="191">
        <v>10</v>
      </c>
      <c r="BJ56" s="191">
        <v>14</v>
      </c>
      <c r="BK56" s="191">
        <v>33</v>
      </c>
      <c r="BL56" s="191">
        <v>0</v>
      </c>
      <c r="BM56" s="191">
        <v>0</v>
      </c>
      <c r="BN56" s="191">
        <v>0</v>
      </c>
      <c r="BO56" s="191">
        <v>0</v>
      </c>
      <c r="BP56" s="191">
        <v>0</v>
      </c>
      <c r="BQ56" s="191">
        <v>0</v>
      </c>
      <c r="BR56" s="191">
        <v>0</v>
      </c>
      <c r="BS56" s="191">
        <v>0</v>
      </c>
      <c r="BT56" s="191">
        <v>0</v>
      </c>
      <c r="BU56" s="191">
        <v>0</v>
      </c>
      <c r="BV56" s="191">
        <v>0</v>
      </c>
      <c r="BW56" s="191">
        <v>0</v>
      </c>
      <c r="BX56" s="191">
        <v>0</v>
      </c>
      <c r="BY56" s="191">
        <v>0</v>
      </c>
      <c r="BZ56" s="191">
        <v>0</v>
      </c>
      <c r="CA56" s="191">
        <v>0</v>
      </c>
      <c r="CB56" s="191">
        <v>0</v>
      </c>
      <c r="CC56" s="191">
        <v>0</v>
      </c>
      <c r="CD56" s="191">
        <v>0</v>
      </c>
      <c r="CE56" s="191">
        <v>0</v>
      </c>
      <c r="CF56" s="191">
        <v>0</v>
      </c>
      <c r="CG56" s="191">
        <v>0</v>
      </c>
      <c r="CH56" s="191">
        <v>0</v>
      </c>
      <c r="CI56" s="191">
        <v>0</v>
      </c>
      <c r="CJ56" s="191">
        <v>0</v>
      </c>
      <c r="CK56" s="191">
        <v>0</v>
      </c>
      <c r="CL56" s="191">
        <v>0</v>
      </c>
      <c r="CM56" s="191">
        <v>0</v>
      </c>
      <c r="CN56" s="191">
        <v>0</v>
      </c>
      <c r="CO56" s="191">
        <v>0</v>
      </c>
      <c r="CP56" s="191">
        <v>0</v>
      </c>
      <c r="CQ56" s="191">
        <v>0</v>
      </c>
      <c r="CR56" s="191">
        <v>0</v>
      </c>
      <c r="CS56" s="191">
        <v>0</v>
      </c>
      <c r="CT56" s="191">
        <v>0</v>
      </c>
      <c r="CU56" s="191">
        <v>0</v>
      </c>
      <c r="CV56" s="191">
        <v>0</v>
      </c>
      <c r="CW56" s="191">
        <v>0</v>
      </c>
      <c r="CX56" s="191">
        <v>0</v>
      </c>
      <c r="CY56" s="191">
        <v>0</v>
      </c>
      <c r="CZ56" s="191">
        <v>0</v>
      </c>
      <c r="DA56" s="191">
        <v>0</v>
      </c>
      <c r="DB56" s="191">
        <v>0</v>
      </c>
      <c r="DC56" s="191">
        <v>0</v>
      </c>
      <c r="DD56" s="191">
        <v>0</v>
      </c>
      <c r="DE56" s="191">
        <v>0</v>
      </c>
      <c r="DF56" s="191">
        <v>0</v>
      </c>
      <c r="DG56" s="191">
        <v>0</v>
      </c>
      <c r="DH56" s="191">
        <v>0</v>
      </c>
      <c r="DI56" s="191">
        <v>0</v>
      </c>
      <c r="DJ56" s="191">
        <v>0</v>
      </c>
      <c r="DK56" s="191">
        <v>0</v>
      </c>
      <c r="DL56" s="191">
        <v>0</v>
      </c>
      <c r="DM56" s="191">
        <v>0</v>
      </c>
      <c r="DN56" s="191">
        <v>0</v>
      </c>
      <c r="DO56" s="191">
        <v>0</v>
      </c>
      <c r="DP56" s="191">
        <v>0</v>
      </c>
      <c r="DQ56" s="191">
        <v>0</v>
      </c>
      <c r="DR56" s="191">
        <v>0</v>
      </c>
      <c r="DS56" s="191">
        <v>0</v>
      </c>
      <c r="DT56" s="191">
        <v>0</v>
      </c>
      <c r="DU56" s="191">
        <v>0</v>
      </c>
      <c r="DV56" s="191">
        <v>0</v>
      </c>
      <c r="DW56" s="191">
        <v>0</v>
      </c>
      <c r="DX56" s="191">
        <v>0</v>
      </c>
      <c r="DY56" s="191">
        <v>0</v>
      </c>
      <c r="DZ56" s="191">
        <v>0</v>
      </c>
      <c r="EA56" s="191">
        <v>0</v>
      </c>
      <c r="EB56" s="191">
        <v>0</v>
      </c>
      <c r="EC56" s="191">
        <v>0</v>
      </c>
      <c r="ED56" s="191">
        <v>0</v>
      </c>
      <c r="EE56" s="191">
        <v>0</v>
      </c>
      <c r="EF56" s="191">
        <v>0</v>
      </c>
      <c r="EG56" s="191">
        <v>0</v>
      </c>
      <c r="EH56" s="191">
        <v>0</v>
      </c>
      <c r="EI56" s="191">
        <v>0</v>
      </c>
      <c r="EJ56" s="191">
        <v>9</v>
      </c>
      <c r="EK56" s="191">
        <v>10</v>
      </c>
      <c r="EL56" s="191">
        <v>14</v>
      </c>
      <c r="EM56" s="191">
        <v>33</v>
      </c>
      <c r="EN56" s="191">
        <v>9</v>
      </c>
      <c r="EO56" s="191">
        <v>10</v>
      </c>
      <c r="EP56" s="191">
        <v>14</v>
      </c>
      <c r="EQ56" s="191">
        <v>33</v>
      </c>
      <c r="ER56" s="191">
        <v>0</v>
      </c>
      <c r="ES56" s="191">
        <v>0</v>
      </c>
      <c r="ET56" s="191">
        <v>0</v>
      </c>
      <c r="EU56" s="191">
        <v>0</v>
      </c>
      <c r="EV56" s="191">
        <v>0</v>
      </c>
      <c r="EW56" s="191">
        <v>0</v>
      </c>
      <c r="EX56" s="191">
        <v>0</v>
      </c>
      <c r="EY56" s="191">
        <v>0</v>
      </c>
      <c r="EZ56" s="191">
        <v>0</v>
      </c>
      <c r="FA56" s="191">
        <v>0</v>
      </c>
      <c r="FB56" s="191">
        <v>0</v>
      </c>
      <c r="FC56" s="191">
        <v>0</v>
      </c>
      <c r="FD56" s="191">
        <v>0</v>
      </c>
      <c r="FE56" s="191">
        <v>0</v>
      </c>
      <c r="FF56" s="191">
        <v>0</v>
      </c>
      <c r="FG56" s="191">
        <v>0</v>
      </c>
      <c r="FH56" s="191">
        <v>0</v>
      </c>
      <c r="FI56" s="191">
        <v>0</v>
      </c>
      <c r="FJ56" s="191">
        <v>0</v>
      </c>
      <c r="FK56" s="191">
        <v>0</v>
      </c>
      <c r="FL56" s="191">
        <v>0</v>
      </c>
      <c r="FM56" s="191">
        <v>0</v>
      </c>
      <c r="FN56" s="191">
        <v>0</v>
      </c>
      <c r="FO56" s="191">
        <v>0</v>
      </c>
      <c r="FP56" s="191">
        <v>0</v>
      </c>
      <c r="FQ56" s="191">
        <v>0</v>
      </c>
      <c r="FR56" s="191">
        <v>0</v>
      </c>
      <c r="FS56" s="191">
        <v>0</v>
      </c>
      <c r="FT56" s="191">
        <v>77</v>
      </c>
      <c r="FU56" s="191">
        <v>22</v>
      </c>
      <c r="FV56" s="191">
        <v>25</v>
      </c>
      <c r="FW56" s="191">
        <v>124</v>
      </c>
      <c r="FX56" s="191">
        <v>77</v>
      </c>
      <c r="FY56" s="191">
        <v>22</v>
      </c>
      <c r="FZ56" s="191">
        <v>25</v>
      </c>
      <c r="GA56" s="191">
        <v>124</v>
      </c>
      <c r="GB56" s="191">
        <v>0</v>
      </c>
      <c r="GC56" s="191">
        <v>0</v>
      </c>
      <c r="GD56" s="191">
        <v>0</v>
      </c>
      <c r="GE56" s="191">
        <v>0</v>
      </c>
      <c r="GF56" s="191">
        <v>0</v>
      </c>
      <c r="GG56" s="191">
        <v>0</v>
      </c>
      <c r="GH56" s="191">
        <v>0</v>
      </c>
      <c r="GI56" s="191">
        <v>0</v>
      </c>
      <c r="GJ56" s="191">
        <v>0</v>
      </c>
      <c r="GK56" s="191">
        <v>0</v>
      </c>
      <c r="GL56" s="191">
        <v>0</v>
      </c>
      <c r="GM56" s="191">
        <v>0</v>
      </c>
      <c r="GN56" s="191">
        <v>0</v>
      </c>
      <c r="GO56" s="191">
        <v>0</v>
      </c>
      <c r="GP56" s="191">
        <v>0</v>
      </c>
      <c r="GQ56" s="191">
        <v>0</v>
      </c>
      <c r="GR56" s="191">
        <v>0</v>
      </c>
      <c r="GS56" s="191">
        <v>0</v>
      </c>
      <c r="GT56" s="191">
        <v>0</v>
      </c>
      <c r="GU56" s="191">
        <v>0</v>
      </c>
      <c r="GV56" s="191">
        <v>0</v>
      </c>
      <c r="GW56" s="191">
        <v>0</v>
      </c>
      <c r="GX56" s="191">
        <v>0</v>
      </c>
      <c r="GY56" s="191">
        <v>0</v>
      </c>
      <c r="GZ56" s="191">
        <v>0</v>
      </c>
      <c r="HA56" s="191">
        <v>0</v>
      </c>
      <c r="HB56" s="191">
        <v>0</v>
      </c>
      <c r="HC56" s="191">
        <v>0</v>
      </c>
      <c r="HD56" s="191">
        <v>0</v>
      </c>
      <c r="HE56" s="191">
        <v>0</v>
      </c>
      <c r="HF56" s="191">
        <v>0</v>
      </c>
      <c r="HG56" s="191">
        <v>0</v>
      </c>
      <c r="HH56" s="191">
        <v>0</v>
      </c>
      <c r="HI56" s="191">
        <v>0</v>
      </c>
      <c r="HJ56" s="191">
        <v>0</v>
      </c>
      <c r="HK56" s="191">
        <v>0</v>
      </c>
      <c r="HL56" s="191">
        <v>0</v>
      </c>
      <c r="HM56" s="191">
        <v>0</v>
      </c>
      <c r="HN56" s="191">
        <v>0</v>
      </c>
      <c r="HO56" s="191">
        <v>0</v>
      </c>
      <c r="HP56" s="191">
        <v>0</v>
      </c>
      <c r="HQ56" s="191">
        <v>0</v>
      </c>
      <c r="HR56" s="191">
        <v>0</v>
      </c>
      <c r="HS56" s="191">
        <v>0</v>
      </c>
      <c r="HT56" s="191">
        <v>0</v>
      </c>
      <c r="HU56" s="191">
        <v>0</v>
      </c>
      <c r="HV56" s="191">
        <v>0</v>
      </c>
      <c r="HW56" s="191">
        <v>0</v>
      </c>
      <c r="HX56" s="191">
        <v>0</v>
      </c>
      <c r="HY56" s="191">
        <v>0</v>
      </c>
      <c r="HZ56" s="191">
        <v>0</v>
      </c>
      <c r="IA56" s="191">
        <v>0</v>
      </c>
      <c r="IB56" s="191">
        <v>0</v>
      </c>
      <c r="IC56" s="191">
        <v>0</v>
      </c>
      <c r="ID56" s="191">
        <v>0</v>
      </c>
      <c r="IE56" s="191">
        <v>0</v>
      </c>
      <c r="IF56" s="191">
        <v>0</v>
      </c>
      <c r="IG56" s="191">
        <v>0</v>
      </c>
      <c r="IH56" s="191">
        <v>0</v>
      </c>
      <c r="II56" s="191">
        <v>0</v>
      </c>
      <c r="IJ56" s="191">
        <v>0</v>
      </c>
      <c r="IK56" s="191">
        <v>0</v>
      </c>
      <c r="IL56" s="191">
        <v>0</v>
      </c>
      <c r="IM56" s="191">
        <v>0</v>
      </c>
      <c r="IN56" s="191">
        <v>0</v>
      </c>
      <c r="IO56" s="191">
        <v>0</v>
      </c>
      <c r="IP56" s="191">
        <v>0</v>
      </c>
      <c r="IQ56" s="191">
        <v>0</v>
      </c>
      <c r="IR56" s="191">
        <v>0</v>
      </c>
      <c r="IS56" s="191">
        <v>0</v>
      </c>
      <c r="IT56" s="191">
        <v>0</v>
      </c>
      <c r="IU56" s="191">
        <v>0</v>
      </c>
      <c r="IV56" s="191">
        <v>0</v>
      </c>
      <c r="IW56" s="191">
        <v>0</v>
      </c>
      <c r="IX56" s="191">
        <v>0</v>
      </c>
      <c r="IY56" s="191">
        <v>0</v>
      </c>
      <c r="IZ56" s="191">
        <v>77</v>
      </c>
      <c r="JA56" s="191">
        <v>22</v>
      </c>
      <c r="JB56" s="191">
        <v>25</v>
      </c>
      <c r="JC56" s="191">
        <v>124</v>
      </c>
      <c r="JD56" s="191">
        <v>0</v>
      </c>
      <c r="JE56" s="191">
        <v>0</v>
      </c>
      <c r="JF56" s="191">
        <v>0</v>
      </c>
      <c r="JG56" s="191">
        <v>0</v>
      </c>
      <c r="JH56" s="191">
        <v>0</v>
      </c>
      <c r="JI56" s="191">
        <v>0</v>
      </c>
      <c r="JJ56" s="191">
        <v>0</v>
      </c>
      <c r="JK56" s="191">
        <v>0</v>
      </c>
      <c r="JL56" s="191">
        <v>0</v>
      </c>
      <c r="JM56" s="191">
        <v>0</v>
      </c>
      <c r="JN56" s="191">
        <v>0</v>
      </c>
      <c r="JO56" s="191">
        <v>0</v>
      </c>
      <c r="JP56" s="191">
        <v>6383</v>
      </c>
      <c r="JQ56" s="194">
        <v>3284</v>
      </c>
    </row>
    <row r="57" spans="1:277" x14ac:dyDescent="0.25">
      <c r="A57" s="246">
        <v>42644</v>
      </c>
      <c r="B57" s="188" t="s">
        <v>89</v>
      </c>
      <c r="C57" s="192"/>
      <c r="D57" s="188" t="s">
        <v>560</v>
      </c>
      <c r="E57" s="188" t="s">
        <v>619</v>
      </c>
      <c r="F57" s="188" t="s">
        <v>620</v>
      </c>
      <c r="G57" s="190" t="s">
        <v>504</v>
      </c>
      <c r="H57" s="191">
        <v>2641</v>
      </c>
      <c r="I57" s="191">
        <v>2077</v>
      </c>
      <c r="J57" s="191">
        <v>938</v>
      </c>
      <c r="K57" s="191">
        <v>5656</v>
      </c>
      <c r="L57" s="191">
        <v>1116</v>
      </c>
      <c r="M57" s="191">
        <v>842</v>
      </c>
      <c r="N57" s="191">
        <v>558</v>
      </c>
      <c r="O57" s="191">
        <v>2516</v>
      </c>
      <c r="P57" s="191">
        <v>0</v>
      </c>
      <c r="Q57" s="191">
        <v>0</v>
      </c>
      <c r="R57" s="191">
        <v>0</v>
      </c>
      <c r="S57" s="191">
        <v>0</v>
      </c>
      <c r="T57" s="191">
        <v>29</v>
      </c>
      <c r="U57" s="191">
        <v>19</v>
      </c>
      <c r="V57" s="191">
        <v>24</v>
      </c>
      <c r="W57" s="191">
        <v>72</v>
      </c>
      <c r="X57" s="191">
        <v>29</v>
      </c>
      <c r="Y57" s="191">
        <v>19</v>
      </c>
      <c r="Z57" s="191">
        <v>24</v>
      </c>
      <c r="AA57" s="191">
        <v>72</v>
      </c>
      <c r="AB57" s="191">
        <v>0</v>
      </c>
      <c r="AC57" s="191">
        <v>0</v>
      </c>
      <c r="AD57" s="191">
        <v>0</v>
      </c>
      <c r="AE57" s="191">
        <v>0</v>
      </c>
      <c r="AF57" s="191">
        <v>28</v>
      </c>
      <c r="AG57" s="191">
        <v>18</v>
      </c>
      <c r="AH57" s="191">
        <v>24</v>
      </c>
      <c r="AI57" s="191">
        <v>70</v>
      </c>
      <c r="AJ57" s="191">
        <v>28</v>
      </c>
      <c r="AK57" s="191">
        <v>18</v>
      </c>
      <c r="AL57" s="191">
        <v>24</v>
      </c>
      <c r="AM57" s="191">
        <v>70</v>
      </c>
      <c r="AN57" s="191">
        <v>0</v>
      </c>
      <c r="AO57" s="191">
        <v>0</v>
      </c>
      <c r="AP57" s="191">
        <v>0</v>
      </c>
      <c r="AQ57" s="191">
        <v>0</v>
      </c>
      <c r="AR57" s="191">
        <v>20</v>
      </c>
      <c r="AS57" s="191">
        <v>18</v>
      </c>
      <c r="AT57" s="191">
        <v>24</v>
      </c>
      <c r="AU57" s="191">
        <v>62</v>
      </c>
      <c r="AV57" s="191">
        <v>20</v>
      </c>
      <c r="AW57" s="191">
        <v>18</v>
      </c>
      <c r="AX57" s="191">
        <v>24</v>
      </c>
      <c r="AY57" s="191">
        <v>62</v>
      </c>
      <c r="AZ57" s="191">
        <v>0</v>
      </c>
      <c r="BA57" s="191">
        <v>0</v>
      </c>
      <c r="BB57" s="191">
        <v>0</v>
      </c>
      <c r="BC57" s="191">
        <v>0</v>
      </c>
      <c r="BD57" s="191">
        <v>4</v>
      </c>
      <c r="BE57" s="191">
        <v>8</v>
      </c>
      <c r="BF57" s="191">
        <v>4</v>
      </c>
      <c r="BG57" s="191">
        <v>16</v>
      </c>
      <c r="BH57" s="191">
        <v>4</v>
      </c>
      <c r="BI57" s="191">
        <v>8</v>
      </c>
      <c r="BJ57" s="191">
        <v>4</v>
      </c>
      <c r="BK57" s="191">
        <v>16</v>
      </c>
      <c r="BL57" s="191">
        <v>0</v>
      </c>
      <c r="BM57" s="191">
        <v>0</v>
      </c>
      <c r="BN57" s="191">
        <v>0</v>
      </c>
      <c r="BO57" s="191">
        <v>0</v>
      </c>
      <c r="BP57" s="191">
        <v>0</v>
      </c>
      <c r="BQ57" s="191">
        <v>0</v>
      </c>
      <c r="BR57" s="191">
        <v>0</v>
      </c>
      <c r="BS57" s="191">
        <v>0</v>
      </c>
      <c r="BT57" s="191">
        <v>0</v>
      </c>
      <c r="BU57" s="191">
        <v>0</v>
      </c>
      <c r="BV57" s="191">
        <v>0</v>
      </c>
      <c r="BW57" s="191">
        <v>0</v>
      </c>
      <c r="BX57" s="191">
        <v>0</v>
      </c>
      <c r="BY57" s="191">
        <v>0</v>
      </c>
      <c r="BZ57" s="191">
        <v>0</v>
      </c>
      <c r="CA57" s="191">
        <v>0</v>
      </c>
      <c r="CB57" s="191">
        <v>0</v>
      </c>
      <c r="CC57" s="191">
        <v>0</v>
      </c>
      <c r="CD57" s="191">
        <v>0</v>
      </c>
      <c r="CE57" s="191">
        <v>0</v>
      </c>
      <c r="CF57" s="191">
        <v>0</v>
      </c>
      <c r="CG57" s="191">
        <v>0</v>
      </c>
      <c r="CH57" s="191">
        <v>0</v>
      </c>
      <c r="CI57" s="191">
        <v>0</v>
      </c>
      <c r="CJ57" s="191">
        <v>0</v>
      </c>
      <c r="CK57" s="191">
        <v>0</v>
      </c>
      <c r="CL57" s="191">
        <v>0</v>
      </c>
      <c r="CM57" s="191">
        <v>0</v>
      </c>
      <c r="CN57" s="191">
        <v>0</v>
      </c>
      <c r="CO57" s="191">
        <v>0</v>
      </c>
      <c r="CP57" s="191">
        <v>0</v>
      </c>
      <c r="CQ57" s="191">
        <v>0</v>
      </c>
      <c r="CR57" s="191">
        <v>0</v>
      </c>
      <c r="CS57" s="191">
        <v>0</v>
      </c>
      <c r="CT57" s="191">
        <v>0</v>
      </c>
      <c r="CU57" s="191">
        <v>0</v>
      </c>
      <c r="CV57" s="191">
        <v>0</v>
      </c>
      <c r="CW57" s="191">
        <v>0</v>
      </c>
      <c r="CX57" s="191">
        <v>0</v>
      </c>
      <c r="CY57" s="191">
        <v>0</v>
      </c>
      <c r="CZ57" s="191">
        <v>0</v>
      </c>
      <c r="DA57" s="191">
        <v>0</v>
      </c>
      <c r="DB57" s="191">
        <v>0</v>
      </c>
      <c r="DC57" s="191">
        <v>0</v>
      </c>
      <c r="DD57" s="191">
        <v>0</v>
      </c>
      <c r="DE57" s="191">
        <v>0</v>
      </c>
      <c r="DF57" s="191">
        <v>0</v>
      </c>
      <c r="DG57" s="191">
        <v>0</v>
      </c>
      <c r="DH57" s="191">
        <v>0</v>
      </c>
      <c r="DI57" s="191">
        <v>0</v>
      </c>
      <c r="DJ57" s="191">
        <v>0</v>
      </c>
      <c r="DK57" s="191">
        <v>0</v>
      </c>
      <c r="DL57" s="191">
        <v>0</v>
      </c>
      <c r="DM57" s="191">
        <v>0</v>
      </c>
      <c r="DN57" s="191">
        <v>0</v>
      </c>
      <c r="DO57" s="191">
        <v>0</v>
      </c>
      <c r="DP57" s="191">
        <v>0</v>
      </c>
      <c r="DQ57" s="191">
        <v>0</v>
      </c>
      <c r="DR57" s="191">
        <v>0</v>
      </c>
      <c r="DS57" s="191">
        <v>0</v>
      </c>
      <c r="DT57" s="191">
        <v>0</v>
      </c>
      <c r="DU57" s="191">
        <v>0</v>
      </c>
      <c r="DV57" s="191">
        <v>0</v>
      </c>
      <c r="DW57" s="191">
        <v>0</v>
      </c>
      <c r="DX57" s="191">
        <v>0</v>
      </c>
      <c r="DY57" s="191">
        <v>0</v>
      </c>
      <c r="DZ57" s="191">
        <v>0</v>
      </c>
      <c r="EA57" s="191">
        <v>0</v>
      </c>
      <c r="EB57" s="191">
        <v>0</v>
      </c>
      <c r="EC57" s="191">
        <v>0</v>
      </c>
      <c r="ED57" s="191">
        <v>0</v>
      </c>
      <c r="EE57" s="191">
        <v>0</v>
      </c>
      <c r="EF57" s="191">
        <v>0</v>
      </c>
      <c r="EG57" s="191">
        <v>0</v>
      </c>
      <c r="EH57" s="191">
        <v>0</v>
      </c>
      <c r="EI57" s="191">
        <v>0</v>
      </c>
      <c r="EJ57" s="191">
        <v>52</v>
      </c>
      <c r="EK57" s="191">
        <v>44</v>
      </c>
      <c r="EL57" s="191">
        <v>52</v>
      </c>
      <c r="EM57" s="191">
        <v>148</v>
      </c>
      <c r="EN57" s="191">
        <v>52</v>
      </c>
      <c r="EO57" s="191">
        <v>44</v>
      </c>
      <c r="EP57" s="191">
        <v>52</v>
      </c>
      <c r="EQ57" s="191">
        <v>148</v>
      </c>
      <c r="ER57" s="191">
        <v>0</v>
      </c>
      <c r="ES57" s="191">
        <v>0</v>
      </c>
      <c r="ET57" s="191">
        <v>0</v>
      </c>
      <c r="EU57" s="191">
        <v>0</v>
      </c>
      <c r="EV57" s="191">
        <v>28</v>
      </c>
      <c r="EW57" s="191">
        <v>24</v>
      </c>
      <c r="EX57" s="191">
        <v>35</v>
      </c>
      <c r="EY57" s="191">
        <v>87</v>
      </c>
      <c r="EZ57" s="191">
        <v>28</v>
      </c>
      <c r="FA57" s="191">
        <v>24</v>
      </c>
      <c r="FB57" s="191">
        <v>35</v>
      </c>
      <c r="FC57" s="191">
        <v>87</v>
      </c>
      <c r="FD57" s="191">
        <v>0</v>
      </c>
      <c r="FE57" s="191">
        <v>0</v>
      </c>
      <c r="FF57" s="191">
        <v>0</v>
      </c>
      <c r="FG57" s="191">
        <v>0</v>
      </c>
      <c r="FH57" s="191">
        <v>20</v>
      </c>
      <c r="FI57" s="191">
        <v>18</v>
      </c>
      <c r="FJ57" s="191">
        <v>24</v>
      </c>
      <c r="FK57" s="191">
        <v>62</v>
      </c>
      <c r="FL57" s="191">
        <v>20</v>
      </c>
      <c r="FM57" s="191">
        <v>18</v>
      </c>
      <c r="FN57" s="191">
        <v>24</v>
      </c>
      <c r="FO57" s="191">
        <v>62</v>
      </c>
      <c r="FP57" s="191">
        <v>0</v>
      </c>
      <c r="FQ57" s="191">
        <v>0</v>
      </c>
      <c r="FR57" s="191">
        <v>0</v>
      </c>
      <c r="FS57" s="191">
        <v>0</v>
      </c>
      <c r="FT57" s="191">
        <v>4</v>
      </c>
      <c r="FU57" s="191">
        <v>9</v>
      </c>
      <c r="FV57" s="191">
        <v>8</v>
      </c>
      <c r="FW57" s="191">
        <v>21</v>
      </c>
      <c r="FX57" s="191">
        <v>4</v>
      </c>
      <c r="FY57" s="191">
        <v>9</v>
      </c>
      <c r="FZ57" s="191">
        <v>8</v>
      </c>
      <c r="GA57" s="191">
        <v>21</v>
      </c>
      <c r="GB57" s="191">
        <v>0</v>
      </c>
      <c r="GC57" s="191">
        <v>0</v>
      </c>
      <c r="GD57" s="191">
        <v>0</v>
      </c>
      <c r="GE57" s="191">
        <v>0</v>
      </c>
      <c r="GF57" s="191">
        <v>0</v>
      </c>
      <c r="GG57" s="191">
        <v>0</v>
      </c>
      <c r="GH57" s="191">
        <v>0</v>
      </c>
      <c r="GI57" s="191">
        <v>0</v>
      </c>
      <c r="GJ57" s="191">
        <v>0</v>
      </c>
      <c r="GK57" s="191">
        <v>0</v>
      </c>
      <c r="GL57" s="191">
        <v>0</v>
      </c>
      <c r="GM57" s="191">
        <v>0</v>
      </c>
      <c r="GN57" s="191">
        <v>0</v>
      </c>
      <c r="GO57" s="191">
        <v>0</v>
      </c>
      <c r="GP57" s="191">
        <v>0</v>
      </c>
      <c r="GQ57" s="191">
        <v>0</v>
      </c>
      <c r="GR57" s="191">
        <v>0</v>
      </c>
      <c r="GS57" s="191">
        <v>0</v>
      </c>
      <c r="GT57" s="191">
        <v>0</v>
      </c>
      <c r="GU57" s="191">
        <v>0</v>
      </c>
      <c r="GV57" s="191">
        <v>0</v>
      </c>
      <c r="GW57" s="191">
        <v>0</v>
      </c>
      <c r="GX57" s="191">
        <v>0</v>
      </c>
      <c r="GY57" s="191">
        <v>0</v>
      </c>
      <c r="GZ57" s="191">
        <v>0</v>
      </c>
      <c r="HA57" s="191">
        <v>0</v>
      </c>
      <c r="HB57" s="191">
        <v>0</v>
      </c>
      <c r="HC57" s="191">
        <v>0</v>
      </c>
      <c r="HD57" s="191">
        <v>0</v>
      </c>
      <c r="HE57" s="191">
        <v>0</v>
      </c>
      <c r="HF57" s="191">
        <v>0</v>
      </c>
      <c r="HG57" s="191">
        <v>0</v>
      </c>
      <c r="HH57" s="191">
        <v>0</v>
      </c>
      <c r="HI57" s="191">
        <v>0</v>
      </c>
      <c r="HJ57" s="191">
        <v>0</v>
      </c>
      <c r="HK57" s="191">
        <v>0</v>
      </c>
      <c r="HL57" s="191">
        <v>0</v>
      </c>
      <c r="HM57" s="191">
        <v>0</v>
      </c>
      <c r="HN57" s="191">
        <v>0</v>
      </c>
      <c r="HO57" s="191">
        <v>0</v>
      </c>
      <c r="HP57" s="191">
        <v>0</v>
      </c>
      <c r="HQ57" s="191">
        <v>0</v>
      </c>
      <c r="HR57" s="191">
        <v>0</v>
      </c>
      <c r="HS57" s="191">
        <v>0</v>
      </c>
      <c r="HT57" s="191">
        <v>0</v>
      </c>
      <c r="HU57" s="191">
        <v>0</v>
      </c>
      <c r="HV57" s="191">
        <v>0</v>
      </c>
      <c r="HW57" s="191">
        <v>0</v>
      </c>
      <c r="HX57" s="191">
        <v>0</v>
      </c>
      <c r="HY57" s="191">
        <v>0</v>
      </c>
      <c r="HZ57" s="191">
        <v>0</v>
      </c>
      <c r="IA57" s="191">
        <v>0</v>
      </c>
      <c r="IB57" s="191">
        <v>0</v>
      </c>
      <c r="IC57" s="191">
        <v>0</v>
      </c>
      <c r="ID57" s="191">
        <v>0</v>
      </c>
      <c r="IE57" s="191">
        <v>0</v>
      </c>
      <c r="IF57" s="191">
        <v>0</v>
      </c>
      <c r="IG57" s="191">
        <v>0</v>
      </c>
      <c r="IH57" s="191">
        <v>0</v>
      </c>
      <c r="II57" s="191">
        <v>0</v>
      </c>
      <c r="IJ57" s="191">
        <v>0</v>
      </c>
      <c r="IK57" s="191">
        <v>0</v>
      </c>
      <c r="IL57" s="191">
        <v>0</v>
      </c>
      <c r="IM57" s="191">
        <v>0</v>
      </c>
      <c r="IN57" s="191">
        <v>0</v>
      </c>
      <c r="IO57" s="191">
        <v>0</v>
      </c>
      <c r="IP57" s="191">
        <v>0</v>
      </c>
      <c r="IQ57" s="191">
        <v>0</v>
      </c>
      <c r="IR57" s="191">
        <v>0</v>
      </c>
      <c r="IS57" s="191">
        <v>0</v>
      </c>
      <c r="IT57" s="191">
        <v>0</v>
      </c>
      <c r="IU57" s="191">
        <v>0</v>
      </c>
      <c r="IV57" s="191">
        <v>0</v>
      </c>
      <c r="IW57" s="191">
        <v>0</v>
      </c>
      <c r="IX57" s="191">
        <v>0</v>
      </c>
      <c r="IY57" s="191">
        <v>0</v>
      </c>
      <c r="IZ57" s="191">
        <v>4</v>
      </c>
      <c r="JA57" s="191">
        <v>9</v>
      </c>
      <c r="JB57" s="191">
        <v>8</v>
      </c>
      <c r="JC57" s="191">
        <v>21</v>
      </c>
      <c r="JD57" s="191">
        <v>48</v>
      </c>
      <c r="JE57" s="191">
        <v>42</v>
      </c>
      <c r="JF57" s="191">
        <v>59</v>
      </c>
      <c r="JG57" s="191">
        <v>149</v>
      </c>
      <c r="JH57" s="191">
        <v>0</v>
      </c>
      <c r="JI57" s="191">
        <v>0</v>
      </c>
      <c r="JJ57" s="191">
        <v>0</v>
      </c>
      <c r="JK57" s="191">
        <v>0</v>
      </c>
      <c r="JL57" s="191">
        <v>48</v>
      </c>
      <c r="JM57" s="191">
        <v>42</v>
      </c>
      <c r="JN57" s="191">
        <v>59</v>
      </c>
      <c r="JO57" s="191">
        <v>149</v>
      </c>
      <c r="JP57" s="191">
        <v>28058</v>
      </c>
      <c r="JQ57" s="194">
        <v>11245</v>
      </c>
    </row>
    <row r="58" spans="1:277" x14ac:dyDescent="0.25">
      <c r="A58" s="246">
        <v>42644</v>
      </c>
      <c r="B58" s="188" t="s">
        <v>91</v>
      </c>
      <c r="C58" s="192"/>
      <c r="D58" s="188" t="s">
        <v>561</v>
      </c>
      <c r="E58" s="188" t="s">
        <v>619</v>
      </c>
      <c r="F58" s="188" t="s">
        <v>620</v>
      </c>
      <c r="G58" s="190" t="s">
        <v>504</v>
      </c>
      <c r="H58" s="191">
        <v>288</v>
      </c>
      <c r="I58" s="191">
        <v>230</v>
      </c>
      <c r="J58" s="191">
        <v>189</v>
      </c>
      <c r="K58" s="191">
        <v>707</v>
      </c>
      <c r="L58" s="191">
        <v>144</v>
      </c>
      <c r="M58" s="191">
        <v>128</v>
      </c>
      <c r="N58" s="191">
        <v>122</v>
      </c>
      <c r="O58" s="191">
        <v>394</v>
      </c>
      <c r="P58" s="191">
        <v>0</v>
      </c>
      <c r="Q58" s="191">
        <v>0</v>
      </c>
      <c r="R58" s="191">
        <v>0</v>
      </c>
      <c r="S58" s="191">
        <v>0</v>
      </c>
      <c r="T58" s="191">
        <v>0</v>
      </c>
      <c r="U58" s="191">
        <v>0</v>
      </c>
      <c r="V58" s="191">
        <v>0</v>
      </c>
      <c r="W58" s="191">
        <v>0</v>
      </c>
      <c r="X58" s="191">
        <v>0</v>
      </c>
      <c r="Y58" s="191">
        <v>0</v>
      </c>
      <c r="Z58" s="191">
        <v>0</v>
      </c>
      <c r="AA58" s="191">
        <v>0</v>
      </c>
      <c r="AB58" s="191">
        <v>0</v>
      </c>
      <c r="AC58" s="191">
        <v>0</v>
      </c>
      <c r="AD58" s="191">
        <v>0</v>
      </c>
      <c r="AE58" s="191">
        <v>0</v>
      </c>
      <c r="AF58" s="191">
        <v>0</v>
      </c>
      <c r="AG58" s="191">
        <v>0</v>
      </c>
      <c r="AH58" s="191">
        <v>0</v>
      </c>
      <c r="AI58" s="191">
        <v>0</v>
      </c>
      <c r="AJ58" s="191">
        <v>0</v>
      </c>
      <c r="AK58" s="191">
        <v>0</v>
      </c>
      <c r="AL58" s="191">
        <v>0</v>
      </c>
      <c r="AM58" s="191">
        <v>0</v>
      </c>
      <c r="AN58" s="191">
        <v>0</v>
      </c>
      <c r="AO58" s="191">
        <v>0</v>
      </c>
      <c r="AP58" s="191">
        <v>0</v>
      </c>
      <c r="AQ58" s="191">
        <v>0</v>
      </c>
      <c r="AR58" s="191">
        <v>0</v>
      </c>
      <c r="AS58" s="191">
        <v>0</v>
      </c>
      <c r="AT58" s="191">
        <v>0</v>
      </c>
      <c r="AU58" s="191">
        <v>0</v>
      </c>
      <c r="AV58" s="191">
        <v>0</v>
      </c>
      <c r="AW58" s="191">
        <v>0</v>
      </c>
      <c r="AX58" s="191">
        <v>0</v>
      </c>
      <c r="AY58" s="191">
        <v>0</v>
      </c>
      <c r="AZ58" s="191">
        <v>0</v>
      </c>
      <c r="BA58" s="191">
        <v>0</v>
      </c>
      <c r="BB58" s="191">
        <v>0</v>
      </c>
      <c r="BC58" s="191">
        <v>0</v>
      </c>
      <c r="BD58" s="191">
        <v>0</v>
      </c>
      <c r="BE58" s="191">
        <v>0</v>
      </c>
      <c r="BF58" s="191">
        <v>0</v>
      </c>
      <c r="BG58" s="191">
        <v>0</v>
      </c>
      <c r="BH58" s="191">
        <v>0</v>
      </c>
      <c r="BI58" s="191">
        <v>0</v>
      </c>
      <c r="BJ58" s="191">
        <v>0</v>
      </c>
      <c r="BK58" s="191">
        <v>0</v>
      </c>
      <c r="BL58" s="191">
        <v>0</v>
      </c>
      <c r="BM58" s="191">
        <v>0</v>
      </c>
      <c r="BN58" s="191">
        <v>0</v>
      </c>
      <c r="BO58" s="191">
        <v>0</v>
      </c>
      <c r="BP58" s="191">
        <v>0</v>
      </c>
      <c r="BQ58" s="191">
        <v>0</v>
      </c>
      <c r="BR58" s="191">
        <v>0</v>
      </c>
      <c r="BS58" s="191">
        <v>0</v>
      </c>
      <c r="BT58" s="191">
        <v>0</v>
      </c>
      <c r="BU58" s="191">
        <v>0</v>
      </c>
      <c r="BV58" s="191">
        <v>0</v>
      </c>
      <c r="BW58" s="191">
        <v>0</v>
      </c>
      <c r="BX58" s="191">
        <v>0</v>
      </c>
      <c r="BY58" s="191">
        <v>0</v>
      </c>
      <c r="BZ58" s="191">
        <v>0</v>
      </c>
      <c r="CA58" s="191">
        <v>0</v>
      </c>
      <c r="CB58" s="191">
        <v>0</v>
      </c>
      <c r="CC58" s="191">
        <v>0</v>
      </c>
      <c r="CD58" s="191">
        <v>0</v>
      </c>
      <c r="CE58" s="191">
        <v>0</v>
      </c>
      <c r="CF58" s="191">
        <v>0</v>
      </c>
      <c r="CG58" s="191">
        <v>0</v>
      </c>
      <c r="CH58" s="191">
        <v>0</v>
      </c>
      <c r="CI58" s="191">
        <v>0</v>
      </c>
      <c r="CJ58" s="191">
        <v>0</v>
      </c>
      <c r="CK58" s="191">
        <v>0</v>
      </c>
      <c r="CL58" s="191">
        <v>0</v>
      </c>
      <c r="CM58" s="191">
        <v>0</v>
      </c>
      <c r="CN58" s="191">
        <v>0</v>
      </c>
      <c r="CO58" s="191">
        <v>0</v>
      </c>
      <c r="CP58" s="191">
        <v>0</v>
      </c>
      <c r="CQ58" s="191">
        <v>0</v>
      </c>
      <c r="CR58" s="191">
        <v>0</v>
      </c>
      <c r="CS58" s="191">
        <v>0</v>
      </c>
      <c r="CT58" s="191">
        <v>0</v>
      </c>
      <c r="CU58" s="191">
        <v>0</v>
      </c>
      <c r="CV58" s="191">
        <v>0</v>
      </c>
      <c r="CW58" s="191">
        <v>0</v>
      </c>
      <c r="CX58" s="191">
        <v>0</v>
      </c>
      <c r="CY58" s="191">
        <v>0</v>
      </c>
      <c r="CZ58" s="191">
        <v>0</v>
      </c>
      <c r="DA58" s="191">
        <v>0</v>
      </c>
      <c r="DB58" s="191">
        <v>0</v>
      </c>
      <c r="DC58" s="191">
        <v>0</v>
      </c>
      <c r="DD58" s="191">
        <v>0</v>
      </c>
      <c r="DE58" s="191">
        <v>0</v>
      </c>
      <c r="DF58" s="191">
        <v>0</v>
      </c>
      <c r="DG58" s="191">
        <v>0</v>
      </c>
      <c r="DH58" s="191">
        <v>0</v>
      </c>
      <c r="DI58" s="191">
        <v>0</v>
      </c>
      <c r="DJ58" s="191">
        <v>0</v>
      </c>
      <c r="DK58" s="191">
        <v>0</v>
      </c>
      <c r="DL58" s="191">
        <v>0</v>
      </c>
      <c r="DM58" s="191">
        <v>0</v>
      </c>
      <c r="DN58" s="191">
        <v>0</v>
      </c>
      <c r="DO58" s="191">
        <v>0</v>
      </c>
      <c r="DP58" s="191">
        <v>0</v>
      </c>
      <c r="DQ58" s="191">
        <v>0</v>
      </c>
      <c r="DR58" s="191">
        <v>0</v>
      </c>
      <c r="DS58" s="191">
        <v>0</v>
      </c>
      <c r="DT58" s="191">
        <v>0</v>
      </c>
      <c r="DU58" s="191">
        <v>0</v>
      </c>
      <c r="DV58" s="191">
        <v>0</v>
      </c>
      <c r="DW58" s="191">
        <v>0</v>
      </c>
      <c r="DX58" s="191">
        <v>0</v>
      </c>
      <c r="DY58" s="191">
        <v>0</v>
      </c>
      <c r="DZ58" s="191">
        <v>0</v>
      </c>
      <c r="EA58" s="191">
        <v>0</v>
      </c>
      <c r="EB58" s="191">
        <v>0</v>
      </c>
      <c r="EC58" s="191">
        <v>0</v>
      </c>
      <c r="ED58" s="191">
        <v>0</v>
      </c>
      <c r="EE58" s="191">
        <v>0</v>
      </c>
      <c r="EF58" s="191">
        <v>0</v>
      </c>
      <c r="EG58" s="191">
        <v>0</v>
      </c>
      <c r="EH58" s="191">
        <v>0</v>
      </c>
      <c r="EI58" s="191">
        <v>0</v>
      </c>
      <c r="EJ58" s="191">
        <v>0</v>
      </c>
      <c r="EK58" s="191">
        <v>0</v>
      </c>
      <c r="EL58" s="191">
        <v>0</v>
      </c>
      <c r="EM58" s="191">
        <v>0</v>
      </c>
      <c r="EN58" s="191">
        <v>0</v>
      </c>
      <c r="EO58" s="191">
        <v>0</v>
      </c>
      <c r="EP58" s="191">
        <v>0</v>
      </c>
      <c r="EQ58" s="191">
        <v>0</v>
      </c>
      <c r="ER58" s="191">
        <v>0</v>
      </c>
      <c r="ES58" s="191">
        <v>0</v>
      </c>
      <c r="ET58" s="191">
        <v>0</v>
      </c>
      <c r="EU58" s="191">
        <v>0</v>
      </c>
      <c r="EV58" s="191">
        <v>0</v>
      </c>
      <c r="EW58" s="191">
        <v>0</v>
      </c>
      <c r="EX58" s="191">
        <v>0</v>
      </c>
      <c r="EY58" s="191">
        <v>0</v>
      </c>
      <c r="EZ58" s="191">
        <v>0</v>
      </c>
      <c r="FA58" s="191">
        <v>0</v>
      </c>
      <c r="FB58" s="191">
        <v>0</v>
      </c>
      <c r="FC58" s="191">
        <v>0</v>
      </c>
      <c r="FD58" s="191">
        <v>0</v>
      </c>
      <c r="FE58" s="191">
        <v>0</v>
      </c>
      <c r="FF58" s="191">
        <v>0</v>
      </c>
      <c r="FG58" s="191">
        <v>0</v>
      </c>
      <c r="FH58" s="191">
        <v>0</v>
      </c>
      <c r="FI58" s="191">
        <v>0</v>
      </c>
      <c r="FJ58" s="191">
        <v>0</v>
      </c>
      <c r="FK58" s="191">
        <v>0</v>
      </c>
      <c r="FL58" s="191">
        <v>0</v>
      </c>
      <c r="FM58" s="191">
        <v>0</v>
      </c>
      <c r="FN58" s="191">
        <v>0</v>
      </c>
      <c r="FO58" s="191">
        <v>0</v>
      </c>
      <c r="FP58" s="191">
        <v>0</v>
      </c>
      <c r="FQ58" s="191">
        <v>0</v>
      </c>
      <c r="FR58" s="191">
        <v>0</v>
      </c>
      <c r="FS58" s="191">
        <v>0</v>
      </c>
      <c r="FT58" s="191">
        <v>0</v>
      </c>
      <c r="FU58" s="191">
        <v>0</v>
      </c>
      <c r="FV58" s="191">
        <v>0</v>
      </c>
      <c r="FW58" s="191">
        <v>0</v>
      </c>
      <c r="FX58" s="191">
        <v>0</v>
      </c>
      <c r="FY58" s="191">
        <v>0</v>
      </c>
      <c r="FZ58" s="191">
        <v>0</v>
      </c>
      <c r="GA58" s="191">
        <v>0</v>
      </c>
      <c r="GB58" s="191">
        <v>0</v>
      </c>
      <c r="GC58" s="191">
        <v>0</v>
      </c>
      <c r="GD58" s="191">
        <v>0</v>
      </c>
      <c r="GE58" s="191">
        <v>0</v>
      </c>
      <c r="GF58" s="191">
        <v>0</v>
      </c>
      <c r="GG58" s="191">
        <v>0</v>
      </c>
      <c r="GH58" s="191">
        <v>0</v>
      </c>
      <c r="GI58" s="191">
        <v>0</v>
      </c>
      <c r="GJ58" s="191">
        <v>0</v>
      </c>
      <c r="GK58" s="191">
        <v>0</v>
      </c>
      <c r="GL58" s="191">
        <v>0</v>
      </c>
      <c r="GM58" s="191">
        <v>0</v>
      </c>
      <c r="GN58" s="191">
        <v>0</v>
      </c>
      <c r="GO58" s="191">
        <v>0</v>
      </c>
      <c r="GP58" s="191">
        <v>0</v>
      </c>
      <c r="GQ58" s="191">
        <v>0</v>
      </c>
      <c r="GR58" s="191">
        <v>0</v>
      </c>
      <c r="GS58" s="191">
        <v>0</v>
      </c>
      <c r="GT58" s="191">
        <v>0</v>
      </c>
      <c r="GU58" s="191">
        <v>0</v>
      </c>
      <c r="GV58" s="191">
        <v>0</v>
      </c>
      <c r="GW58" s="191">
        <v>0</v>
      </c>
      <c r="GX58" s="191">
        <v>0</v>
      </c>
      <c r="GY58" s="191">
        <v>0</v>
      </c>
      <c r="GZ58" s="191">
        <v>0</v>
      </c>
      <c r="HA58" s="191">
        <v>0</v>
      </c>
      <c r="HB58" s="191">
        <v>0</v>
      </c>
      <c r="HC58" s="191">
        <v>0</v>
      </c>
      <c r="HD58" s="191">
        <v>0</v>
      </c>
      <c r="HE58" s="191">
        <v>0</v>
      </c>
      <c r="HF58" s="191">
        <v>0</v>
      </c>
      <c r="HG58" s="191">
        <v>0</v>
      </c>
      <c r="HH58" s="191">
        <v>0</v>
      </c>
      <c r="HI58" s="191">
        <v>0</v>
      </c>
      <c r="HJ58" s="191">
        <v>0</v>
      </c>
      <c r="HK58" s="191">
        <v>0</v>
      </c>
      <c r="HL58" s="191">
        <v>0</v>
      </c>
      <c r="HM58" s="191">
        <v>0</v>
      </c>
      <c r="HN58" s="191">
        <v>0</v>
      </c>
      <c r="HO58" s="191">
        <v>0</v>
      </c>
      <c r="HP58" s="191">
        <v>0</v>
      </c>
      <c r="HQ58" s="191">
        <v>0</v>
      </c>
      <c r="HR58" s="191">
        <v>0</v>
      </c>
      <c r="HS58" s="191">
        <v>0</v>
      </c>
      <c r="HT58" s="191">
        <v>0</v>
      </c>
      <c r="HU58" s="191">
        <v>0</v>
      </c>
      <c r="HV58" s="191">
        <v>0</v>
      </c>
      <c r="HW58" s="191">
        <v>0</v>
      </c>
      <c r="HX58" s="191">
        <v>0</v>
      </c>
      <c r="HY58" s="191">
        <v>0</v>
      </c>
      <c r="HZ58" s="191">
        <v>0</v>
      </c>
      <c r="IA58" s="191">
        <v>0</v>
      </c>
      <c r="IB58" s="191">
        <v>0</v>
      </c>
      <c r="IC58" s="191">
        <v>0</v>
      </c>
      <c r="ID58" s="191">
        <v>0</v>
      </c>
      <c r="IE58" s="191">
        <v>0</v>
      </c>
      <c r="IF58" s="191">
        <v>0</v>
      </c>
      <c r="IG58" s="191">
        <v>0</v>
      </c>
      <c r="IH58" s="191">
        <v>0</v>
      </c>
      <c r="II58" s="191">
        <v>0</v>
      </c>
      <c r="IJ58" s="191">
        <v>0</v>
      </c>
      <c r="IK58" s="191">
        <v>0</v>
      </c>
      <c r="IL58" s="191">
        <v>0</v>
      </c>
      <c r="IM58" s="191">
        <v>0</v>
      </c>
      <c r="IN58" s="191">
        <v>0</v>
      </c>
      <c r="IO58" s="191">
        <v>0</v>
      </c>
      <c r="IP58" s="191">
        <v>0</v>
      </c>
      <c r="IQ58" s="191">
        <v>0</v>
      </c>
      <c r="IR58" s="191">
        <v>0</v>
      </c>
      <c r="IS58" s="191">
        <v>0</v>
      </c>
      <c r="IT58" s="191">
        <v>0</v>
      </c>
      <c r="IU58" s="191">
        <v>0</v>
      </c>
      <c r="IV58" s="191">
        <v>0</v>
      </c>
      <c r="IW58" s="191">
        <v>0</v>
      </c>
      <c r="IX58" s="191">
        <v>0</v>
      </c>
      <c r="IY58" s="191">
        <v>0</v>
      </c>
      <c r="IZ58" s="191">
        <v>0</v>
      </c>
      <c r="JA58" s="191">
        <v>0</v>
      </c>
      <c r="JB58" s="191">
        <v>0</v>
      </c>
      <c r="JC58" s="191">
        <v>0</v>
      </c>
      <c r="JD58" s="191">
        <v>0</v>
      </c>
      <c r="JE58" s="191">
        <v>0</v>
      </c>
      <c r="JF58" s="191">
        <v>0</v>
      </c>
      <c r="JG58" s="191">
        <v>0</v>
      </c>
      <c r="JH58" s="191">
        <v>0</v>
      </c>
      <c r="JI58" s="191">
        <v>0</v>
      </c>
      <c r="JJ58" s="191">
        <v>0</v>
      </c>
      <c r="JK58" s="191">
        <v>0</v>
      </c>
      <c r="JL58" s="191">
        <v>0</v>
      </c>
      <c r="JM58" s="191">
        <v>0</v>
      </c>
      <c r="JN58" s="191">
        <v>0</v>
      </c>
      <c r="JO58" s="191">
        <v>0</v>
      </c>
      <c r="JP58" s="191">
        <v>2365</v>
      </c>
      <c r="JQ58" s="194">
        <v>1199</v>
      </c>
    </row>
    <row r="59" spans="1:277" x14ac:dyDescent="0.25">
      <c r="A59" s="246">
        <v>42644</v>
      </c>
      <c r="B59" s="188" t="s">
        <v>93</v>
      </c>
      <c r="C59" s="189"/>
      <c r="D59" s="188" t="s">
        <v>562</v>
      </c>
      <c r="E59" s="188" t="s">
        <v>619</v>
      </c>
      <c r="F59" s="188" t="s">
        <v>620</v>
      </c>
      <c r="G59" s="190" t="s">
        <v>504</v>
      </c>
      <c r="H59" s="191">
        <v>271</v>
      </c>
      <c r="I59" s="191">
        <v>315</v>
      </c>
      <c r="J59" s="191">
        <v>153</v>
      </c>
      <c r="K59" s="191">
        <v>739</v>
      </c>
      <c r="L59" s="191">
        <v>120</v>
      </c>
      <c r="M59" s="191">
        <v>129</v>
      </c>
      <c r="N59" s="191">
        <v>90</v>
      </c>
      <c r="O59" s="191">
        <v>339</v>
      </c>
      <c r="P59" s="191">
        <v>0</v>
      </c>
      <c r="Q59" s="191">
        <v>0</v>
      </c>
      <c r="R59" s="191">
        <v>0</v>
      </c>
      <c r="S59" s="191">
        <v>0</v>
      </c>
      <c r="T59" s="191">
        <v>0</v>
      </c>
      <c r="U59" s="191">
        <v>0</v>
      </c>
      <c r="V59" s="191">
        <v>0</v>
      </c>
      <c r="W59" s="191">
        <v>0</v>
      </c>
      <c r="X59" s="191">
        <v>0</v>
      </c>
      <c r="Y59" s="191">
        <v>0</v>
      </c>
      <c r="Z59" s="191">
        <v>0</v>
      </c>
      <c r="AA59" s="191">
        <v>0</v>
      </c>
      <c r="AB59" s="191">
        <v>0</v>
      </c>
      <c r="AC59" s="191">
        <v>0</v>
      </c>
      <c r="AD59" s="191">
        <v>0</v>
      </c>
      <c r="AE59" s="191">
        <v>0</v>
      </c>
      <c r="AF59" s="191">
        <v>0</v>
      </c>
      <c r="AG59" s="191">
        <v>0</v>
      </c>
      <c r="AH59" s="191">
        <v>0</v>
      </c>
      <c r="AI59" s="191">
        <v>0</v>
      </c>
      <c r="AJ59" s="191">
        <v>0</v>
      </c>
      <c r="AK59" s="191">
        <v>0</v>
      </c>
      <c r="AL59" s="191">
        <v>0</v>
      </c>
      <c r="AM59" s="191">
        <v>0</v>
      </c>
      <c r="AN59" s="191">
        <v>0</v>
      </c>
      <c r="AO59" s="191">
        <v>0</v>
      </c>
      <c r="AP59" s="191">
        <v>0</v>
      </c>
      <c r="AQ59" s="191">
        <v>0</v>
      </c>
      <c r="AR59" s="191">
        <v>0</v>
      </c>
      <c r="AS59" s="191">
        <v>0</v>
      </c>
      <c r="AT59" s="191">
        <v>0</v>
      </c>
      <c r="AU59" s="191">
        <v>0</v>
      </c>
      <c r="AV59" s="191">
        <v>0</v>
      </c>
      <c r="AW59" s="191">
        <v>0</v>
      </c>
      <c r="AX59" s="191">
        <v>0</v>
      </c>
      <c r="AY59" s="191">
        <v>0</v>
      </c>
      <c r="AZ59" s="191">
        <v>0</v>
      </c>
      <c r="BA59" s="191">
        <v>0</v>
      </c>
      <c r="BB59" s="191">
        <v>0</v>
      </c>
      <c r="BC59" s="191">
        <v>0</v>
      </c>
      <c r="BD59" s="191">
        <v>0</v>
      </c>
      <c r="BE59" s="191">
        <v>0</v>
      </c>
      <c r="BF59" s="191">
        <v>0</v>
      </c>
      <c r="BG59" s="191">
        <v>0</v>
      </c>
      <c r="BH59" s="191">
        <v>0</v>
      </c>
      <c r="BI59" s="191">
        <v>0</v>
      </c>
      <c r="BJ59" s="191">
        <v>0</v>
      </c>
      <c r="BK59" s="191">
        <v>0</v>
      </c>
      <c r="BL59" s="191">
        <v>0</v>
      </c>
      <c r="BM59" s="191">
        <v>0</v>
      </c>
      <c r="BN59" s="191">
        <v>0</v>
      </c>
      <c r="BO59" s="191">
        <v>0</v>
      </c>
      <c r="BP59" s="191">
        <v>0</v>
      </c>
      <c r="BQ59" s="191">
        <v>0</v>
      </c>
      <c r="BR59" s="191">
        <v>0</v>
      </c>
      <c r="BS59" s="191">
        <v>0</v>
      </c>
      <c r="BT59" s="191">
        <v>0</v>
      </c>
      <c r="BU59" s="191">
        <v>0</v>
      </c>
      <c r="BV59" s="191">
        <v>0</v>
      </c>
      <c r="BW59" s="191">
        <v>0</v>
      </c>
      <c r="BX59" s="191">
        <v>0</v>
      </c>
      <c r="BY59" s="191">
        <v>0</v>
      </c>
      <c r="BZ59" s="191">
        <v>0</v>
      </c>
      <c r="CA59" s="191">
        <v>0</v>
      </c>
      <c r="CB59" s="191">
        <v>0</v>
      </c>
      <c r="CC59" s="191">
        <v>0</v>
      </c>
      <c r="CD59" s="191">
        <v>0</v>
      </c>
      <c r="CE59" s="191">
        <v>0</v>
      </c>
      <c r="CF59" s="191">
        <v>0</v>
      </c>
      <c r="CG59" s="191">
        <v>0</v>
      </c>
      <c r="CH59" s="191">
        <v>0</v>
      </c>
      <c r="CI59" s="191">
        <v>0</v>
      </c>
      <c r="CJ59" s="191">
        <v>0</v>
      </c>
      <c r="CK59" s="191">
        <v>0</v>
      </c>
      <c r="CL59" s="191">
        <v>0</v>
      </c>
      <c r="CM59" s="191">
        <v>0</v>
      </c>
      <c r="CN59" s="191">
        <v>0</v>
      </c>
      <c r="CO59" s="191">
        <v>0</v>
      </c>
      <c r="CP59" s="191">
        <v>0</v>
      </c>
      <c r="CQ59" s="191">
        <v>0</v>
      </c>
      <c r="CR59" s="191">
        <v>0</v>
      </c>
      <c r="CS59" s="191">
        <v>0</v>
      </c>
      <c r="CT59" s="191">
        <v>0</v>
      </c>
      <c r="CU59" s="191">
        <v>0</v>
      </c>
      <c r="CV59" s="191">
        <v>0</v>
      </c>
      <c r="CW59" s="191">
        <v>0</v>
      </c>
      <c r="CX59" s="191">
        <v>0</v>
      </c>
      <c r="CY59" s="191">
        <v>0</v>
      </c>
      <c r="CZ59" s="191">
        <v>0</v>
      </c>
      <c r="DA59" s="191">
        <v>0</v>
      </c>
      <c r="DB59" s="191">
        <v>0</v>
      </c>
      <c r="DC59" s="191">
        <v>0</v>
      </c>
      <c r="DD59" s="191">
        <v>0</v>
      </c>
      <c r="DE59" s="191">
        <v>0</v>
      </c>
      <c r="DF59" s="191">
        <v>0</v>
      </c>
      <c r="DG59" s="191">
        <v>0</v>
      </c>
      <c r="DH59" s="191">
        <v>0</v>
      </c>
      <c r="DI59" s="191">
        <v>0</v>
      </c>
      <c r="DJ59" s="191">
        <v>0</v>
      </c>
      <c r="DK59" s="191">
        <v>0</v>
      </c>
      <c r="DL59" s="191">
        <v>0</v>
      </c>
      <c r="DM59" s="191">
        <v>0</v>
      </c>
      <c r="DN59" s="191">
        <v>0</v>
      </c>
      <c r="DO59" s="191">
        <v>0</v>
      </c>
      <c r="DP59" s="191">
        <v>0</v>
      </c>
      <c r="DQ59" s="191">
        <v>0</v>
      </c>
      <c r="DR59" s="191">
        <v>0</v>
      </c>
      <c r="DS59" s="191">
        <v>0</v>
      </c>
      <c r="DT59" s="191">
        <v>0</v>
      </c>
      <c r="DU59" s="191">
        <v>0</v>
      </c>
      <c r="DV59" s="191">
        <v>0</v>
      </c>
      <c r="DW59" s="191">
        <v>0</v>
      </c>
      <c r="DX59" s="191">
        <v>0</v>
      </c>
      <c r="DY59" s="191">
        <v>0</v>
      </c>
      <c r="DZ59" s="191">
        <v>0</v>
      </c>
      <c r="EA59" s="191">
        <v>0</v>
      </c>
      <c r="EB59" s="191">
        <v>0</v>
      </c>
      <c r="EC59" s="191">
        <v>0</v>
      </c>
      <c r="ED59" s="191">
        <v>0</v>
      </c>
      <c r="EE59" s="191">
        <v>0</v>
      </c>
      <c r="EF59" s="191">
        <v>0</v>
      </c>
      <c r="EG59" s="191">
        <v>0</v>
      </c>
      <c r="EH59" s="191">
        <v>0</v>
      </c>
      <c r="EI59" s="191">
        <v>0</v>
      </c>
      <c r="EJ59" s="191">
        <v>0</v>
      </c>
      <c r="EK59" s="191">
        <v>0</v>
      </c>
      <c r="EL59" s="191">
        <v>0</v>
      </c>
      <c r="EM59" s="191">
        <v>0</v>
      </c>
      <c r="EN59" s="191">
        <v>0</v>
      </c>
      <c r="EO59" s="191">
        <v>0</v>
      </c>
      <c r="EP59" s="191">
        <v>0</v>
      </c>
      <c r="EQ59" s="191">
        <v>0</v>
      </c>
      <c r="ER59" s="191">
        <v>0</v>
      </c>
      <c r="ES59" s="191">
        <v>0</v>
      </c>
      <c r="ET59" s="191">
        <v>0</v>
      </c>
      <c r="EU59" s="191">
        <v>0</v>
      </c>
      <c r="EV59" s="191">
        <v>0</v>
      </c>
      <c r="EW59" s="191">
        <v>0</v>
      </c>
      <c r="EX59" s="191">
        <v>0</v>
      </c>
      <c r="EY59" s="191">
        <v>0</v>
      </c>
      <c r="EZ59" s="191">
        <v>0</v>
      </c>
      <c r="FA59" s="191">
        <v>0</v>
      </c>
      <c r="FB59" s="191">
        <v>0</v>
      </c>
      <c r="FC59" s="191">
        <v>0</v>
      </c>
      <c r="FD59" s="191">
        <v>0</v>
      </c>
      <c r="FE59" s="191">
        <v>0</v>
      </c>
      <c r="FF59" s="191">
        <v>0</v>
      </c>
      <c r="FG59" s="191">
        <v>0</v>
      </c>
      <c r="FH59" s="191">
        <v>0</v>
      </c>
      <c r="FI59" s="191">
        <v>0</v>
      </c>
      <c r="FJ59" s="191">
        <v>0</v>
      </c>
      <c r="FK59" s="191">
        <v>0</v>
      </c>
      <c r="FL59" s="191">
        <v>0</v>
      </c>
      <c r="FM59" s="191">
        <v>0</v>
      </c>
      <c r="FN59" s="191">
        <v>0</v>
      </c>
      <c r="FO59" s="191">
        <v>0</v>
      </c>
      <c r="FP59" s="191">
        <v>0</v>
      </c>
      <c r="FQ59" s="191">
        <v>0</v>
      </c>
      <c r="FR59" s="191">
        <v>0</v>
      </c>
      <c r="FS59" s="191">
        <v>0</v>
      </c>
      <c r="FT59" s="191">
        <v>0</v>
      </c>
      <c r="FU59" s="191">
        <v>0</v>
      </c>
      <c r="FV59" s="191">
        <v>0</v>
      </c>
      <c r="FW59" s="191">
        <v>0</v>
      </c>
      <c r="FX59" s="191">
        <v>0</v>
      </c>
      <c r="FY59" s="191">
        <v>0</v>
      </c>
      <c r="FZ59" s="191">
        <v>0</v>
      </c>
      <c r="GA59" s="191">
        <v>0</v>
      </c>
      <c r="GB59" s="191">
        <v>0</v>
      </c>
      <c r="GC59" s="191">
        <v>0</v>
      </c>
      <c r="GD59" s="191">
        <v>0</v>
      </c>
      <c r="GE59" s="191">
        <v>0</v>
      </c>
      <c r="GF59" s="191">
        <v>0</v>
      </c>
      <c r="GG59" s="191">
        <v>0</v>
      </c>
      <c r="GH59" s="191">
        <v>0</v>
      </c>
      <c r="GI59" s="191">
        <v>0</v>
      </c>
      <c r="GJ59" s="191">
        <v>0</v>
      </c>
      <c r="GK59" s="191">
        <v>0</v>
      </c>
      <c r="GL59" s="191">
        <v>0</v>
      </c>
      <c r="GM59" s="191">
        <v>0</v>
      </c>
      <c r="GN59" s="191">
        <v>0</v>
      </c>
      <c r="GO59" s="191">
        <v>0</v>
      </c>
      <c r="GP59" s="191">
        <v>0</v>
      </c>
      <c r="GQ59" s="191">
        <v>0</v>
      </c>
      <c r="GR59" s="191">
        <v>0</v>
      </c>
      <c r="GS59" s="191">
        <v>0</v>
      </c>
      <c r="GT59" s="191">
        <v>0</v>
      </c>
      <c r="GU59" s="191">
        <v>0</v>
      </c>
      <c r="GV59" s="191">
        <v>0</v>
      </c>
      <c r="GW59" s="191">
        <v>0</v>
      </c>
      <c r="GX59" s="191">
        <v>0</v>
      </c>
      <c r="GY59" s="191">
        <v>0</v>
      </c>
      <c r="GZ59" s="191">
        <v>0</v>
      </c>
      <c r="HA59" s="191">
        <v>0</v>
      </c>
      <c r="HB59" s="191">
        <v>0</v>
      </c>
      <c r="HC59" s="191">
        <v>0</v>
      </c>
      <c r="HD59" s="191">
        <v>0</v>
      </c>
      <c r="HE59" s="191">
        <v>0</v>
      </c>
      <c r="HF59" s="191">
        <v>0</v>
      </c>
      <c r="HG59" s="191">
        <v>0</v>
      </c>
      <c r="HH59" s="191">
        <v>0</v>
      </c>
      <c r="HI59" s="191">
        <v>0</v>
      </c>
      <c r="HJ59" s="191">
        <v>0</v>
      </c>
      <c r="HK59" s="191">
        <v>0</v>
      </c>
      <c r="HL59" s="191">
        <v>0</v>
      </c>
      <c r="HM59" s="191">
        <v>0</v>
      </c>
      <c r="HN59" s="191">
        <v>0</v>
      </c>
      <c r="HO59" s="191">
        <v>0</v>
      </c>
      <c r="HP59" s="191">
        <v>0</v>
      </c>
      <c r="HQ59" s="191">
        <v>0</v>
      </c>
      <c r="HR59" s="191">
        <v>0</v>
      </c>
      <c r="HS59" s="191">
        <v>0</v>
      </c>
      <c r="HT59" s="191">
        <v>0</v>
      </c>
      <c r="HU59" s="191">
        <v>0</v>
      </c>
      <c r="HV59" s="191">
        <v>0</v>
      </c>
      <c r="HW59" s="191">
        <v>0</v>
      </c>
      <c r="HX59" s="191">
        <v>0</v>
      </c>
      <c r="HY59" s="191">
        <v>0</v>
      </c>
      <c r="HZ59" s="191">
        <v>0</v>
      </c>
      <c r="IA59" s="191">
        <v>0</v>
      </c>
      <c r="IB59" s="191">
        <v>0</v>
      </c>
      <c r="IC59" s="191">
        <v>0</v>
      </c>
      <c r="ID59" s="191">
        <v>0</v>
      </c>
      <c r="IE59" s="191">
        <v>0</v>
      </c>
      <c r="IF59" s="191">
        <v>0</v>
      </c>
      <c r="IG59" s="191">
        <v>0</v>
      </c>
      <c r="IH59" s="191">
        <v>0</v>
      </c>
      <c r="II59" s="191">
        <v>0</v>
      </c>
      <c r="IJ59" s="191">
        <v>0</v>
      </c>
      <c r="IK59" s="191">
        <v>0</v>
      </c>
      <c r="IL59" s="191">
        <v>0</v>
      </c>
      <c r="IM59" s="191">
        <v>0</v>
      </c>
      <c r="IN59" s="191">
        <v>0</v>
      </c>
      <c r="IO59" s="191">
        <v>0</v>
      </c>
      <c r="IP59" s="191">
        <v>0</v>
      </c>
      <c r="IQ59" s="191">
        <v>0</v>
      </c>
      <c r="IR59" s="191">
        <v>0</v>
      </c>
      <c r="IS59" s="191">
        <v>0</v>
      </c>
      <c r="IT59" s="191">
        <v>0</v>
      </c>
      <c r="IU59" s="191">
        <v>0</v>
      </c>
      <c r="IV59" s="191">
        <v>0</v>
      </c>
      <c r="IW59" s="191">
        <v>0</v>
      </c>
      <c r="IX59" s="191">
        <v>0</v>
      </c>
      <c r="IY59" s="191">
        <v>0</v>
      </c>
      <c r="IZ59" s="191">
        <v>0</v>
      </c>
      <c r="JA59" s="191">
        <v>0</v>
      </c>
      <c r="JB59" s="191">
        <v>0</v>
      </c>
      <c r="JC59" s="191">
        <v>0</v>
      </c>
      <c r="JD59" s="191">
        <v>0</v>
      </c>
      <c r="JE59" s="191">
        <v>0</v>
      </c>
      <c r="JF59" s="191">
        <v>0</v>
      </c>
      <c r="JG59" s="191">
        <v>0</v>
      </c>
      <c r="JH59" s="191">
        <v>0</v>
      </c>
      <c r="JI59" s="191">
        <v>0</v>
      </c>
      <c r="JJ59" s="191">
        <v>0</v>
      </c>
      <c r="JK59" s="191">
        <v>0</v>
      </c>
      <c r="JL59" s="191">
        <v>0</v>
      </c>
      <c r="JM59" s="191">
        <v>0</v>
      </c>
      <c r="JN59" s="191">
        <v>0</v>
      </c>
      <c r="JO59" s="191">
        <v>0</v>
      </c>
      <c r="JP59" s="191">
        <v>2752</v>
      </c>
      <c r="JQ59" s="194">
        <v>1165</v>
      </c>
    </row>
    <row r="60" spans="1:277" x14ac:dyDescent="0.25">
      <c r="A60" s="246">
        <v>42644</v>
      </c>
      <c r="B60" s="188" t="s">
        <v>95</v>
      </c>
      <c r="C60" s="189"/>
      <c r="D60" s="188" t="s">
        <v>563</v>
      </c>
      <c r="E60" s="188" t="s">
        <v>619</v>
      </c>
      <c r="F60" s="188" t="s">
        <v>620</v>
      </c>
      <c r="G60" s="190" t="s">
        <v>504</v>
      </c>
      <c r="H60" s="191">
        <v>77</v>
      </c>
      <c r="I60" s="191">
        <v>75</v>
      </c>
      <c r="J60" s="191">
        <v>41</v>
      </c>
      <c r="K60" s="191">
        <v>193</v>
      </c>
      <c r="L60" s="191">
        <v>51</v>
      </c>
      <c r="M60" s="191">
        <v>45</v>
      </c>
      <c r="N60" s="191">
        <v>28</v>
      </c>
      <c r="O60" s="191">
        <v>124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1</v>
      </c>
      <c r="W60" s="191">
        <v>1</v>
      </c>
      <c r="X60" s="191">
        <v>0</v>
      </c>
      <c r="Y60" s="191">
        <v>0</v>
      </c>
      <c r="Z60" s="191">
        <v>0</v>
      </c>
      <c r="AA60" s="191">
        <v>0</v>
      </c>
      <c r="AB60" s="191">
        <v>0</v>
      </c>
      <c r="AC60" s="191">
        <v>0</v>
      </c>
      <c r="AD60" s="191">
        <v>1</v>
      </c>
      <c r="AE60" s="191">
        <v>1</v>
      </c>
      <c r="AF60" s="191">
        <v>0</v>
      </c>
      <c r="AG60" s="191">
        <v>0</v>
      </c>
      <c r="AH60" s="191">
        <v>1</v>
      </c>
      <c r="AI60" s="191">
        <v>1</v>
      </c>
      <c r="AJ60" s="191">
        <v>0</v>
      </c>
      <c r="AK60" s="191">
        <v>0</v>
      </c>
      <c r="AL60" s="191">
        <v>0</v>
      </c>
      <c r="AM60" s="191">
        <v>0</v>
      </c>
      <c r="AN60" s="191">
        <v>0</v>
      </c>
      <c r="AO60" s="191">
        <v>0</v>
      </c>
      <c r="AP60" s="191">
        <v>1</v>
      </c>
      <c r="AQ60" s="191">
        <v>1</v>
      </c>
      <c r="AR60" s="191">
        <v>0</v>
      </c>
      <c r="AS60" s="191">
        <v>0</v>
      </c>
      <c r="AT60" s="191">
        <v>0</v>
      </c>
      <c r="AU60" s="191">
        <v>0</v>
      </c>
      <c r="AV60" s="191">
        <v>0</v>
      </c>
      <c r="AW60" s="191">
        <v>0</v>
      </c>
      <c r="AX60" s="191">
        <v>0</v>
      </c>
      <c r="AY60" s="191">
        <v>0</v>
      </c>
      <c r="AZ60" s="191">
        <v>0</v>
      </c>
      <c r="BA60" s="191">
        <v>0</v>
      </c>
      <c r="BB60" s="191">
        <v>0</v>
      </c>
      <c r="BC60" s="191">
        <v>0</v>
      </c>
      <c r="BD60" s="191">
        <v>0</v>
      </c>
      <c r="BE60" s="191">
        <v>0</v>
      </c>
      <c r="BF60" s="191">
        <v>0</v>
      </c>
      <c r="BG60" s="191">
        <v>0</v>
      </c>
      <c r="BH60" s="191">
        <v>0</v>
      </c>
      <c r="BI60" s="191">
        <v>0</v>
      </c>
      <c r="BJ60" s="191">
        <v>0</v>
      </c>
      <c r="BK60" s="191">
        <v>0</v>
      </c>
      <c r="BL60" s="191">
        <v>0</v>
      </c>
      <c r="BM60" s="191">
        <v>0</v>
      </c>
      <c r="BN60" s="191">
        <v>0</v>
      </c>
      <c r="BO60" s="191">
        <v>0</v>
      </c>
      <c r="BP60" s="191">
        <v>0</v>
      </c>
      <c r="BQ60" s="191">
        <v>0</v>
      </c>
      <c r="BR60" s="191">
        <v>0</v>
      </c>
      <c r="BS60" s="191">
        <v>0</v>
      </c>
      <c r="BT60" s="191">
        <v>0</v>
      </c>
      <c r="BU60" s="191">
        <v>0</v>
      </c>
      <c r="BV60" s="191">
        <v>0</v>
      </c>
      <c r="BW60" s="191">
        <v>0</v>
      </c>
      <c r="BX60" s="191">
        <v>0</v>
      </c>
      <c r="BY60" s="191">
        <v>0</v>
      </c>
      <c r="BZ60" s="191">
        <v>0</v>
      </c>
      <c r="CA60" s="191">
        <v>0</v>
      </c>
      <c r="CB60" s="191">
        <v>0</v>
      </c>
      <c r="CC60" s="191">
        <v>0</v>
      </c>
      <c r="CD60" s="191">
        <v>0</v>
      </c>
      <c r="CE60" s="191">
        <v>0</v>
      </c>
      <c r="CF60" s="191">
        <v>0</v>
      </c>
      <c r="CG60" s="191">
        <v>0</v>
      </c>
      <c r="CH60" s="191">
        <v>0</v>
      </c>
      <c r="CI60" s="191">
        <v>0</v>
      </c>
      <c r="CJ60" s="191">
        <v>0</v>
      </c>
      <c r="CK60" s="191">
        <v>0</v>
      </c>
      <c r="CL60" s="191">
        <v>0</v>
      </c>
      <c r="CM60" s="191">
        <v>0</v>
      </c>
      <c r="CN60" s="191">
        <v>0</v>
      </c>
      <c r="CO60" s="191">
        <v>0</v>
      </c>
      <c r="CP60" s="191">
        <v>0</v>
      </c>
      <c r="CQ60" s="191">
        <v>0</v>
      </c>
      <c r="CR60" s="191">
        <v>0</v>
      </c>
      <c r="CS60" s="191">
        <v>0</v>
      </c>
      <c r="CT60" s="191">
        <v>0</v>
      </c>
      <c r="CU60" s="191">
        <v>0</v>
      </c>
      <c r="CV60" s="191">
        <v>0</v>
      </c>
      <c r="CW60" s="191">
        <v>0</v>
      </c>
      <c r="CX60" s="191">
        <v>0</v>
      </c>
      <c r="CY60" s="191">
        <v>0</v>
      </c>
      <c r="CZ60" s="191">
        <v>0</v>
      </c>
      <c r="DA60" s="191">
        <v>0</v>
      </c>
      <c r="DB60" s="191">
        <v>0</v>
      </c>
      <c r="DC60" s="191">
        <v>0</v>
      </c>
      <c r="DD60" s="191">
        <v>0</v>
      </c>
      <c r="DE60" s="191">
        <v>0</v>
      </c>
      <c r="DF60" s="191">
        <v>0</v>
      </c>
      <c r="DG60" s="191">
        <v>0</v>
      </c>
      <c r="DH60" s="191">
        <v>0</v>
      </c>
      <c r="DI60" s="191">
        <v>0</v>
      </c>
      <c r="DJ60" s="191">
        <v>0</v>
      </c>
      <c r="DK60" s="191">
        <v>0</v>
      </c>
      <c r="DL60" s="191">
        <v>0</v>
      </c>
      <c r="DM60" s="191">
        <v>0</v>
      </c>
      <c r="DN60" s="191">
        <v>0</v>
      </c>
      <c r="DO60" s="191">
        <v>0</v>
      </c>
      <c r="DP60" s="191">
        <v>0</v>
      </c>
      <c r="DQ60" s="191">
        <v>0</v>
      </c>
      <c r="DR60" s="191">
        <v>0</v>
      </c>
      <c r="DS60" s="191">
        <v>0</v>
      </c>
      <c r="DT60" s="191">
        <v>0</v>
      </c>
      <c r="DU60" s="191">
        <v>0</v>
      </c>
      <c r="DV60" s="191">
        <v>0</v>
      </c>
      <c r="DW60" s="191">
        <v>0</v>
      </c>
      <c r="DX60" s="191">
        <v>0</v>
      </c>
      <c r="DY60" s="191">
        <v>0</v>
      </c>
      <c r="DZ60" s="191">
        <v>0</v>
      </c>
      <c r="EA60" s="191">
        <v>0</v>
      </c>
      <c r="EB60" s="191">
        <v>0</v>
      </c>
      <c r="EC60" s="191">
        <v>0</v>
      </c>
      <c r="ED60" s="191">
        <v>0</v>
      </c>
      <c r="EE60" s="191">
        <v>0</v>
      </c>
      <c r="EF60" s="191">
        <v>0</v>
      </c>
      <c r="EG60" s="191">
        <v>0</v>
      </c>
      <c r="EH60" s="191">
        <v>0</v>
      </c>
      <c r="EI60" s="191">
        <v>0</v>
      </c>
      <c r="EJ60" s="191">
        <v>0</v>
      </c>
      <c r="EK60" s="191">
        <v>0</v>
      </c>
      <c r="EL60" s="191">
        <v>1</v>
      </c>
      <c r="EM60" s="191">
        <v>1</v>
      </c>
      <c r="EN60" s="191">
        <v>0</v>
      </c>
      <c r="EO60" s="191">
        <v>0</v>
      </c>
      <c r="EP60" s="191">
        <v>0</v>
      </c>
      <c r="EQ60" s="191">
        <v>0</v>
      </c>
      <c r="ER60" s="191">
        <v>0</v>
      </c>
      <c r="ES60" s="191">
        <v>0</v>
      </c>
      <c r="ET60" s="191">
        <v>1</v>
      </c>
      <c r="EU60" s="191">
        <v>1</v>
      </c>
      <c r="EV60" s="191">
        <v>1</v>
      </c>
      <c r="EW60" s="191">
        <v>0</v>
      </c>
      <c r="EX60" s="191">
        <v>1</v>
      </c>
      <c r="EY60" s="191">
        <v>2</v>
      </c>
      <c r="EZ60" s="191">
        <v>1</v>
      </c>
      <c r="FA60" s="191">
        <v>0</v>
      </c>
      <c r="FB60" s="191">
        <v>0</v>
      </c>
      <c r="FC60" s="191">
        <v>1</v>
      </c>
      <c r="FD60" s="191">
        <v>0</v>
      </c>
      <c r="FE60" s="191">
        <v>0</v>
      </c>
      <c r="FF60" s="191">
        <v>1</v>
      </c>
      <c r="FG60" s="191">
        <v>1</v>
      </c>
      <c r="FH60" s="191">
        <v>0</v>
      </c>
      <c r="FI60" s="191">
        <v>0</v>
      </c>
      <c r="FJ60" s="191">
        <v>0</v>
      </c>
      <c r="FK60" s="191">
        <v>0</v>
      </c>
      <c r="FL60" s="191">
        <v>0</v>
      </c>
      <c r="FM60" s="191">
        <v>0</v>
      </c>
      <c r="FN60" s="191">
        <v>0</v>
      </c>
      <c r="FO60" s="191">
        <v>0</v>
      </c>
      <c r="FP60" s="191">
        <v>0</v>
      </c>
      <c r="FQ60" s="191">
        <v>0</v>
      </c>
      <c r="FR60" s="191">
        <v>0</v>
      </c>
      <c r="FS60" s="191">
        <v>0</v>
      </c>
      <c r="FT60" s="191">
        <v>0</v>
      </c>
      <c r="FU60" s="191">
        <v>0</v>
      </c>
      <c r="FV60" s="191">
        <v>0</v>
      </c>
      <c r="FW60" s="191">
        <v>0</v>
      </c>
      <c r="FX60" s="191">
        <v>0</v>
      </c>
      <c r="FY60" s="191">
        <v>0</v>
      </c>
      <c r="FZ60" s="191">
        <v>0</v>
      </c>
      <c r="GA60" s="191">
        <v>0</v>
      </c>
      <c r="GB60" s="191">
        <v>0</v>
      </c>
      <c r="GC60" s="191">
        <v>0</v>
      </c>
      <c r="GD60" s="191">
        <v>0</v>
      </c>
      <c r="GE60" s="191">
        <v>0</v>
      </c>
      <c r="GF60" s="191">
        <v>0</v>
      </c>
      <c r="GG60" s="191">
        <v>0</v>
      </c>
      <c r="GH60" s="191">
        <v>0</v>
      </c>
      <c r="GI60" s="191">
        <v>0</v>
      </c>
      <c r="GJ60" s="191">
        <v>0</v>
      </c>
      <c r="GK60" s="191">
        <v>0</v>
      </c>
      <c r="GL60" s="191">
        <v>0</v>
      </c>
      <c r="GM60" s="191">
        <v>0</v>
      </c>
      <c r="GN60" s="191">
        <v>0</v>
      </c>
      <c r="GO60" s="191">
        <v>0</v>
      </c>
      <c r="GP60" s="191">
        <v>0</v>
      </c>
      <c r="GQ60" s="191">
        <v>0</v>
      </c>
      <c r="GR60" s="191">
        <v>0</v>
      </c>
      <c r="GS60" s="191">
        <v>0</v>
      </c>
      <c r="GT60" s="191">
        <v>0</v>
      </c>
      <c r="GU60" s="191">
        <v>0</v>
      </c>
      <c r="GV60" s="191">
        <v>0</v>
      </c>
      <c r="GW60" s="191">
        <v>0</v>
      </c>
      <c r="GX60" s="191">
        <v>0</v>
      </c>
      <c r="GY60" s="191">
        <v>0</v>
      </c>
      <c r="GZ60" s="191">
        <v>0</v>
      </c>
      <c r="HA60" s="191">
        <v>0</v>
      </c>
      <c r="HB60" s="191">
        <v>0</v>
      </c>
      <c r="HC60" s="191">
        <v>0</v>
      </c>
      <c r="HD60" s="191">
        <v>0</v>
      </c>
      <c r="HE60" s="191">
        <v>0</v>
      </c>
      <c r="HF60" s="191">
        <v>0</v>
      </c>
      <c r="HG60" s="191">
        <v>0</v>
      </c>
      <c r="HH60" s="191">
        <v>0</v>
      </c>
      <c r="HI60" s="191">
        <v>0</v>
      </c>
      <c r="HJ60" s="191">
        <v>0</v>
      </c>
      <c r="HK60" s="191">
        <v>0</v>
      </c>
      <c r="HL60" s="191">
        <v>0</v>
      </c>
      <c r="HM60" s="191">
        <v>0</v>
      </c>
      <c r="HN60" s="191">
        <v>0</v>
      </c>
      <c r="HO60" s="191">
        <v>0</v>
      </c>
      <c r="HP60" s="191">
        <v>0</v>
      </c>
      <c r="HQ60" s="191">
        <v>0</v>
      </c>
      <c r="HR60" s="191">
        <v>0</v>
      </c>
      <c r="HS60" s="191">
        <v>0</v>
      </c>
      <c r="HT60" s="191">
        <v>0</v>
      </c>
      <c r="HU60" s="191">
        <v>0</v>
      </c>
      <c r="HV60" s="191">
        <v>0</v>
      </c>
      <c r="HW60" s="191">
        <v>0</v>
      </c>
      <c r="HX60" s="191">
        <v>0</v>
      </c>
      <c r="HY60" s="191">
        <v>0</v>
      </c>
      <c r="HZ60" s="191">
        <v>0</v>
      </c>
      <c r="IA60" s="191">
        <v>0</v>
      </c>
      <c r="IB60" s="191">
        <v>0</v>
      </c>
      <c r="IC60" s="191">
        <v>0</v>
      </c>
      <c r="ID60" s="191">
        <v>0</v>
      </c>
      <c r="IE60" s="191">
        <v>0</v>
      </c>
      <c r="IF60" s="191">
        <v>0</v>
      </c>
      <c r="IG60" s="191">
        <v>0</v>
      </c>
      <c r="IH60" s="191">
        <v>0</v>
      </c>
      <c r="II60" s="191">
        <v>0</v>
      </c>
      <c r="IJ60" s="191">
        <v>0</v>
      </c>
      <c r="IK60" s="191">
        <v>0</v>
      </c>
      <c r="IL60" s="191">
        <v>0</v>
      </c>
      <c r="IM60" s="191">
        <v>0</v>
      </c>
      <c r="IN60" s="191">
        <v>0</v>
      </c>
      <c r="IO60" s="191">
        <v>0</v>
      </c>
      <c r="IP60" s="191">
        <v>0</v>
      </c>
      <c r="IQ60" s="191">
        <v>0</v>
      </c>
      <c r="IR60" s="191">
        <v>0</v>
      </c>
      <c r="IS60" s="191">
        <v>0</v>
      </c>
      <c r="IT60" s="191">
        <v>0</v>
      </c>
      <c r="IU60" s="191">
        <v>0</v>
      </c>
      <c r="IV60" s="191">
        <v>0</v>
      </c>
      <c r="IW60" s="191">
        <v>0</v>
      </c>
      <c r="IX60" s="191">
        <v>0</v>
      </c>
      <c r="IY60" s="191">
        <v>0</v>
      </c>
      <c r="IZ60" s="191">
        <v>0</v>
      </c>
      <c r="JA60" s="191">
        <v>0</v>
      </c>
      <c r="JB60" s="191">
        <v>0</v>
      </c>
      <c r="JC60" s="191">
        <v>0</v>
      </c>
      <c r="JD60" s="191">
        <v>1</v>
      </c>
      <c r="JE60" s="191">
        <v>0</v>
      </c>
      <c r="JF60" s="191">
        <v>0</v>
      </c>
      <c r="JG60" s="191">
        <v>1</v>
      </c>
      <c r="JH60" s="191">
        <v>0</v>
      </c>
      <c r="JI60" s="191">
        <v>0</v>
      </c>
      <c r="JJ60" s="191">
        <v>1</v>
      </c>
      <c r="JK60" s="191">
        <v>1</v>
      </c>
      <c r="JL60" s="191">
        <v>1</v>
      </c>
      <c r="JM60" s="191">
        <v>0</v>
      </c>
      <c r="JN60" s="191">
        <v>1</v>
      </c>
      <c r="JO60" s="191">
        <v>2</v>
      </c>
      <c r="JP60" s="191">
        <v>663</v>
      </c>
      <c r="JQ60" s="194">
        <v>394</v>
      </c>
    </row>
    <row r="61" spans="1:277" x14ac:dyDescent="0.25">
      <c r="A61" s="246">
        <v>42644</v>
      </c>
      <c r="B61" s="188" t="s">
        <v>97</v>
      </c>
      <c r="C61" s="192"/>
      <c r="D61" s="188" t="s">
        <v>564</v>
      </c>
      <c r="E61" s="188" t="s">
        <v>619</v>
      </c>
      <c r="F61" s="188" t="s">
        <v>620</v>
      </c>
      <c r="G61" s="190" t="s">
        <v>504</v>
      </c>
      <c r="H61" s="191">
        <v>4995</v>
      </c>
      <c r="I61" s="191">
        <v>5084</v>
      </c>
      <c r="J61" s="191">
        <v>5060</v>
      </c>
      <c r="K61" s="191">
        <v>15139</v>
      </c>
      <c r="L61" s="191">
        <v>3654</v>
      </c>
      <c r="M61" s="191">
        <v>3848</v>
      </c>
      <c r="N61" s="191">
        <v>3701</v>
      </c>
      <c r="O61" s="191">
        <v>11203</v>
      </c>
      <c r="P61" s="191">
        <v>0</v>
      </c>
      <c r="Q61" s="191">
        <v>0</v>
      </c>
      <c r="R61" s="191">
        <v>0</v>
      </c>
      <c r="S61" s="191">
        <v>0</v>
      </c>
      <c r="T61" s="191">
        <v>0</v>
      </c>
      <c r="U61" s="191">
        <v>0</v>
      </c>
      <c r="V61" s="191">
        <v>0</v>
      </c>
      <c r="W61" s="191">
        <v>0</v>
      </c>
      <c r="X61" s="191">
        <v>0</v>
      </c>
      <c r="Y61" s="191">
        <v>0</v>
      </c>
      <c r="Z61" s="191">
        <v>0</v>
      </c>
      <c r="AA61" s="191">
        <v>0</v>
      </c>
      <c r="AB61" s="191">
        <v>0</v>
      </c>
      <c r="AC61" s="191">
        <v>0</v>
      </c>
      <c r="AD61" s="191">
        <v>0</v>
      </c>
      <c r="AE61" s="191">
        <v>0</v>
      </c>
      <c r="AF61" s="191">
        <v>0</v>
      </c>
      <c r="AG61" s="191">
        <v>0</v>
      </c>
      <c r="AH61" s="191">
        <v>0</v>
      </c>
      <c r="AI61" s="191">
        <v>0</v>
      </c>
      <c r="AJ61" s="191">
        <v>0</v>
      </c>
      <c r="AK61" s="191">
        <v>0</v>
      </c>
      <c r="AL61" s="191">
        <v>0</v>
      </c>
      <c r="AM61" s="191">
        <v>0</v>
      </c>
      <c r="AN61" s="191">
        <v>0</v>
      </c>
      <c r="AO61" s="191">
        <v>0</v>
      </c>
      <c r="AP61" s="191">
        <v>0</v>
      </c>
      <c r="AQ61" s="191">
        <v>0</v>
      </c>
      <c r="AR61" s="191">
        <v>0</v>
      </c>
      <c r="AS61" s="191">
        <v>0</v>
      </c>
      <c r="AT61" s="191">
        <v>0</v>
      </c>
      <c r="AU61" s="191">
        <v>0</v>
      </c>
      <c r="AV61" s="191">
        <v>0</v>
      </c>
      <c r="AW61" s="191">
        <v>0</v>
      </c>
      <c r="AX61" s="191">
        <v>0</v>
      </c>
      <c r="AY61" s="191">
        <v>0</v>
      </c>
      <c r="AZ61" s="191">
        <v>0</v>
      </c>
      <c r="BA61" s="191">
        <v>0</v>
      </c>
      <c r="BB61" s="191">
        <v>0</v>
      </c>
      <c r="BC61" s="191">
        <v>0</v>
      </c>
      <c r="BD61" s="191">
        <v>0</v>
      </c>
      <c r="BE61" s="191">
        <v>0</v>
      </c>
      <c r="BF61" s="191">
        <v>0</v>
      </c>
      <c r="BG61" s="191">
        <v>0</v>
      </c>
      <c r="BH61" s="191">
        <v>0</v>
      </c>
      <c r="BI61" s="191">
        <v>0</v>
      </c>
      <c r="BJ61" s="191">
        <v>0</v>
      </c>
      <c r="BK61" s="191">
        <v>0</v>
      </c>
      <c r="BL61" s="191">
        <v>0</v>
      </c>
      <c r="BM61" s="191">
        <v>0</v>
      </c>
      <c r="BN61" s="191">
        <v>0</v>
      </c>
      <c r="BO61" s="191">
        <v>0</v>
      </c>
      <c r="BP61" s="191">
        <v>0</v>
      </c>
      <c r="BQ61" s="191">
        <v>0</v>
      </c>
      <c r="BR61" s="191">
        <v>0</v>
      </c>
      <c r="BS61" s="191">
        <v>0</v>
      </c>
      <c r="BT61" s="191">
        <v>0</v>
      </c>
      <c r="BU61" s="191">
        <v>0</v>
      </c>
      <c r="BV61" s="191">
        <v>0</v>
      </c>
      <c r="BW61" s="191">
        <v>0</v>
      </c>
      <c r="BX61" s="191">
        <v>0</v>
      </c>
      <c r="BY61" s="191">
        <v>0</v>
      </c>
      <c r="BZ61" s="191">
        <v>0</v>
      </c>
      <c r="CA61" s="191">
        <v>0</v>
      </c>
      <c r="CB61" s="191">
        <v>0</v>
      </c>
      <c r="CC61" s="191">
        <v>0</v>
      </c>
      <c r="CD61" s="191">
        <v>0</v>
      </c>
      <c r="CE61" s="191">
        <v>0</v>
      </c>
      <c r="CF61" s="191">
        <v>0</v>
      </c>
      <c r="CG61" s="191">
        <v>0</v>
      </c>
      <c r="CH61" s="191">
        <v>0</v>
      </c>
      <c r="CI61" s="191">
        <v>0</v>
      </c>
      <c r="CJ61" s="191">
        <v>0</v>
      </c>
      <c r="CK61" s="191">
        <v>0</v>
      </c>
      <c r="CL61" s="191">
        <v>0</v>
      </c>
      <c r="CM61" s="191">
        <v>0</v>
      </c>
      <c r="CN61" s="191">
        <v>0</v>
      </c>
      <c r="CO61" s="191">
        <v>0</v>
      </c>
      <c r="CP61" s="191">
        <v>0</v>
      </c>
      <c r="CQ61" s="191">
        <v>0</v>
      </c>
      <c r="CR61" s="191">
        <v>0</v>
      </c>
      <c r="CS61" s="191">
        <v>0</v>
      </c>
      <c r="CT61" s="191">
        <v>0</v>
      </c>
      <c r="CU61" s="191">
        <v>0</v>
      </c>
      <c r="CV61" s="191">
        <v>0</v>
      </c>
      <c r="CW61" s="191">
        <v>0</v>
      </c>
      <c r="CX61" s="191">
        <v>0</v>
      </c>
      <c r="CY61" s="191">
        <v>0</v>
      </c>
      <c r="CZ61" s="191">
        <v>0</v>
      </c>
      <c r="DA61" s="191">
        <v>0</v>
      </c>
      <c r="DB61" s="191">
        <v>0</v>
      </c>
      <c r="DC61" s="191">
        <v>0</v>
      </c>
      <c r="DD61" s="191">
        <v>0</v>
      </c>
      <c r="DE61" s="191">
        <v>0</v>
      </c>
      <c r="DF61" s="191">
        <v>0</v>
      </c>
      <c r="DG61" s="191">
        <v>0</v>
      </c>
      <c r="DH61" s="191">
        <v>0</v>
      </c>
      <c r="DI61" s="191">
        <v>0</v>
      </c>
      <c r="DJ61" s="191">
        <v>0</v>
      </c>
      <c r="DK61" s="191">
        <v>0</v>
      </c>
      <c r="DL61" s="191">
        <v>0</v>
      </c>
      <c r="DM61" s="191">
        <v>0</v>
      </c>
      <c r="DN61" s="191">
        <v>0</v>
      </c>
      <c r="DO61" s="191">
        <v>0</v>
      </c>
      <c r="DP61" s="191">
        <v>0</v>
      </c>
      <c r="DQ61" s="191">
        <v>0</v>
      </c>
      <c r="DR61" s="191">
        <v>0</v>
      </c>
      <c r="DS61" s="191">
        <v>0</v>
      </c>
      <c r="DT61" s="191">
        <v>0</v>
      </c>
      <c r="DU61" s="191">
        <v>0</v>
      </c>
      <c r="DV61" s="191">
        <v>0</v>
      </c>
      <c r="DW61" s="191">
        <v>0</v>
      </c>
      <c r="DX61" s="191">
        <v>0</v>
      </c>
      <c r="DY61" s="191">
        <v>0</v>
      </c>
      <c r="DZ61" s="191">
        <v>0</v>
      </c>
      <c r="EA61" s="191">
        <v>0</v>
      </c>
      <c r="EB61" s="191">
        <v>0</v>
      </c>
      <c r="EC61" s="191">
        <v>0</v>
      </c>
      <c r="ED61" s="191">
        <v>0</v>
      </c>
      <c r="EE61" s="191">
        <v>0</v>
      </c>
      <c r="EF61" s="191">
        <v>0</v>
      </c>
      <c r="EG61" s="191">
        <v>0</v>
      </c>
      <c r="EH61" s="191">
        <v>0</v>
      </c>
      <c r="EI61" s="191">
        <v>0</v>
      </c>
      <c r="EJ61" s="191">
        <v>0</v>
      </c>
      <c r="EK61" s="191">
        <v>0</v>
      </c>
      <c r="EL61" s="191">
        <v>0</v>
      </c>
      <c r="EM61" s="191">
        <v>0</v>
      </c>
      <c r="EN61" s="191">
        <v>0</v>
      </c>
      <c r="EO61" s="191">
        <v>0</v>
      </c>
      <c r="EP61" s="191">
        <v>0</v>
      </c>
      <c r="EQ61" s="191">
        <v>0</v>
      </c>
      <c r="ER61" s="191">
        <v>0</v>
      </c>
      <c r="ES61" s="191">
        <v>0</v>
      </c>
      <c r="ET61" s="191">
        <v>0</v>
      </c>
      <c r="EU61" s="191">
        <v>0</v>
      </c>
      <c r="EV61" s="191">
        <v>0</v>
      </c>
      <c r="EW61" s="191">
        <v>0</v>
      </c>
      <c r="EX61" s="191">
        <v>0</v>
      </c>
      <c r="EY61" s="191">
        <v>0</v>
      </c>
      <c r="EZ61" s="191">
        <v>0</v>
      </c>
      <c r="FA61" s="191">
        <v>0</v>
      </c>
      <c r="FB61" s="191">
        <v>0</v>
      </c>
      <c r="FC61" s="191">
        <v>0</v>
      </c>
      <c r="FD61" s="191">
        <v>0</v>
      </c>
      <c r="FE61" s="191">
        <v>0</v>
      </c>
      <c r="FF61" s="191">
        <v>0</v>
      </c>
      <c r="FG61" s="191">
        <v>0</v>
      </c>
      <c r="FH61" s="191">
        <v>0</v>
      </c>
      <c r="FI61" s="191">
        <v>0</v>
      </c>
      <c r="FJ61" s="191">
        <v>0</v>
      </c>
      <c r="FK61" s="191">
        <v>0</v>
      </c>
      <c r="FL61" s="191">
        <v>0</v>
      </c>
      <c r="FM61" s="191">
        <v>0</v>
      </c>
      <c r="FN61" s="191">
        <v>0</v>
      </c>
      <c r="FO61" s="191">
        <v>0</v>
      </c>
      <c r="FP61" s="191">
        <v>0</v>
      </c>
      <c r="FQ61" s="191">
        <v>0</v>
      </c>
      <c r="FR61" s="191">
        <v>0</v>
      </c>
      <c r="FS61" s="191">
        <v>0</v>
      </c>
      <c r="FT61" s="191">
        <v>0</v>
      </c>
      <c r="FU61" s="191">
        <v>0</v>
      </c>
      <c r="FV61" s="191">
        <v>0</v>
      </c>
      <c r="FW61" s="191">
        <v>0</v>
      </c>
      <c r="FX61" s="191">
        <v>0</v>
      </c>
      <c r="FY61" s="191">
        <v>0</v>
      </c>
      <c r="FZ61" s="191">
        <v>0</v>
      </c>
      <c r="GA61" s="191">
        <v>0</v>
      </c>
      <c r="GB61" s="191">
        <v>0</v>
      </c>
      <c r="GC61" s="191">
        <v>0</v>
      </c>
      <c r="GD61" s="191">
        <v>0</v>
      </c>
      <c r="GE61" s="191">
        <v>0</v>
      </c>
      <c r="GF61" s="191">
        <v>0</v>
      </c>
      <c r="GG61" s="191">
        <v>0</v>
      </c>
      <c r="GH61" s="191">
        <v>0</v>
      </c>
      <c r="GI61" s="191">
        <v>0</v>
      </c>
      <c r="GJ61" s="191">
        <v>0</v>
      </c>
      <c r="GK61" s="191">
        <v>0</v>
      </c>
      <c r="GL61" s="191">
        <v>0</v>
      </c>
      <c r="GM61" s="191">
        <v>0</v>
      </c>
      <c r="GN61" s="191">
        <v>0</v>
      </c>
      <c r="GO61" s="191">
        <v>0</v>
      </c>
      <c r="GP61" s="191">
        <v>0</v>
      </c>
      <c r="GQ61" s="191">
        <v>0</v>
      </c>
      <c r="GR61" s="191">
        <v>0</v>
      </c>
      <c r="GS61" s="191">
        <v>0</v>
      </c>
      <c r="GT61" s="191">
        <v>0</v>
      </c>
      <c r="GU61" s="191">
        <v>0</v>
      </c>
      <c r="GV61" s="191">
        <v>0</v>
      </c>
      <c r="GW61" s="191">
        <v>0</v>
      </c>
      <c r="GX61" s="191">
        <v>0</v>
      </c>
      <c r="GY61" s="191">
        <v>0</v>
      </c>
      <c r="GZ61" s="191">
        <v>0</v>
      </c>
      <c r="HA61" s="191">
        <v>0</v>
      </c>
      <c r="HB61" s="191">
        <v>0</v>
      </c>
      <c r="HC61" s="191">
        <v>0</v>
      </c>
      <c r="HD61" s="191">
        <v>0</v>
      </c>
      <c r="HE61" s="191">
        <v>0</v>
      </c>
      <c r="HF61" s="191">
        <v>0</v>
      </c>
      <c r="HG61" s="191">
        <v>0</v>
      </c>
      <c r="HH61" s="191">
        <v>0</v>
      </c>
      <c r="HI61" s="191">
        <v>0</v>
      </c>
      <c r="HJ61" s="191">
        <v>0</v>
      </c>
      <c r="HK61" s="191">
        <v>0</v>
      </c>
      <c r="HL61" s="191">
        <v>0</v>
      </c>
      <c r="HM61" s="191">
        <v>0</v>
      </c>
      <c r="HN61" s="191">
        <v>0</v>
      </c>
      <c r="HO61" s="191">
        <v>0</v>
      </c>
      <c r="HP61" s="191">
        <v>0</v>
      </c>
      <c r="HQ61" s="191">
        <v>0</v>
      </c>
      <c r="HR61" s="191">
        <v>0</v>
      </c>
      <c r="HS61" s="191">
        <v>0</v>
      </c>
      <c r="HT61" s="191">
        <v>0</v>
      </c>
      <c r="HU61" s="191">
        <v>0</v>
      </c>
      <c r="HV61" s="191">
        <v>0</v>
      </c>
      <c r="HW61" s="191">
        <v>0</v>
      </c>
      <c r="HX61" s="191">
        <v>0</v>
      </c>
      <c r="HY61" s="191">
        <v>0</v>
      </c>
      <c r="HZ61" s="191">
        <v>0</v>
      </c>
      <c r="IA61" s="191">
        <v>0</v>
      </c>
      <c r="IB61" s="191">
        <v>0</v>
      </c>
      <c r="IC61" s="191">
        <v>0</v>
      </c>
      <c r="ID61" s="191">
        <v>0</v>
      </c>
      <c r="IE61" s="191">
        <v>0</v>
      </c>
      <c r="IF61" s="191">
        <v>0</v>
      </c>
      <c r="IG61" s="191">
        <v>0</v>
      </c>
      <c r="IH61" s="191">
        <v>0</v>
      </c>
      <c r="II61" s="191">
        <v>0</v>
      </c>
      <c r="IJ61" s="191">
        <v>0</v>
      </c>
      <c r="IK61" s="191">
        <v>0</v>
      </c>
      <c r="IL61" s="191">
        <v>0</v>
      </c>
      <c r="IM61" s="191">
        <v>0</v>
      </c>
      <c r="IN61" s="191">
        <v>0</v>
      </c>
      <c r="IO61" s="191">
        <v>0</v>
      </c>
      <c r="IP61" s="191">
        <v>0</v>
      </c>
      <c r="IQ61" s="191">
        <v>0</v>
      </c>
      <c r="IR61" s="191">
        <v>0</v>
      </c>
      <c r="IS61" s="191">
        <v>0</v>
      </c>
      <c r="IT61" s="191">
        <v>0</v>
      </c>
      <c r="IU61" s="191">
        <v>0</v>
      </c>
      <c r="IV61" s="191">
        <v>0</v>
      </c>
      <c r="IW61" s="191">
        <v>0</v>
      </c>
      <c r="IX61" s="191">
        <v>0</v>
      </c>
      <c r="IY61" s="191">
        <v>0</v>
      </c>
      <c r="IZ61" s="191">
        <v>0</v>
      </c>
      <c r="JA61" s="191">
        <v>0</v>
      </c>
      <c r="JB61" s="191">
        <v>0</v>
      </c>
      <c r="JC61" s="191">
        <v>0</v>
      </c>
      <c r="JD61" s="191">
        <v>0</v>
      </c>
      <c r="JE61" s="191">
        <v>0</v>
      </c>
      <c r="JF61" s="191">
        <v>0</v>
      </c>
      <c r="JG61" s="191">
        <v>0</v>
      </c>
      <c r="JH61" s="191">
        <v>0</v>
      </c>
      <c r="JI61" s="191">
        <v>0</v>
      </c>
      <c r="JJ61" s="191">
        <v>0</v>
      </c>
      <c r="JK61" s="191">
        <v>0</v>
      </c>
      <c r="JL61" s="191">
        <v>0</v>
      </c>
      <c r="JM61" s="191">
        <v>0</v>
      </c>
      <c r="JN61" s="191">
        <v>0</v>
      </c>
      <c r="JO61" s="191">
        <v>0</v>
      </c>
      <c r="JP61" s="191">
        <v>21681</v>
      </c>
      <c r="JQ61" s="194">
        <v>17619</v>
      </c>
    </row>
    <row r="62" spans="1:277" x14ac:dyDescent="0.25">
      <c r="A62" s="246">
        <v>42644</v>
      </c>
      <c r="B62" s="188" t="s">
        <v>99</v>
      </c>
      <c r="C62" s="192"/>
      <c r="D62" s="188" t="s">
        <v>565</v>
      </c>
      <c r="E62" s="188" t="s">
        <v>619</v>
      </c>
      <c r="F62" s="188" t="s">
        <v>620</v>
      </c>
      <c r="G62" s="190" t="s">
        <v>504</v>
      </c>
      <c r="H62" s="191">
        <v>153</v>
      </c>
      <c r="I62" s="191">
        <v>118</v>
      </c>
      <c r="J62" s="191">
        <v>89</v>
      </c>
      <c r="K62" s="191">
        <v>360</v>
      </c>
      <c r="L62" s="191">
        <v>94</v>
      </c>
      <c r="M62" s="191">
        <v>53</v>
      </c>
      <c r="N62" s="191">
        <v>59</v>
      </c>
      <c r="O62" s="191">
        <v>206</v>
      </c>
      <c r="P62" s="191">
        <v>0</v>
      </c>
      <c r="Q62" s="191">
        <v>0</v>
      </c>
      <c r="R62" s="191">
        <v>0</v>
      </c>
      <c r="S62" s="191">
        <v>0</v>
      </c>
      <c r="T62" s="191">
        <v>0</v>
      </c>
      <c r="U62" s="191">
        <v>0</v>
      </c>
      <c r="V62" s="191">
        <v>0</v>
      </c>
      <c r="W62" s="191">
        <v>0</v>
      </c>
      <c r="X62" s="191">
        <v>0</v>
      </c>
      <c r="Y62" s="191">
        <v>0</v>
      </c>
      <c r="Z62" s="191">
        <v>0</v>
      </c>
      <c r="AA62" s="191">
        <v>0</v>
      </c>
      <c r="AB62" s="191">
        <v>0</v>
      </c>
      <c r="AC62" s="191">
        <v>0</v>
      </c>
      <c r="AD62" s="191">
        <v>0</v>
      </c>
      <c r="AE62" s="191">
        <v>0</v>
      </c>
      <c r="AF62" s="191">
        <v>0</v>
      </c>
      <c r="AG62" s="191">
        <v>0</v>
      </c>
      <c r="AH62" s="191">
        <v>0</v>
      </c>
      <c r="AI62" s="191">
        <v>0</v>
      </c>
      <c r="AJ62" s="191">
        <v>0</v>
      </c>
      <c r="AK62" s="191">
        <v>0</v>
      </c>
      <c r="AL62" s="191">
        <v>0</v>
      </c>
      <c r="AM62" s="191">
        <v>0</v>
      </c>
      <c r="AN62" s="191">
        <v>0</v>
      </c>
      <c r="AO62" s="191">
        <v>0</v>
      </c>
      <c r="AP62" s="191">
        <v>0</v>
      </c>
      <c r="AQ62" s="191">
        <v>0</v>
      </c>
      <c r="AR62" s="191">
        <v>0</v>
      </c>
      <c r="AS62" s="191">
        <v>0</v>
      </c>
      <c r="AT62" s="191">
        <v>0</v>
      </c>
      <c r="AU62" s="191">
        <v>0</v>
      </c>
      <c r="AV62" s="191">
        <v>0</v>
      </c>
      <c r="AW62" s="191">
        <v>0</v>
      </c>
      <c r="AX62" s="191">
        <v>0</v>
      </c>
      <c r="AY62" s="191">
        <v>0</v>
      </c>
      <c r="AZ62" s="191">
        <v>0</v>
      </c>
      <c r="BA62" s="191">
        <v>0</v>
      </c>
      <c r="BB62" s="191">
        <v>0</v>
      </c>
      <c r="BC62" s="191">
        <v>0</v>
      </c>
      <c r="BD62" s="191">
        <v>0</v>
      </c>
      <c r="BE62" s="191">
        <v>0</v>
      </c>
      <c r="BF62" s="191">
        <v>0</v>
      </c>
      <c r="BG62" s="191">
        <v>0</v>
      </c>
      <c r="BH62" s="191">
        <v>0</v>
      </c>
      <c r="BI62" s="191">
        <v>0</v>
      </c>
      <c r="BJ62" s="191">
        <v>0</v>
      </c>
      <c r="BK62" s="191">
        <v>0</v>
      </c>
      <c r="BL62" s="191">
        <v>0</v>
      </c>
      <c r="BM62" s="191">
        <v>0</v>
      </c>
      <c r="BN62" s="191">
        <v>0</v>
      </c>
      <c r="BO62" s="191">
        <v>0</v>
      </c>
      <c r="BP62" s="191">
        <v>0</v>
      </c>
      <c r="BQ62" s="191">
        <v>0</v>
      </c>
      <c r="BR62" s="191">
        <v>0</v>
      </c>
      <c r="BS62" s="191">
        <v>0</v>
      </c>
      <c r="BT62" s="191">
        <v>0</v>
      </c>
      <c r="BU62" s="191">
        <v>0</v>
      </c>
      <c r="BV62" s="191">
        <v>0</v>
      </c>
      <c r="BW62" s="191">
        <v>0</v>
      </c>
      <c r="BX62" s="191">
        <v>0</v>
      </c>
      <c r="BY62" s="191">
        <v>0</v>
      </c>
      <c r="BZ62" s="191">
        <v>0</v>
      </c>
      <c r="CA62" s="191">
        <v>0</v>
      </c>
      <c r="CB62" s="191">
        <v>0</v>
      </c>
      <c r="CC62" s="191">
        <v>0</v>
      </c>
      <c r="CD62" s="191">
        <v>0</v>
      </c>
      <c r="CE62" s="191">
        <v>0</v>
      </c>
      <c r="CF62" s="191">
        <v>0</v>
      </c>
      <c r="CG62" s="191">
        <v>0</v>
      </c>
      <c r="CH62" s="191">
        <v>0</v>
      </c>
      <c r="CI62" s="191">
        <v>0</v>
      </c>
      <c r="CJ62" s="191">
        <v>0</v>
      </c>
      <c r="CK62" s="191">
        <v>0</v>
      </c>
      <c r="CL62" s="191">
        <v>0</v>
      </c>
      <c r="CM62" s="191">
        <v>0</v>
      </c>
      <c r="CN62" s="191">
        <v>0</v>
      </c>
      <c r="CO62" s="191">
        <v>0</v>
      </c>
      <c r="CP62" s="191">
        <v>0</v>
      </c>
      <c r="CQ62" s="191">
        <v>0</v>
      </c>
      <c r="CR62" s="191">
        <v>0</v>
      </c>
      <c r="CS62" s="191">
        <v>0</v>
      </c>
      <c r="CT62" s="191">
        <v>0</v>
      </c>
      <c r="CU62" s="191">
        <v>0</v>
      </c>
      <c r="CV62" s="191">
        <v>0</v>
      </c>
      <c r="CW62" s="191">
        <v>0</v>
      </c>
      <c r="CX62" s="191">
        <v>0</v>
      </c>
      <c r="CY62" s="191">
        <v>0</v>
      </c>
      <c r="CZ62" s="191">
        <v>0</v>
      </c>
      <c r="DA62" s="191">
        <v>0</v>
      </c>
      <c r="DB62" s="191">
        <v>0</v>
      </c>
      <c r="DC62" s="191">
        <v>0</v>
      </c>
      <c r="DD62" s="191">
        <v>0</v>
      </c>
      <c r="DE62" s="191">
        <v>0</v>
      </c>
      <c r="DF62" s="191">
        <v>0</v>
      </c>
      <c r="DG62" s="191">
        <v>0</v>
      </c>
      <c r="DH62" s="191">
        <v>0</v>
      </c>
      <c r="DI62" s="191">
        <v>0</v>
      </c>
      <c r="DJ62" s="191">
        <v>0</v>
      </c>
      <c r="DK62" s="191">
        <v>0</v>
      </c>
      <c r="DL62" s="191">
        <v>0</v>
      </c>
      <c r="DM62" s="191">
        <v>0</v>
      </c>
      <c r="DN62" s="191">
        <v>0</v>
      </c>
      <c r="DO62" s="191">
        <v>0</v>
      </c>
      <c r="DP62" s="191">
        <v>0</v>
      </c>
      <c r="DQ62" s="191">
        <v>0</v>
      </c>
      <c r="DR62" s="191">
        <v>0</v>
      </c>
      <c r="DS62" s="191">
        <v>0</v>
      </c>
      <c r="DT62" s="191">
        <v>0</v>
      </c>
      <c r="DU62" s="191">
        <v>0</v>
      </c>
      <c r="DV62" s="191">
        <v>0</v>
      </c>
      <c r="DW62" s="191">
        <v>0</v>
      </c>
      <c r="DX62" s="191">
        <v>0</v>
      </c>
      <c r="DY62" s="191">
        <v>0</v>
      </c>
      <c r="DZ62" s="191">
        <v>0</v>
      </c>
      <c r="EA62" s="191">
        <v>0</v>
      </c>
      <c r="EB62" s="191">
        <v>0</v>
      </c>
      <c r="EC62" s="191">
        <v>0</v>
      </c>
      <c r="ED62" s="191">
        <v>0</v>
      </c>
      <c r="EE62" s="191">
        <v>0</v>
      </c>
      <c r="EF62" s="191">
        <v>0</v>
      </c>
      <c r="EG62" s="191">
        <v>0</v>
      </c>
      <c r="EH62" s="191">
        <v>0</v>
      </c>
      <c r="EI62" s="191">
        <v>0</v>
      </c>
      <c r="EJ62" s="191">
        <v>0</v>
      </c>
      <c r="EK62" s="191">
        <v>0</v>
      </c>
      <c r="EL62" s="191">
        <v>0</v>
      </c>
      <c r="EM62" s="191">
        <v>0</v>
      </c>
      <c r="EN62" s="191">
        <v>0</v>
      </c>
      <c r="EO62" s="191">
        <v>0</v>
      </c>
      <c r="EP62" s="191">
        <v>0</v>
      </c>
      <c r="EQ62" s="191">
        <v>0</v>
      </c>
      <c r="ER62" s="191">
        <v>0</v>
      </c>
      <c r="ES62" s="191">
        <v>0</v>
      </c>
      <c r="ET62" s="191">
        <v>0</v>
      </c>
      <c r="EU62" s="191">
        <v>0</v>
      </c>
      <c r="EV62" s="191">
        <v>0</v>
      </c>
      <c r="EW62" s="191">
        <v>0</v>
      </c>
      <c r="EX62" s="191">
        <v>0</v>
      </c>
      <c r="EY62" s="191">
        <v>0</v>
      </c>
      <c r="EZ62" s="191">
        <v>0</v>
      </c>
      <c r="FA62" s="191">
        <v>0</v>
      </c>
      <c r="FB62" s="191">
        <v>0</v>
      </c>
      <c r="FC62" s="191">
        <v>0</v>
      </c>
      <c r="FD62" s="191">
        <v>0</v>
      </c>
      <c r="FE62" s="191">
        <v>0</v>
      </c>
      <c r="FF62" s="191">
        <v>0</v>
      </c>
      <c r="FG62" s="191">
        <v>0</v>
      </c>
      <c r="FH62" s="191">
        <v>0</v>
      </c>
      <c r="FI62" s="191">
        <v>0</v>
      </c>
      <c r="FJ62" s="191">
        <v>0</v>
      </c>
      <c r="FK62" s="191">
        <v>0</v>
      </c>
      <c r="FL62" s="191">
        <v>0</v>
      </c>
      <c r="FM62" s="191">
        <v>0</v>
      </c>
      <c r="FN62" s="191">
        <v>0</v>
      </c>
      <c r="FO62" s="191">
        <v>0</v>
      </c>
      <c r="FP62" s="191">
        <v>0</v>
      </c>
      <c r="FQ62" s="191">
        <v>0</v>
      </c>
      <c r="FR62" s="191">
        <v>0</v>
      </c>
      <c r="FS62" s="191">
        <v>0</v>
      </c>
      <c r="FT62" s="191">
        <v>0</v>
      </c>
      <c r="FU62" s="191">
        <v>0</v>
      </c>
      <c r="FV62" s="191">
        <v>0</v>
      </c>
      <c r="FW62" s="191">
        <v>0</v>
      </c>
      <c r="FX62" s="191">
        <v>0</v>
      </c>
      <c r="FY62" s="191">
        <v>0</v>
      </c>
      <c r="FZ62" s="191">
        <v>0</v>
      </c>
      <c r="GA62" s="191">
        <v>0</v>
      </c>
      <c r="GB62" s="191">
        <v>0</v>
      </c>
      <c r="GC62" s="191">
        <v>0</v>
      </c>
      <c r="GD62" s="191">
        <v>0</v>
      </c>
      <c r="GE62" s="191">
        <v>0</v>
      </c>
      <c r="GF62" s="191">
        <v>0</v>
      </c>
      <c r="GG62" s="191">
        <v>0</v>
      </c>
      <c r="GH62" s="191">
        <v>0</v>
      </c>
      <c r="GI62" s="191">
        <v>0</v>
      </c>
      <c r="GJ62" s="191">
        <v>0</v>
      </c>
      <c r="GK62" s="191">
        <v>0</v>
      </c>
      <c r="GL62" s="191">
        <v>0</v>
      </c>
      <c r="GM62" s="191">
        <v>0</v>
      </c>
      <c r="GN62" s="191">
        <v>0</v>
      </c>
      <c r="GO62" s="191">
        <v>0</v>
      </c>
      <c r="GP62" s="191">
        <v>0</v>
      </c>
      <c r="GQ62" s="191">
        <v>0</v>
      </c>
      <c r="GR62" s="191">
        <v>0</v>
      </c>
      <c r="GS62" s="191">
        <v>0</v>
      </c>
      <c r="GT62" s="191">
        <v>0</v>
      </c>
      <c r="GU62" s="191">
        <v>0</v>
      </c>
      <c r="GV62" s="191">
        <v>0</v>
      </c>
      <c r="GW62" s="191">
        <v>0</v>
      </c>
      <c r="GX62" s="191">
        <v>0</v>
      </c>
      <c r="GY62" s="191">
        <v>0</v>
      </c>
      <c r="GZ62" s="191">
        <v>0</v>
      </c>
      <c r="HA62" s="191">
        <v>0</v>
      </c>
      <c r="HB62" s="191">
        <v>0</v>
      </c>
      <c r="HC62" s="191">
        <v>0</v>
      </c>
      <c r="HD62" s="191">
        <v>0</v>
      </c>
      <c r="HE62" s="191">
        <v>0</v>
      </c>
      <c r="HF62" s="191">
        <v>0</v>
      </c>
      <c r="HG62" s="191">
        <v>0</v>
      </c>
      <c r="HH62" s="191">
        <v>0</v>
      </c>
      <c r="HI62" s="191">
        <v>0</v>
      </c>
      <c r="HJ62" s="191">
        <v>0</v>
      </c>
      <c r="HK62" s="191">
        <v>0</v>
      </c>
      <c r="HL62" s="191">
        <v>0</v>
      </c>
      <c r="HM62" s="191">
        <v>0</v>
      </c>
      <c r="HN62" s="191">
        <v>0</v>
      </c>
      <c r="HO62" s="191">
        <v>0</v>
      </c>
      <c r="HP62" s="191">
        <v>0</v>
      </c>
      <c r="HQ62" s="191">
        <v>0</v>
      </c>
      <c r="HR62" s="191">
        <v>0</v>
      </c>
      <c r="HS62" s="191">
        <v>0</v>
      </c>
      <c r="HT62" s="191">
        <v>0</v>
      </c>
      <c r="HU62" s="191">
        <v>0</v>
      </c>
      <c r="HV62" s="191">
        <v>0</v>
      </c>
      <c r="HW62" s="191">
        <v>0</v>
      </c>
      <c r="HX62" s="191">
        <v>0</v>
      </c>
      <c r="HY62" s="191">
        <v>0</v>
      </c>
      <c r="HZ62" s="191">
        <v>0</v>
      </c>
      <c r="IA62" s="191">
        <v>0</v>
      </c>
      <c r="IB62" s="191">
        <v>0</v>
      </c>
      <c r="IC62" s="191">
        <v>0</v>
      </c>
      <c r="ID62" s="191">
        <v>0</v>
      </c>
      <c r="IE62" s="191">
        <v>0</v>
      </c>
      <c r="IF62" s="191">
        <v>0</v>
      </c>
      <c r="IG62" s="191">
        <v>0</v>
      </c>
      <c r="IH62" s="191">
        <v>0</v>
      </c>
      <c r="II62" s="191">
        <v>0</v>
      </c>
      <c r="IJ62" s="191">
        <v>0</v>
      </c>
      <c r="IK62" s="191">
        <v>0</v>
      </c>
      <c r="IL62" s="191">
        <v>0</v>
      </c>
      <c r="IM62" s="191">
        <v>0</v>
      </c>
      <c r="IN62" s="191">
        <v>0</v>
      </c>
      <c r="IO62" s="191">
        <v>0</v>
      </c>
      <c r="IP62" s="191">
        <v>0</v>
      </c>
      <c r="IQ62" s="191">
        <v>0</v>
      </c>
      <c r="IR62" s="191">
        <v>0</v>
      </c>
      <c r="IS62" s="191">
        <v>0</v>
      </c>
      <c r="IT62" s="191">
        <v>0</v>
      </c>
      <c r="IU62" s="191">
        <v>0</v>
      </c>
      <c r="IV62" s="191">
        <v>0</v>
      </c>
      <c r="IW62" s="191">
        <v>0</v>
      </c>
      <c r="IX62" s="191">
        <v>0</v>
      </c>
      <c r="IY62" s="191">
        <v>0</v>
      </c>
      <c r="IZ62" s="191">
        <v>0</v>
      </c>
      <c r="JA62" s="191">
        <v>0</v>
      </c>
      <c r="JB62" s="191">
        <v>0</v>
      </c>
      <c r="JC62" s="191">
        <v>0</v>
      </c>
      <c r="JD62" s="191">
        <v>0</v>
      </c>
      <c r="JE62" s="191">
        <v>0</v>
      </c>
      <c r="JF62" s="191">
        <v>0</v>
      </c>
      <c r="JG62" s="191">
        <v>0</v>
      </c>
      <c r="JH62" s="191">
        <v>0</v>
      </c>
      <c r="JI62" s="191">
        <v>0</v>
      </c>
      <c r="JJ62" s="191">
        <v>0</v>
      </c>
      <c r="JK62" s="191">
        <v>0</v>
      </c>
      <c r="JL62" s="191">
        <v>0</v>
      </c>
      <c r="JM62" s="191">
        <v>0</v>
      </c>
      <c r="JN62" s="191">
        <v>0</v>
      </c>
      <c r="JO62" s="191">
        <v>0</v>
      </c>
      <c r="JP62" s="191">
        <v>1545</v>
      </c>
      <c r="JQ62" s="194">
        <v>797</v>
      </c>
    </row>
    <row r="63" spans="1:277" x14ac:dyDescent="0.25">
      <c r="A63" s="246">
        <v>42644</v>
      </c>
      <c r="B63" s="188" t="s">
        <v>100</v>
      </c>
      <c r="C63" s="192"/>
      <c r="D63" s="188" t="s">
        <v>566</v>
      </c>
      <c r="E63" s="188" t="s">
        <v>619</v>
      </c>
      <c r="F63" s="188" t="s">
        <v>620</v>
      </c>
      <c r="G63" s="190" t="s">
        <v>504</v>
      </c>
      <c r="H63" s="191">
        <v>506</v>
      </c>
      <c r="I63" s="191">
        <v>431</v>
      </c>
      <c r="J63" s="191">
        <v>405</v>
      </c>
      <c r="K63" s="191">
        <v>1342</v>
      </c>
      <c r="L63" s="191">
        <v>275</v>
      </c>
      <c r="M63" s="191">
        <v>239</v>
      </c>
      <c r="N63" s="191">
        <v>259</v>
      </c>
      <c r="O63" s="191">
        <v>773</v>
      </c>
      <c r="P63" s="191">
        <v>0</v>
      </c>
      <c r="Q63" s="191">
        <v>0</v>
      </c>
      <c r="R63" s="191">
        <v>0</v>
      </c>
      <c r="S63" s="191">
        <v>0</v>
      </c>
      <c r="T63" s="191">
        <v>0</v>
      </c>
      <c r="U63" s="191">
        <v>0</v>
      </c>
      <c r="V63" s="191">
        <v>0</v>
      </c>
      <c r="W63" s="191">
        <v>0</v>
      </c>
      <c r="X63" s="191">
        <v>0</v>
      </c>
      <c r="Y63" s="191">
        <v>0</v>
      </c>
      <c r="Z63" s="191">
        <v>0</v>
      </c>
      <c r="AA63" s="191">
        <v>0</v>
      </c>
      <c r="AB63" s="191">
        <v>0</v>
      </c>
      <c r="AC63" s="191">
        <v>0</v>
      </c>
      <c r="AD63" s="191">
        <v>0</v>
      </c>
      <c r="AE63" s="191">
        <v>0</v>
      </c>
      <c r="AF63" s="191">
        <v>0</v>
      </c>
      <c r="AG63" s="191">
        <v>0</v>
      </c>
      <c r="AH63" s="191">
        <v>0</v>
      </c>
      <c r="AI63" s="191">
        <v>0</v>
      </c>
      <c r="AJ63" s="191">
        <v>0</v>
      </c>
      <c r="AK63" s="191">
        <v>0</v>
      </c>
      <c r="AL63" s="191">
        <v>0</v>
      </c>
      <c r="AM63" s="191">
        <v>0</v>
      </c>
      <c r="AN63" s="191">
        <v>0</v>
      </c>
      <c r="AO63" s="191">
        <v>0</v>
      </c>
      <c r="AP63" s="191">
        <v>0</v>
      </c>
      <c r="AQ63" s="191">
        <v>0</v>
      </c>
      <c r="AR63" s="191">
        <v>0</v>
      </c>
      <c r="AS63" s="191">
        <v>0</v>
      </c>
      <c r="AT63" s="191">
        <v>0</v>
      </c>
      <c r="AU63" s="191">
        <v>0</v>
      </c>
      <c r="AV63" s="191">
        <v>0</v>
      </c>
      <c r="AW63" s="191">
        <v>0</v>
      </c>
      <c r="AX63" s="191">
        <v>0</v>
      </c>
      <c r="AY63" s="191">
        <v>0</v>
      </c>
      <c r="AZ63" s="191">
        <v>0</v>
      </c>
      <c r="BA63" s="191">
        <v>0</v>
      </c>
      <c r="BB63" s="191">
        <v>0</v>
      </c>
      <c r="BC63" s="191">
        <v>0</v>
      </c>
      <c r="BD63" s="191">
        <v>0</v>
      </c>
      <c r="BE63" s="191">
        <v>0</v>
      </c>
      <c r="BF63" s="191">
        <v>0</v>
      </c>
      <c r="BG63" s="191">
        <v>0</v>
      </c>
      <c r="BH63" s="191">
        <v>0</v>
      </c>
      <c r="BI63" s="191">
        <v>0</v>
      </c>
      <c r="BJ63" s="191">
        <v>0</v>
      </c>
      <c r="BK63" s="191">
        <v>0</v>
      </c>
      <c r="BL63" s="191">
        <v>0</v>
      </c>
      <c r="BM63" s="191">
        <v>0</v>
      </c>
      <c r="BN63" s="191">
        <v>0</v>
      </c>
      <c r="BO63" s="191">
        <v>0</v>
      </c>
      <c r="BP63" s="191">
        <v>0</v>
      </c>
      <c r="BQ63" s="191">
        <v>0</v>
      </c>
      <c r="BR63" s="191">
        <v>0</v>
      </c>
      <c r="BS63" s="191">
        <v>0</v>
      </c>
      <c r="BT63" s="191">
        <v>0</v>
      </c>
      <c r="BU63" s="191">
        <v>0</v>
      </c>
      <c r="BV63" s="191">
        <v>0</v>
      </c>
      <c r="BW63" s="191">
        <v>0</v>
      </c>
      <c r="BX63" s="191">
        <v>0</v>
      </c>
      <c r="BY63" s="191">
        <v>0</v>
      </c>
      <c r="BZ63" s="191">
        <v>0</v>
      </c>
      <c r="CA63" s="191">
        <v>0</v>
      </c>
      <c r="CB63" s="191">
        <v>0</v>
      </c>
      <c r="CC63" s="191">
        <v>0</v>
      </c>
      <c r="CD63" s="191">
        <v>0</v>
      </c>
      <c r="CE63" s="191">
        <v>0</v>
      </c>
      <c r="CF63" s="191">
        <v>0</v>
      </c>
      <c r="CG63" s="191">
        <v>0</v>
      </c>
      <c r="CH63" s="191">
        <v>0</v>
      </c>
      <c r="CI63" s="191">
        <v>0</v>
      </c>
      <c r="CJ63" s="191">
        <v>0</v>
      </c>
      <c r="CK63" s="191">
        <v>0</v>
      </c>
      <c r="CL63" s="191">
        <v>0</v>
      </c>
      <c r="CM63" s="191">
        <v>0</v>
      </c>
      <c r="CN63" s="191">
        <v>0</v>
      </c>
      <c r="CO63" s="191">
        <v>0</v>
      </c>
      <c r="CP63" s="191">
        <v>0</v>
      </c>
      <c r="CQ63" s="191">
        <v>0</v>
      </c>
      <c r="CR63" s="191">
        <v>0</v>
      </c>
      <c r="CS63" s="191">
        <v>0</v>
      </c>
      <c r="CT63" s="191">
        <v>0</v>
      </c>
      <c r="CU63" s="191">
        <v>0</v>
      </c>
      <c r="CV63" s="191">
        <v>0</v>
      </c>
      <c r="CW63" s="191">
        <v>0</v>
      </c>
      <c r="CX63" s="191">
        <v>0</v>
      </c>
      <c r="CY63" s="191">
        <v>0</v>
      </c>
      <c r="CZ63" s="191">
        <v>0</v>
      </c>
      <c r="DA63" s="191">
        <v>0</v>
      </c>
      <c r="DB63" s="191">
        <v>0</v>
      </c>
      <c r="DC63" s="191">
        <v>0</v>
      </c>
      <c r="DD63" s="191">
        <v>0</v>
      </c>
      <c r="DE63" s="191">
        <v>0</v>
      </c>
      <c r="DF63" s="191">
        <v>0</v>
      </c>
      <c r="DG63" s="191">
        <v>0</v>
      </c>
      <c r="DH63" s="191">
        <v>0</v>
      </c>
      <c r="DI63" s="191">
        <v>0</v>
      </c>
      <c r="DJ63" s="191">
        <v>0</v>
      </c>
      <c r="DK63" s="191">
        <v>0</v>
      </c>
      <c r="DL63" s="191">
        <v>0</v>
      </c>
      <c r="DM63" s="191">
        <v>0</v>
      </c>
      <c r="DN63" s="191">
        <v>0</v>
      </c>
      <c r="DO63" s="191">
        <v>0</v>
      </c>
      <c r="DP63" s="191">
        <v>0</v>
      </c>
      <c r="DQ63" s="191">
        <v>0</v>
      </c>
      <c r="DR63" s="191">
        <v>0</v>
      </c>
      <c r="DS63" s="191">
        <v>0</v>
      </c>
      <c r="DT63" s="191">
        <v>0</v>
      </c>
      <c r="DU63" s="191">
        <v>0</v>
      </c>
      <c r="DV63" s="191">
        <v>0</v>
      </c>
      <c r="DW63" s="191">
        <v>0</v>
      </c>
      <c r="DX63" s="191">
        <v>0</v>
      </c>
      <c r="DY63" s="191">
        <v>0</v>
      </c>
      <c r="DZ63" s="191">
        <v>0</v>
      </c>
      <c r="EA63" s="191">
        <v>0</v>
      </c>
      <c r="EB63" s="191">
        <v>0</v>
      </c>
      <c r="EC63" s="191">
        <v>0</v>
      </c>
      <c r="ED63" s="191">
        <v>0</v>
      </c>
      <c r="EE63" s="191">
        <v>0</v>
      </c>
      <c r="EF63" s="191">
        <v>0</v>
      </c>
      <c r="EG63" s="191">
        <v>0</v>
      </c>
      <c r="EH63" s="191">
        <v>0</v>
      </c>
      <c r="EI63" s="191">
        <v>0</v>
      </c>
      <c r="EJ63" s="191">
        <v>0</v>
      </c>
      <c r="EK63" s="191">
        <v>0</v>
      </c>
      <c r="EL63" s="191">
        <v>0</v>
      </c>
      <c r="EM63" s="191">
        <v>0</v>
      </c>
      <c r="EN63" s="191">
        <v>0</v>
      </c>
      <c r="EO63" s="191">
        <v>0</v>
      </c>
      <c r="EP63" s="191">
        <v>0</v>
      </c>
      <c r="EQ63" s="191">
        <v>0</v>
      </c>
      <c r="ER63" s="191">
        <v>0</v>
      </c>
      <c r="ES63" s="191">
        <v>0</v>
      </c>
      <c r="ET63" s="191">
        <v>0</v>
      </c>
      <c r="EU63" s="191">
        <v>0</v>
      </c>
      <c r="EV63" s="191">
        <v>0</v>
      </c>
      <c r="EW63" s="191">
        <v>0</v>
      </c>
      <c r="EX63" s="191">
        <v>0</v>
      </c>
      <c r="EY63" s="191">
        <v>0</v>
      </c>
      <c r="EZ63" s="191">
        <v>0</v>
      </c>
      <c r="FA63" s="191">
        <v>0</v>
      </c>
      <c r="FB63" s="191">
        <v>0</v>
      </c>
      <c r="FC63" s="191">
        <v>0</v>
      </c>
      <c r="FD63" s="191">
        <v>0</v>
      </c>
      <c r="FE63" s="191">
        <v>0</v>
      </c>
      <c r="FF63" s="191">
        <v>0</v>
      </c>
      <c r="FG63" s="191">
        <v>0</v>
      </c>
      <c r="FH63" s="191">
        <v>0</v>
      </c>
      <c r="FI63" s="191">
        <v>0</v>
      </c>
      <c r="FJ63" s="191">
        <v>0</v>
      </c>
      <c r="FK63" s="191">
        <v>0</v>
      </c>
      <c r="FL63" s="191">
        <v>0</v>
      </c>
      <c r="FM63" s="191">
        <v>0</v>
      </c>
      <c r="FN63" s="191">
        <v>0</v>
      </c>
      <c r="FO63" s="191">
        <v>0</v>
      </c>
      <c r="FP63" s="191">
        <v>0</v>
      </c>
      <c r="FQ63" s="191">
        <v>0</v>
      </c>
      <c r="FR63" s="191">
        <v>0</v>
      </c>
      <c r="FS63" s="191">
        <v>0</v>
      </c>
      <c r="FT63" s="191">
        <v>0</v>
      </c>
      <c r="FU63" s="191">
        <v>0</v>
      </c>
      <c r="FV63" s="191">
        <v>0</v>
      </c>
      <c r="FW63" s="191">
        <v>0</v>
      </c>
      <c r="FX63" s="191">
        <v>0</v>
      </c>
      <c r="FY63" s="191">
        <v>0</v>
      </c>
      <c r="FZ63" s="191">
        <v>0</v>
      </c>
      <c r="GA63" s="191">
        <v>0</v>
      </c>
      <c r="GB63" s="191">
        <v>0</v>
      </c>
      <c r="GC63" s="191">
        <v>0</v>
      </c>
      <c r="GD63" s="191">
        <v>0</v>
      </c>
      <c r="GE63" s="191">
        <v>0</v>
      </c>
      <c r="GF63" s="191">
        <v>0</v>
      </c>
      <c r="GG63" s="191">
        <v>0</v>
      </c>
      <c r="GH63" s="191">
        <v>0</v>
      </c>
      <c r="GI63" s="191">
        <v>0</v>
      </c>
      <c r="GJ63" s="191">
        <v>0</v>
      </c>
      <c r="GK63" s="191">
        <v>0</v>
      </c>
      <c r="GL63" s="191">
        <v>0</v>
      </c>
      <c r="GM63" s="191">
        <v>0</v>
      </c>
      <c r="GN63" s="191">
        <v>0</v>
      </c>
      <c r="GO63" s="191">
        <v>0</v>
      </c>
      <c r="GP63" s="191">
        <v>0</v>
      </c>
      <c r="GQ63" s="191">
        <v>0</v>
      </c>
      <c r="GR63" s="191">
        <v>0</v>
      </c>
      <c r="GS63" s="191">
        <v>0</v>
      </c>
      <c r="GT63" s="191">
        <v>0</v>
      </c>
      <c r="GU63" s="191">
        <v>0</v>
      </c>
      <c r="GV63" s="191">
        <v>0</v>
      </c>
      <c r="GW63" s="191">
        <v>0</v>
      </c>
      <c r="GX63" s="191">
        <v>0</v>
      </c>
      <c r="GY63" s="191">
        <v>0</v>
      </c>
      <c r="GZ63" s="191">
        <v>0</v>
      </c>
      <c r="HA63" s="191">
        <v>0</v>
      </c>
      <c r="HB63" s="191">
        <v>0</v>
      </c>
      <c r="HC63" s="191">
        <v>0</v>
      </c>
      <c r="HD63" s="191">
        <v>0</v>
      </c>
      <c r="HE63" s="191">
        <v>0</v>
      </c>
      <c r="HF63" s="191">
        <v>0</v>
      </c>
      <c r="HG63" s="191">
        <v>0</v>
      </c>
      <c r="HH63" s="191">
        <v>0</v>
      </c>
      <c r="HI63" s="191">
        <v>0</v>
      </c>
      <c r="HJ63" s="191">
        <v>0</v>
      </c>
      <c r="HK63" s="191">
        <v>0</v>
      </c>
      <c r="HL63" s="191">
        <v>0</v>
      </c>
      <c r="HM63" s="191">
        <v>0</v>
      </c>
      <c r="HN63" s="191">
        <v>0</v>
      </c>
      <c r="HO63" s="191">
        <v>0</v>
      </c>
      <c r="HP63" s="191">
        <v>0</v>
      </c>
      <c r="HQ63" s="191">
        <v>0</v>
      </c>
      <c r="HR63" s="191">
        <v>0</v>
      </c>
      <c r="HS63" s="191">
        <v>0</v>
      </c>
      <c r="HT63" s="191">
        <v>0</v>
      </c>
      <c r="HU63" s="191">
        <v>0</v>
      </c>
      <c r="HV63" s="191">
        <v>0</v>
      </c>
      <c r="HW63" s="191">
        <v>0</v>
      </c>
      <c r="HX63" s="191">
        <v>0</v>
      </c>
      <c r="HY63" s="191">
        <v>0</v>
      </c>
      <c r="HZ63" s="191">
        <v>0</v>
      </c>
      <c r="IA63" s="191">
        <v>0</v>
      </c>
      <c r="IB63" s="191">
        <v>0</v>
      </c>
      <c r="IC63" s="191">
        <v>0</v>
      </c>
      <c r="ID63" s="191">
        <v>0</v>
      </c>
      <c r="IE63" s="191">
        <v>0</v>
      </c>
      <c r="IF63" s="191">
        <v>0</v>
      </c>
      <c r="IG63" s="191">
        <v>0</v>
      </c>
      <c r="IH63" s="191">
        <v>0</v>
      </c>
      <c r="II63" s="191">
        <v>0</v>
      </c>
      <c r="IJ63" s="191">
        <v>0</v>
      </c>
      <c r="IK63" s="191">
        <v>0</v>
      </c>
      <c r="IL63" s="191">
        <v>0</v>
      </c>
      <c r="IM63" s="191">
        <v>0</v>
      </c>
      <c r="IN63" s="191">
        <v>0</v>
      </c>
      <c r="IO63" s="191">
        <v>0</v>
      </c>
      <c r="IP63" s="191">
        <v>0</v>
      </c>
      <c r="IQ63" s="191">
        <v>0</v>
      </c>
      <c r="IR63" s="191">
        <v>0</v>
      </c>
      <c r="IS63" s="191">
        <v>0</v>
      </c>
      <c r="IT63" s="191">
        <v>0</v>
      </c>
      <c r="IU63" s="191">
        <v>0</v>
      </c>
      <c r="IV63" s="191">
        <v>0</v>
      </c>
      <c r="IW63" s="191">
        <v>0</v>
      </c>
      <c r="IX63" s="191">
        <v>0</v>
      </c>
      <c r="IY63" s="191">
        <v>0</v>
      </c>
      <c r="IZ63" s="191">
        <v>0</v>
      </c>
      <c r="JA63" s="191">
        <v>0</v>
      </c>
      <c r="JB63" s="191">
        <v>0</v>
      </c>
      <c r="JC63" s="191">
        <v>0</v>
      </c>
      <c r="JD63" s="191">
        <v>0</v>
      </c>
      <c r="JE63" s="191">
        <v>0</v>
      </c>
      <c r="JF63" s="191">
        <v>0</v>
      </c>
      <c r="JG63" s="191">
        <v>0</v>
      </c>
      <c r="JH63" s="191">
        <v>0</v>
      </c>
      <c r="JI63" s="191">
        <v>0</v>
      </c>
      <c r="JJ63" s="191">
        <v>0</v>
      </c>
      <c r="JK63" s="191">
        <v>0</v>
      </c>
      <c r="JL63" s="191">
        <v>0</v>
      </c>
      <c r="JM63" s="191">
        <v>0</v>
      </c>
      <c r="JN63" s="191">
        <v>0</v>
      </c>
      <c r="JO63" s="191">
        <v>0</v>
      </c>
      <c r="JP63" s="191">
        <v>10029</v>
      </c>
      <c r="JQ63" s="194">
        <v>6197</v>
      </c>
    </row>
    <row r="64" spans="1:277" x14ac:dyDescent="0.25">
      <c r="A64" s="246">
        <v>42644</v>
      </c>
      <c r="B64" s="188" t="s">
        <v>102</v>
      </c>
      <c r="C64" s="192"/>
      <c r="D64" s="188" t="s">
        <v>567</v>
      </c>
      <c r="E64" s="188" t="s">
        <v>619</v>
      </c>
      <c r="F64" s="188" t="s">
        <v>620</v>
      </c>
      <c r="G64" s="190" t="s">
        <v>504</v>
      </c>
      <c r="H64" s="191">
        <v>394</v>
      </c>
      <c r="I64" s="191">
        <v>268</v>
      </c>
      <c r="J64" s="191">
        <v>264</v>
      </c>
      <c r="K64" s="191">
        <v>926</v>
      </c>
      <c r="L64" s="191">
        <v>394</v>
      </c>
      <c r="M64" s="191">
        <v>268</v>
      </c>
      <c r="N64" s="191">
        <v>264</v>
      </c>
      <c r="O64" s="191">
        <v>926</v>
      </c>
      <c r="P64" s="191">
        <v>0</v>
      </c>
      <c r="Q64" s="191">
        <v>0</v>
      </c>
      <c r="R64" s="191">
        <v>0</v>
      </c>
      <c r="S64" s="191">
        <v>0</v>
      </c>
      <c r="T64" s="191">
        <v>0</v>
      </c>
      <c r="U64" s="191">
        <v>0</v>
      </c>
      <c r="V64" s="191">
        <v>0</v>
      </c>
      <c r="W64" s="191">
        <v>0</v>
      </c>
      <c r="X64" s="191">
        <v>0</v>
      </c>
      <c r="Y64" s="191">
        <v>0</v>
      </c>
      <c r="Z64" s="191">
        <v>0</v>
      </c>
      <c r="AA64" s="191">
        <v>0</v>
      </c>
      <c r="AB64" s="191">
        <v>0</v>
      </c>
      <c r="AC64" s="191">
        <v>0</v>
      </c>
      <c r="AD64" s="191">
        <v>0</v>
      </c>
      <c r="AE64" s="191">
        <v>0</v>
      </c>
      <c r="AF64" s="191">
        <v>0</v>
      </c>
      <c r="AG64" s="191">
        <v>0</v>
      </c>
      <c r="AH64" s="191">
        <v>0</v>
      </c>
      <c r="AI64" s="191">
        <v>0</v>
      </c>
      <c r="AJ64" s="191">
        <v>0</v>
      </c>
      <c r="AK64" s="191">
        <v>0</v>
      </c>
      <c r="AL64" s="191">
        <v>0</v>
      </c>
      <c r="AM64" s="191">
        <v>0</v>
      </c>
      <c r="AN64" s="191">
        <v>0</v>
      </c>
      <c r="AO64" s="191">
        <v>0</v>
      </c>
      <c r="AP64" s="191">
        <v>0</v>
      </c>
      <c r="AQ64" s="191">
        <v>0</v>
      </c>
      <c r="AR64" s="191">
        <v>0</v>
      </c>
      <c r="AS64" s="191">
        <v>0</v>
      </c>
      <c r="AT64" s="191">
        <v>0</v>
      </c>
      <c r="AU64" s="191">
        <v>0</v>
      </c>
      <c r="AV64" s="191">
        <v>0</v>
      </c>
      <c r="AW64" s="191">
        <v>0</v>
      </c>
      <c r="AX64" s="191">
        <v>0</v>
      </c>
      <c r="AY64" s="191">
        <v>0</v>
      </c>
      <c r="AZ64" s="191">
        <v>0</v>
      </c>
      <c r="BA64" s="191">
        <v>0</v>
      </c>
      <c r="BB64" s="191">
        <v>0</v>
      </c>
      <c r="BC64" s="191">
        <v>0</v>
      </c>
      <c r="BD64" s="191">
        <v>0</v>
      </c>
      <c r="BE64" s="191">
        <v>0</v>
      </c>
      <c r="BF64" s="191">
        <v>0</v>
      </c>
      <c r="BG64" s="191">
        <v>0</v>
      </c>
      <c r="BH64" s="191">
        <v>0</v>
      </c>
      <c r="BI64" s="191">
        <v>0</v>
      </c>
      <c r="BJ64" s="191">
        <v>0</v>
      </c>
      <c r="BK64" s="191">
        <v>0</v>
      </c>
      <c r="BL64" s="191">
        <v>0</v>
      </c>
      <c r="BM64" s="191">
        <v>0</v>
      </c>
      <c r="BN64" s="191">
        <v>0</v>
      </c>
      <c r="BO64" s="191">
        <v>0</v>
      </c>
      <c r="BP64" s="191">
        <v>0</v>
      </c>
      <c r="BQ64" s="191">
        <v>0</v>
      </c>
      <c r="BR64" s="191">
        <v>0</v>
      </c>
      <c r="BS64" s="191">
        <v>0</v>
      </c>
      <c r="BT64" s="191">
        <v>0</v>
      </c>
      <c r="BU64" s="191">
        <v>0</v>
      </c>
      <c r="BV64" s="191">
        <v>0</v>
      </c>
      <c r="BW64" s="191">
        <v>0</v>
      </c>
      <c r="BX64" s="191">
        <v>0</v>
      </c>
      <c r="BY64" s="191">
        <v>0</v>
      </c>
      <c r="BZ64" s="191">
        <v>0</v>
      </c>
      <c r="CA64" s="191">
        <v>0</v>
      </c>
      <c r="CB64" s="191">
        <v>0</v>
      </c>
      <c r="CC64" s="191">
        <v>0</v>
      </c>
      <c r="CD64" s="191">
        <v>0</v>
      </c>
      <c r="CE64" s="191">
        <v>0</v>
      </c>
      <c r="CF64" s="191">
        <v>0</v>
      </c>
      <c r="CG64" s="191">
        <v>0</v>
      </c>
      <c r="CH64" s="191">
        <v>0</v>
      </c>
      <c r="CI64" s="191">
        <v>0</v>
      </c>
      <c r="CJ64" s="191">
        <v>0</v>
      </c>
      <c r="CK64" s="191">
        <v>0</v>
      </c>
      <c r="CL64" s="191">
        <v>0</v>
      </c>
      <c r="CM64" s="191">
        <v>0</v>
      </c>
      <c r="CN64" s="191">
        <v>0</v>
      </c>
      <c r="CO64" s="191">
        <v>0</v>
      </c>
      <c r="CP64" s="191">
        <v>0</v>
      </c>
      <c r="CQ64" s="191">
        <v>0</v>
      </c>
      <c r="CR64" s="191">
        <v>0</v>
      </c>
      <c r="CS64" s="191">
        <v>0</v>
      </c>
      <c r="CT64" s="191">
        <v>0</v>
      </c>
      <c r="CU64" s="191">
        <v>0</v>
      </c>
      <c r="CV64" s="191">
        <v>0</v>
      </c>
      <c r="CW64" s="191">
        <v>0</v>
      </c>
      <c r="CX64" s="191">
        <v>0</v>
      </c>
      <c r="CY64" s="191">
        <v>0</v>
      </c>
      <c r="CZ64" s="191">
        <v>0</v>
      </c>
      <c r="DA64" s="191">
        <v>0</v>
      </c>
      <c r="DB64" s="191">
        <v>0</v>
      </c>
      <c r="DC64" s="191">
        <v>0</v>
      </c>
      <c r="DD64" s="191">
        <v>0</v>
      </c>
      <c r="DE64" s="191">
        <v>0</v>
      </c>
      <c r="DF64" s="191">
        <v>0</v>
      </c>
      <c r="DG64" s="191">
        <v>0</v>
      </c>
      <c r="DH64" s="191">
        <v>0</v>
      </c>
      <c r="DI64" s="191">
        <v>0</v>
      </c>
      <c r="DJ64" s="191">
        <v>0</v>
      </c>
      <c r="DK64" s="191">
        <v>0</v>
      </c>
      <c r="DL64" s="191">
        <v>0</v>
      </c>
      <c r="DM64" s="191">
        <v>0</v>
      </c>
      <c r="DN64" s="191">
        <v>0</v>
      </c>
      <c r="DO64" s="191">
        <v>0</v>
      </c>
      <c r="DP64" s="191">
        <v>0</v>
      </c>
      <c r="DQ64" s="191">
        <v>0</v>
      </c>
      <c r="DR64" s="191">
        <v>0</v>
      </c>
      <c r="DS64" s="191">
        <v>0</v>
      </c>
      <c r="DT64" s="191">
        <v>0</v>
      </c>
      <c r="DU64" s="191">
        <v>0</v>
      </c>
      <c r="DV64" s="191">
        <v>0</v>
      </c>
      <c r="DW64" s="191">
        <v>0</v>
      </c>
      <c r="DX64" s="191">
        <v>0</v>
      </c>
      <c r="DY64" s="191">
        <v>0</v>
      </c>
      <c r="DZ64" s="191">
        <v>0</v>
      </c>
      <c r="EA64" s="191">
        <v>0</v>
      </c>
      <c r="EB64" s="191">
        <v>0</v>
      </c>
      <c r="EC64" s="191">
        <v>0</v>
      </c>
      <c r="ED64" s="191">
        <v>0</v>
      </c>
      <c r="EE64" s="191">
        <v>0</v>
      </c>
      <c r="EF64" s="191">
        <v>0</v>
      </c>
      <c r="EG64" s="191">
        <v>0</v>
      </c>
      <c r="EH64" s="191">
        <v>0</v>
      </c>
      <c r="EI64" s="191">
        <v>0</v>
      </c>
      <c r="EJ64" s="191">
        <v>0</v>
      </c>
      <c r="EK64" s="191">
        <v>0</v>
      </c>
      <c r="EL64" s="191">
        <v>0</v>
      </c>
      <c r="EM64" s="191">
        <v>0</v>
      </c>
      <c r="EN64" s="191">
        <v>0</v>
      </c>
      <c r="EO64" s="191">
        <v>0</v>
      </c>
      <c r="EP64" s="191">
        <v>0</v>
      </c>
      <c r="EQ64" s="191">
        <v>0</v>
      </c>
      <c r="ER64" s="191">
        <v>0</v>
      </c>
      <c r="ES64" s="191">
        <v>0</v>
      </c>
      <c r="ET64" s="191">
        <v>0</v>
      </c>
      <c r="EU64" s="191">
        <v>0</v>
      </c>
      <c r="EV64" s="191">
        <v>0</v>
      </c>
      <c r="EW64" s="191">
        <v>0</v>
      </c>
      <c r="EX64" s="191">
        <v>0</v>
      </c>
      <c r="EY64" s="191">
        <v>0</v>
      </c>
      <c r="EZ64" s="191">
        <v>0</v>
      </c>
      <c r="FA64" s="191">
        <v>0</v>
      </c>
      <c r="FB64" s="191">
        <v>0</v>
      </c>
      <c r="FC64" s="191">
        <v>0</v>
      </c>
      <c r="FD64" s="191">
        <v>0</v>
      </c>
      <c r="FE64" s="191">
        <v>0</v>
      </c>
      <c r="FF64" s="191">
        <v>0</v>
      </c>
      <c r="FG64" s="191">
        <v>0</v>
      </c>
      <c r="FH64" s="191">
        <v>0</v>
      </c>
      <c r="FI64" s="191">
        <v>0</v>
      </c>
      <c r="FJ64" s="191">
        <v>0</v>
      </c>
      <c r="FK64" s="191">
        <v>0</v>
      </c>
      <c r="FL64" s="191">
        <v>0</v>
      </c>
      <c r="FM64" s="191">
        <v>0</v>
      </c>
      <c r="FN64" s="191">
        <v>0</v>
      </c>
      <c r="FO64" s="191">
        <v>0</v>
      </c>
      <c r="FP64" s="191">
        <v>0</v>
      </c>
      <c r="FQ64" s="191">
        <v>0</v>
      </c>
      <c r="FR64" s="191">
        <v>0</v>
      </c>
      <c r="FS64" s="191">
        <v>0</v>
      </c>
      <c r="FT64" s="191">
        <v>0</v>
      </c>
      <c r="FU64" s="191">
        <v>0</v>
      </c>
      <c r="FV64" s="191">
        <v>0</v>
      </c>
      <c r="FW64" s="191">
        <v>0</v>
      </c>
      <c r="FX64" s="191">
        <v>0</v>
      </c>
      <c r="FY64" s="191">
        <v>0</v>
      </c>
      <c r="FZ64" s="191">
        <v>0</v>
      </c>
      <c r="GA64" s="191">
        <v>0</v>
      </c>
      <c r="GB64" s="191">
        <v>0</v>
      </c>
      <c r="GC64" s="191">
        <v>0</v>
      </c>
      <c r="GD64" s="191">
        <v>0</v>
      </c>
      <c r="GE64" s="191">
        <v>0</v>
      </c>
      <c r="GF64" s="191">
        <v>0</v>
      </c>
      <c r="GG64" s="191">
        <v>0</v>
      </c>
      <c r="GH64" s="191">
        <v>0</v>
      </c>
      <c r="GI64" s="191">
        <v>0</v>
      </c>
      <c r="GJ64" s="191">
        <v>0</v>
      </c>
      <c r="GK64" s="191">
        <v>0</v>
      </c>
      <c r="GL64" s="191">
        <v>0</v>
      </c>
      <c r="GM64" s="191">
        <v>0</v>
      </c>
      <c r="GN64" s="191">
        <v>0</v>
      </c>
      <c r="GO64" s="191">
        <v>0</v>
      </c>
      <c r="GP64" s="191">
        <v>0</v>
      </c>
      <c r="GQ64" s="191">
        <v>0</v>
      </c>
      <c r="GR64" s="191">
        <v>0</v>
      </c>
      <c r="GS64" s="191">
        <v>0</v>
      </c>
      <c r="GT64" s="191">
        <v>0</v>
      </c>
      <c r="GU64" s="191">
        <v>0</v>
      </c>
      <c r="GV64" s="191">
        <v>0</v>
      </c>
      <c r="GW64" s="191">
        <v>0</v>
      </c>
      <c r="GX64" s="191">
        <v>0</v>
      </c>
      <c r="GY64" s="191">
        <v>0</v>
      </c>
      <c r="GZ64" s="191">
        <v>0</v>
      </c>
      <c r="HA64" s="191">
        <v>0</v>
      </c>
      <c r="HB64" s="191">
        <v>0</v>
      </c>
      <c r="HC64" s="191">
        <v>0</v>
      </c>
      <c r="HD64" s="191">
        <v>0</v>
      </c>
      <c r="HE64" s="191">
        <v>0</v>
      </c>
      <c r="HF64" s="191">
        <v>0</v>
      </c>
      <c r="HG64" s="191">
        <v>0</v>
      </c>
      <c r="HH64" s="191">
        <v>0</v>
      </c>
      <c r="HI64" s="191">
        <v>0</v>
      </c>
      <c r="HJ64" s="191">
        <v>0</v>
      </c>
      <c r="HK64" s="191">
        <v>0</v>
      </c>
      <c r="HL64" s="191">
        <v>0</v>
      </c>
      <c r="HM64" s="191">
        <v>0</v>
      </c>
      <c r="HN64" s="191">
        <v>0</v>
      </c>
      <c r="HO64" s="191">
        <v>0</v>
      </c>
      <c r="HP64" s="191">
        <v>0</v>
      </c>
      <c r="HQ64" s="191">
        <v>0</v>
      </c>
      <c r="HR64" s="191">
        <v>0</v>
      </c>
      <c r="HS64" s="191">
        <v>0</v>
      </c>
      <c r="HT64" s="191">
        <v>0</v>
      </c>
      <c r="HU64" s="191">
        <v>0</v>
      </c>
      <c r="HV64" s="191">
        <v>0</v>
      </c>
      <c r="HW64" s="191">
        <v>0</v>
      </c>
      <c r="HX64" s="191">
        <v>0</v>
      </c>
      <c r="HY64" s="191">
        <v>0</v>
      </c>
      <c r="HZ64" s="191">
        <v>0</v>
      </c>
      <c r="IA64" s="191">
        <v>0</v>
      </c>
      <c r="IB64" s="191">
        <v>0</v>
      </c>
      <c r="IC64" s="191">
        <v>0</v>
      </c>
      <c r="ID64" s="191">
        <v>0</v>
      </c>
      <c r="IE64" s="191">
        <v>0</v>
      </c>
      <c r="IF64" s="191">
        <v>0</v>
      </c>
      <c r="IG64" s="191">
        <v>0</v>
      </c>
      <c r="IH64" s="191">
        <v>0</v>
      </c>
      <c r="II64" s="191">
        <v>0</v>
      </c>
      <c r="IJ64" s="191">
        <v>0</v>
      </c>
      <c r="IK64" s="191">
        <v>0</v>
      </c>
      <c r="IL64" s="191">
        <v>0</v>
      </c>
      <c r="IM64" s="191">
        <v>0</v>
      </c>
      <c r="IN64" s="191">
        <v>0</v>
      </c>
      <c r="IO64" s="191">
        <v>0</v>
      </c>
      <c r="IP64" s="191">
        <v>0</v>
      </c>
      <c r="IQ64" s="191">
        <v>0</v>
      </c>
      <c r="IR64" s="191">
        <v>0</v>
      </c>
      <c r="IS64" s="191">
        <v>0</v>
      </c>
      <c r="IT64" s="191">
        <v>0</v>
      </c>
      <c r="IU64" s="191">
        <v>0</v>
      </c>
      <c r="IV64" s="191">
        <v>0</v>
      </c>
      <c r="IW64" s="191">
        <v>0</v>
      </c>
      <c r="IX64" s="191">
        <v>0</v>
      </c>
      <c r="IY64" s="191">
        <v>0</v>
      </c>
      <c r="IZ64" s="191">
        <v>0</v>
      </c>
      <c r="JA64" s="191">
        <v>0</v>
      </c>
      <c r="JB64" s="191">
        <v>0</v>
      </c>
      <c r="JC64" s="191">
        <v>0</v>
      </c>
      <c r="JD64" s="191">
        <v>0</v>
      </c>
      <c r="JE64" s="191">
        <v>0</v>
      </c>
      <c r="JF64" s="191">
        <v>0</v>
      </c>
      <c r="JG64" s="191">
        <v>0</v>
      </c>
      <c r="JH64" s="191">
        <v>0</v>
      </c>
      <c r="JI64" s="191">
        <v>0</v>
      </c>
      <c r="JJ64" s="191">
        <v>0</v>
      </c>
      <c r="JK64" s="191">
        <v>0</v>
      </c>
      <c r="JL64" s="191">
        <v>0</v>
      </c>
      <c r="JM64" s="191">
        <v>0</v>
      </c>
      <c r="JN64" s="191">
        <v>0</v>
      </c>
      <c r="JO64" s="191">
        <v>0</v>
      </c>
      <c r="JP64" s="191">
        <v>2731</v>
      </c>
      <c r="JQ64" s="194">
        <v>2731</v>
      </c>
    </row>
    <row r="65" spans="1:277" x14ac:dyDescent="0.25">
      <c r="A65" s="246">
        <v>42644</v>
      </c>
      <c r="B65" s="188" t="s">
        <v>104</v>
      </c>
      <c r="C65" s="192"/>
      <c r="D65" s="188" t="s">
        <v>568</v>
      </c>
      <c r="E65" s="188" t="s">
        <v>619</v>
      </c>
      <c r="F65" s="188" t="s">
        <v>620</v>
      </c>
      <c r="G65" s="190" t="s">
        <v>504</v>
      </c>
      <c r="H65" s="191">
        <v>347</v>
      </c>
      <c r="I65" s="191">
        <v>273</v>
      </c>
      <c r="J65" s="191">
        <v>186</v>
      </c>
      <c r="K65" s="191">
        <v>806</v>
      </c>
      <c r="L65" s="191">
        <v>165</v>
      </c>
      <c r="M65" s="191">
        <v>142</v>
      </c>
      <c r="N65" s="191">
        <v>115</v>
      </c>
      <c r="O65" s="191">
        <v>422</v>
      </c>
      <c r="P65" s="191">
        <v>0</v>
      </c>
      <c r="Q65" s="191">
        <v>0</v>
      </c>
      <c r="R65" s="191">
        <v>0</v>
      </c>
      <c r="S65" s="191">
        <v>0</v>
      </c>
      <c r="T65" s="191">
        <v>0</v>
      </c>
      <c r="U65" s="191">
        <v>0</v>
      </c>
      <c r="V65" s="191">
        <v>0</v>
      </c>
      <c r="W65" s="191">
        <v>0</v>
      </c>
      <c r="X65" s="191">
        <v>0</v>
      </c>
      <c r="Y65" s="191">
        <v>0</v>
      </c>
      <c r="Z65" s="191">
        <v>0</v>
      </c>
      <c r="AA65" s="191">
        <v>0</v>
      </c>
      <c r="AB65" s="191">
        <v>0</v>
      </c>
      <c r="AC65" s="191">
        <v>0</v>
      </c>
      <c r="AD65" s="191">
        <v>0</v>
      </c>
      <c r="AE65" s="191">
        <v>0</v>
      </c>
      <c r="AF65" s="191">
        <v>0</v>
      </c>
      <c r="AG65" s="191">
        <v>0</v>
      </c>
      <c r="AH65" s="191">
        <v>0</v>
      </c>
      <c r="AI65" s="191">
        <v>0</v>
      </c>
      <c r="AJ65" s="191">
        <v>0</v>
      </c>
      <c r="AK65" s="191">
        <v>0</v>
      </c>
      <c r="AL65" s="191">
        <v>0</v>
      </c>
      <c r="AM65" s="191">
        <v>0</v>
      </c>
      <c r="AN65" s="191">
        <v>0</v>
      </c>
      <c r="AO65" s="191">
        <v>0</v>
      </c>
      <c r="AP65" s="191">
        <v>0</v>
      </c>
      <c r="AQ65" s="191">
        <v>0</v>
      </c>
      <c r="AR65" s="191">
        <v>0</v>
      </c>
      <c r="AS65" s="191">
        <v>0</v>
      </c>
      <c r="AT65" s="191">
        <v>0</v>
      </c>
      <c r="AU65" s="191">
        <v>0</v>
      </c>
      <c r="AV65" s="191">
        <v>0</v>
      </c>
      <c r="AW65" s="191">
        <v>0</v>
      </c>
      <c r="AX65" s="191">
        <v>0</v>
      </c>
      <c r="AY65" s="191">
        <v>0</v>
      </c>
      <c r="AZ65" s="191">
        <v>0</v>
      </c>
      <c r="BA65" s="191">
        <v>0</v>
      </c>
      <c r="BB65" s="191">
        <v>0</v>
      </c>
      <c r="BC65" s="191">
        <v>0</v>
      </c>
      <c r="BD65" s="191">
        <v>0</v>
      </c>
      <c r="BE65" s="191">
        <v>0</v>
      </c>
      <c r="BF65" s="191">
        <v>0</v>
      </c>
      <c r="BG65" s="191">
        <v>0</v>
      </c>
      <c r="BH65" s="191">
        <v>0</v>
      </c>
      <c r="BI65" s="191">
        <v>0</v>
      </c>
      <c r="BJ65" s="191">
        <v>0</v>
      </c>
      <c r="BK65" s="191">
        <v>0</v>
      </c>
      <c r="BL65" s="191">
        <v>0</v>
      </c>
      <c r="BM65" s="191">
        <v>0</v>
      </c>
      <c r="BN65" s="191">
        <v>0</v>
      </c>
      <c r="BO65" s="191">
        <v>0</v>
      </c>
      <c r="BP65" s="191">
        <v>0</v>
      </c>
      <c r="BQ65" s="191">
        <v>0</v>
      </c>
      <c r="BR65" s="191">
        <v>0</v>
      </c>
      <c r="BS65" s="191">
        <v>0</v>
      </c>
      <c r="BT65" s="191">
        <v>0</v>
      </c>
      <c r="BU65" s="191">
        <v>0</v>
      </c>
      <c r="BV65" s="191">
        <v>0</v>
      </c>
      <c r="BW65" s="191">
        <v>0</v>
      </c>
      <c r="BX65" s="191">
        <v>0</v>
      </c>
      <c r="BY65" s="191">
        <v>0</v>
      </c>
      <c r="BZ65" s="191">
        <v>0</v>
      </c>
      <c r="CA65" s="191">
        <v>0</v>
      </c>
      <c r="CB65" s="191">
        <v>0</v>
      </c>
      <c r="CC65" s="191">
        <v>0</v>
      </c>
      <c r="CD65" s="191">
        <v>0</v>
      </c>
      <c r="CE65" s="191">
        <v>0</v>
      </c>
      <c r="CF65" s="191">
        <v>0</v>
      </c>
      <c r="CG65" s="191">
        <v>0</v>
      </c>
      <c r="CH65" s="191">
        <v>0</v>
      </c>
      <c r="CI65" s="191">
        <v>0</v>
      </c>
      <c r="CJ65" s="191">
        <v>0</v>
      </c>
      <c r="CK65" s="191">
        <v>0</v>
      </c>
      <c r="CL65" s="191">
        <v>0</v>
      </c>
      <c r="CM65" s="191">
        <v>0</v>
      </c>
      <c r="CN65" s="191">
        <v>0</v>
      </c>
      <c r="CO65" s="191">
        <v>0</v>
      </c>
      <c r="CP65" s="191">
        <v>0</v>
      </c>
      <c r="CQ65" s="191">
        <v>0</v>
      </c>
      <c r="CR65" s="191">
        <v>0</v>
      </c>
      <c r="CS65" s="191">
        <v>0</v>
      </c>
      <c r="CT65" s="191">
        <v>0</v>
      </c>
      <c r="CU65" s="191">
        <v>0</v>
      </c>
      <c r="CV65" s="191">
        <v>0</v>
      </c>
      <c r="CW65" s="191">
        <v>0</v>
      </c>
      <c r="CX65" s="191">
        <v>0</v>
      </c>
      <c r="CY65" s="191">
        <v>0</v>
      </c>
      <c r="CZ65" s="191">
        <v>0</v>
      </c>
      <c r="DA65" s="191">
        <v>0</v>
      </c>
      <c r="DB65" s="191">
        <v>0</v>
      </c>
      <c r="DC65" s="191">
        <v>0</v>
      </c>
      <c r="DD65" s="191">
        <v>0</v>
      </c>
      <c r="DE65" s="191">
        <v>0</v>
      </c>
      <c r="DF65" s="191">
        <v>0</v>
      </c>
      <c r="DG65" s="191">
        <v>0</v>
      </c>
      <c r="DH65" s="191">
        <v>0</v>
      </c>
      <c r="DI65" s="191">
        <v>0</v>
      </c>
      <c r="DJ65" s="191">
        <v>0</v>
      </c>
      <c r="DK65" s="191">
        <v>0</v>
      </c>
      <c r="DL65" s="191">
        <v>0</v>
      </c>
      <c r="DM65" s="191">
        <v>0</v>
      </c>
      <c r="DN65" s="191">
        <v>0</v>
      </c>
      <c r="DO65" s="191">
        <v>0</v>
      </c>
      <c r="DP65" s="191">
        <v>0</v>
      </c>
      <c r="DQ65" s="191">
        <v>0</v>
      </c>
      <c r="DR65" s="191">
        <v>0</v>
      </c>
      <c r="DS65" s="191">
        <v>0</v>
      </c>
      <c r="DT65" s="191">
        <v>0</v>
      </c>
      <c r="DU65" s="191">
        <v>0</v>
      </c>
      <c r="DV65" s="191">
        <v>0</v>
      </c>
      <c r="DW65" s="191">
        <v>0</v>
      </c>
      <c r="DX65" s="191">
        <v>0</v>
      </c>
      <c r="DY65" s="191">
        <v>0</v>
      </c>
      <c r="DZ65" s="191">
        <v>0</v>
      </c>
      <c r="EA65" s="191">
        <v>0</v>
      </c>
      <c r="EB65" s="191">
        <v>0</v>
      </c>
      <c r="EC65" s="191">
        <v>0</v>
      </c>
      <c r="ED65" s="191">
        <v>0</v>
      </c>
      <c r="EE65" s="191">
        <v>0</v>
      </c>
      <c r="EF65" s="191">
        <v>0</v>
      </c>
      <c r="EG65" s="191">
        <v>0</v>
      </c>
      <c r="EH65" s="191">
        <v>0</v>
      </c>
      <c r="EI65" s="191">
        <v>0</v>
      </c>
      <c r="EJ65" s="191">
        <v>0</v>
      </c>
      <c r="EK65" s="191">
        <v>0</v>
      </c>
      <c r="EL65" s="191">
        <v>0</v>
      </c>
      <c r="EM65" s="191">
        <v>0</v>
      </c>
      <c r="EN65" s="191">
        <v>0</v>
      </c>
      <c r="EO65" s="191">
        <v>0</v>
      </c>
      <c r="EP65" s="191">
        <v>0</v>
      </c>
      <c r="EQ65" s="191">
        <v>0</v>
      </c>
      <c r="ER65" s="191">
        <v>0</v>
      </c>
      <c r="ES65" s="191">
        <v>0</v>
      </c>
      <c r="ET65" s="191">
        <v>0</v>
      </c>
      <c r="EU65" s="191">
        <v>0</v>
      </c>
      <c r="EV65" s="191">
        <v>0</v>
      </c>
      <c r="EW65" s="191">
        <v>0</v>
      </c>
      <c r="EX65" s="191">
        <v>0</v>
      </c>
      <c r="EY65" s="191">
        <v>0</v>
      </c>
      <c r="EZ65" s="191">
        <v>0</v>
      </c>
      <c r="FA65" s="191">
        <v>0</v>
      </c>
      <c r="FB65" s="191">
        <v>0</v>
      </c>
      <c r="FC65" s="191">
        <v>0</v>
      </c>
      <c r="FD65" s="191">
        <v>0</v>
      </c>
      <c r="FE65" s="191">
        <v>0</v>
      </c>
      <c r="FF65" s="191">
        <v>0</v>
      </c>
      <c r="FG65" s="191">
        <v>0</v>
      </c>
      <c r="FH65" s="191">
        <v>0</v>
      </c>
      <c r="FI65" s="191">
        <v>0</v>
      </c>
      <c r="FJ65" s="191">
        <v>0</v>
      </c>
      <c r="FK65" s="191">
        <v>0</v>
      </c>
      <c r="FL65" s="191">
        <v>0</v>
      </c>
      <c r="FM65" s="191">
        <v>0</v>
      </c>
      <c r="FN65" s="191">
        <v>0</v>
      </c>
      <c r="FO65" s="191">
        <v>0</v>
      </c>
      <c r="FP65" s="191">
        <v>0</v>
      </c>
      <c r="FQ65" s="191">
        <v>0</v>
      </c>
      <c r="FR65" s="191">
        <v>0</v>
      </c>
      <c r="FS65" s="191">
        <v>0</v>
      </c>
      <c r="FT65" s="191">
        <v>0</v>
      </c>
      <c r="FU65" s="191">
        <v>0</v>
      </c>
      <c r="FV65" s="191">
        <v>0</v>
      </c>
      <c r="FW65" s="191">
        <v>0</v>
      </c>
      <c r="FX65" s="191">
        <v>0</v>
      </c>
      <c r="FY65" s="191">
        <v>0</v>
      </c>
      <c r="FZ65" s="191">
        <v>0</v>
      </c>
      <c r="GA65" s="191">
        <v>0</v>
      </c>
      <c r="GB65" s="191">
        <v>0</v>
      </c>
      <c r="GC65" s="191">
        <v>0</v>
      </c>
      <c r="GD65" s="191">
        <v>0</v>
      </c>
      <c r="GE65" s="191">
        <v>0</v>
      </c>
      <c r="GF65" s="191">
        <v>0</v>
      </c>
      <c r="GG65" s="191">
        <v>0</v>
      </c>
      <c r="GH65" s="191">
        <v>0</v>
      </c>
      <c r="GI65" s="191">
        <v>0</v>
      </c>
      <c r="GJ65" s="191">
        <v>0</v>
      </c>
      <c r="GK65" s="191">
        <v>0</v>
      </c>
      <c r="GL65" s="191">
        <v>0</v>
      </c>
      <c r="GM65" s="191">
        <v>0</v>
      </c>
      <c r="GN65" s="191">
        <v>0</v>
      </c>
      <c r="GO65" s="191">
        <v>0</v>
      </c>
      <c r="GP65" s="191">
        <v>0</v>
      </c>
      <c r="GQ65" s="191">
        <v>0</v>
      </c>
      <c r="GR65" s="191">
        <v>0</v>
      </c>
      <c r="GS65" s="191">
        <v>0</v>
      </c>
      <c r="GT65" s="191">
        <v>0</v>
      </c>
      <c r="GU65" s="191">
        <v>0</v>
      </c>
      <c r="GV65" s="191">
        <v>0</v>
      </c>
      <c r="GW65" s="191">
        <v>0</v>
      </c>
      <c r="GX65" s="191">
        <v>0</v>
      </c>
      <c r="GY65" s="191">
        <v>0</v>
      </c>
      <c r="GZ65" s="191">
        <v>0</v>
      </c>
      <c r="HA65" s="191">
        <v>0</v>
      </c>
      <c r="HB65" s="191">
        <v>0</v>
      </c>
      <c r="HC65" s="191">
        <v>0</v>
      </c>
      <c r="HD65" s="191">
        <v>0</v>
      </c>
      <c r="HE65" s="191">
        <v>0</v>
      </c>
      <c r="HF65" s="191">
        <v>0</v>
      </c>
      <c r="HG65" s="191">
        <v>0</v>
      </c>
      <c r="HH65" s="191">
        <v>0</v>
      </c>
      <c r="HI65" s="191">
        <v>0</v>
      </c>
      <c r="HJ65" s="191">
        <v>0</v>
      </c>
      <c r="HK65" s="191">
        <v>0</v>
      </c>
      <c r="HL65" s="191">
        <v>0</v>
      </c>
      <c r="HM65" s="191">
        <v>0</v>
      </c>
      <c r="HN65" s="191">
        <v>0</v>
      </c>
      <c r="HO65" s="191">
        <v>0</v>
      </c>
      <c r="HP65" s="191">
        <v>0</v>
      </c>
      <c r="HQ65" s="191">
        <v>0</v>
      </c>
      <c r="HR65" s="191">
        <v>0</v>
      </c>
      <c r="HS65" s="191">
        <v>0</v>
      </c>
      <c r="HT65" s="191">
        <v>0</v>
      </c>
      <c r="HU65" s="191">
        <v>0</v>
      </c>
      <c r="HV65" s="191">
        <v>0</v>
      </c>
      <c r="HW65" s="191">
        <v>0</v>
      </c>
      <c r="HX65" s="191">
        <v>0</v>
      </c>
      <c r="HY65" s="191">
        <v>0</v>
      </c>
      <c r="HZ65" s="191">
        <v>0</v>
      </c>
      <c r="IA65" s="191">
        <v>0</v>
      </c>
      <c r="IB65" s="191">
        <v>0</v>
      </c>
      <c r="IC65" s="191">
        <v>0</v>
      </c>
      <c r="ID65" s="191">
        <v>0</v>
      </c>
      <c r="IE65" s="191">
        <v>0</v>
      </c>
      <c r="IF65" s="191">
        <v>0</v>
      </c>
      <c r="IG65" s="191">
        <v>0</v>
      </c>
      <c r="IH65" s="191">
        <v>0</v>
      </c>
      <c r="II65" s="191">
        <v>0</v>
      </c>
      <c r="IJ65" s="191">
        <v>0</v>
      </c>
      <c r="IK65" s="191">
        <v>0</v>
      </c>
      <c r="IL65" s="191">
        <v>0</v>
      </c>
      <c r="IM65" s="191">
        <v>0</v>
      </c>
      <c r="IN65" s="191">
        <v>0</v>
      </c>
      <c r="IO65" s="191">
        <v>0</v>
      </c>
      <c r="IP65" s="191">
        <v>0</v>
      </c>
      <c r="IQ65" s="191">
        <v>0</v>
      </c>
      <c r="IR65" s="191">
        <v>0</v>
      </c>
      <c r="IS65" s="191">
        <v>0</v>
      </c>
      <c r="IT65" s="191">
        <v>0</v>
      </c>
      <c r="IU65" s="191">
        <v>0</v>
      </c>
      <c r="IV65" s="191">
        <v>0</v>
      </c>
      <c r="IW65" s="191">
        <v>0</v>
      </c>
      <c r="IX65" s="191">
        <v>0</v>
      </c>
      <c r="IY65" s="191">
        <v>0</v>
      </c>
      <c r="IZ65" s="191">
        <v>0</v>
      </c>
      <c r="JA65" s="191">
        <v>0</v>
      </c>
      <c r="JB65" s="191">
        <v>0</v>
      </c>
      <c r="JC65" s="191">
        <v>0</v>
      </c>
      <c r="JD65" s="191">
        <v>0</v>
      </c>
      <c r="JE65" s="191">
        <v>0</v>
      </c>
      <c r="JF65" s="191">
        <v>0</v>
      </c>
      <c r="JG65" s="191">
        <v>0</v>
      </c>
      <c r="JH65" s="191">
        <v>0</v>
      </c>
      <c r="JI65" s="191">
        <v>0</v>
      </c>
      <c r="JJ65" s="191">
        <v>0</v>
      </c>
      <c r="JK65" s="191">
        <v>0</v>
      </c>
      <c r="JL65" s="191">
        <v>0</v>
      </c>
      <c r="JM65" s="191">
        <v>0</v>
      </c>
      <c r="JN65" s="191">
        <v>0</v>
      </c>
      <c r="JO65" s="191">
        <v>0</v>
      </c>
      <c r="JP65" s="191">
        <v>3268</v>
      </c>
      <c r="JQ65" s="194">
        <v>1733</v>
      </c>
    </row>
  </sheetData>
  <sheetProtection sheet="1" objects="1" scenarios="1" autoFilter="0"/>
  <mergeCells count="93">
    <mergeCell ref="JP3:JP5"/>
    <mergeCell ref="JQ3:JQ5"/>
    <mergeCell ref="IR3:IU3"/>
    <mergeCell ref="IV3:IY3"/>
    <mergeCell ref="IZ3:JC3"/>
    <mergeCell ref="JD3:JG3"/>
    <mergeCell ref="JH3:JK3"/>
    <mergeCell ref="JL3:JO3"/>
    <mergeCell ref="HT3:HW3"/>
    <mergeCell ref="HX3:IA3"/>
    <mergeCell ref="IB3:IE3"/>
    <mergeCell ref="IF3:II3"/>
    <mergeCell ref="IJ3:IM3"/>
    <mergeCell ref="IN3:IQ3"/>
    <mergeCell ref="GV3:GY3"/>
    <mergeCell ref="GZ3:HC3"/>
    <mergeCell ref="HD3:HG3"/>
    <mergeCell ref="HH3:HK3"/>
    <mergeCell ref="HL3:HO3"/>
    <mergeCell ref="HP3:HS3"/>
    <mergeCell ref="FX3:GA3"/>
    <mergeCell ref="GB3:GE3"/>
    <mergeCell ref="GF3:GI3"/>
    <mergeCell ref="GJ3:GM3"/>
    <mergeCell ref="GN3:GQ3"/>
    <mergeCell ref="GR3:GU3"/>
    <mergeCell ref="EZ3:FC3"/>
    <mergeCell ref="FD3:FG3"/>
    <mergeCell ref="FH3:FK3"/>
    <mergeCell ref="FL3:FO3"/>
    <mergeCell ref="FP3:FS3"/>
    <mergeCell ref="FT3:FW3"/>
    <mergeCell ref="EB3:EE3"/>
    <mergeCell ref="EF3:EI3"/>
    <mergeCell ref="EJ3:EM3"/>
    <mergeCell ref="EN3:EQ3"/>
    <mergeCell ref="ER3:EU3"/>
    <mergeCell ref="EV3:EY3"/>
    <mergeCell ref="DD3:DG3"/>
    <mergeCell ref="DH3:DK3"/>
    <mergeCell ref="DL3:DO3"/>
    <mergeCell ref="DP3:DS3"/>
    <mergeCell ref="DT3:DW3"/>
    <mergeCell ref="DX3:EA3"/>
    <mergeCell ref="CF3:CI3"/>
    <mergeCell ref="CJ3:CM3"/>
    <mergeCell ref="CN3:CQ3"/>
    <mergeCell ref="CR3:CU3"/>
    <mergeCell ref="CV3:CY3"/>
    <mergeCell ref="CZ3:DC3"/>
    <mergeCell ref="BH3:BK3"/>
    <mergeCell ref="BL3:BO3"/>
    <mergeCell ref="BP3:BS3"/>
    <mergeCell ref="BT3:BW3"/>
    <mergeCell ref="BX3:CA3"/>
    <mergeCell ref="CB3:CE3"/>
    <mergeCell ref="AJ3:AM3"/>
    <mergeCell ref="AN3:AQ3"/>
    <mergeCell ref="AR3:AU3"/>
    <mergeCell ref="AV3:AY3"/>
    <mergeCell ref="AZ3:BC3"/>
    <mergeCell ref="BD3:BG3"/>
    <mergeCell ref="IN2:IY2"/>
    <mergeCell ref="IZ2:JK2"/>
    <mergeCell ref="JL2:JQ2"/>
    <mergeCell ref="H3:K3"/>
    <mergeCell ref="L3:O3"/>
    <mergeCell ref="P3:S3"/>
    <mergeCell ref="T3:W3"/>
    <mergeCell ref="X3:AA3"/>
    <mergeCell ref="AB3:AE3"/>
    <mergeCell ref="AF3:AI3"/>
    <mergeCell ref="FT2:GE2"/>
    <mergeCell ref="GF2:GQ2"/>
    <mergeCell ref="GR2:HC2"/>
    <mergeCell ref="HD2:HO2"/>
    <mergeCell ref="HP2:IA2"/>
    <mergeCell ref="IB2:IM2"/>
    <mergeCell ref="CZ2:DK2"/>
    <mergeCell ref="DL2:DW2"/>
    <mergeCell ref="DX2:EI2"/>
    <mergeCell ref="EJ2:EU2"/>
    <mergeCell ref="EV2:FG2"/>
    <mergeCell ref="FH2:FS2"/>
    <mergeCell ref="A2:G5"/>
    <mergeCell ref="H2:S2"/>
    <mergeCell ref="T2:AE2"/>
    <mergeCell ref="AF2:AQ2"/>
    <mergeCell ref="AR2:BC2"/>
    <mergeCell ref="BD2:BO2"/>
    <mergeCell ref="BP2:CA2"/>
    <mergeCell ref="CB2:CM2"/>
    <mergeCell ref="CN2:CY2"/>
  </mergeCells>
  <conditionalFormatting sqref="H7:JQ65">
    <cfRule type="containsBlanks" dxfId="286" priority="7">
      <formula>LEN(TRIM(H7))=0</formula>
    </cfRule>
  </conditionalFormatting>
  <conditionalFormatting sqref="FB7:GY65">
    <cfRule type="containsBlanks" dxfId="285" priority="6">
      <formula>LEN(TRIM(FB7))=0</formula>
    </cfRule>
  </conditionalFormatting>
  <conditionalFormatting sqref="DD7:FA65">
    <cfRule type="containsBlanks" dxfId="284" priority="5">
      <formula>LEN(TRIM(DD7))=0</formula>
    </cfRule>
  </conditionalFormatting>
  <conditionalFormatting sqref="BF7:DC65">
    <cfRule type="containsBlanks" dxfId="283" priority="4">
      <formula>LEN(TRIM(BF7))=0</formula>
    </cfRule>
  </conditionalFormatting>
  <conditionalFormatting sqref="HG7:JD65">
    <cfRule type="containsBlanks" dxfId="282" priority="3">
      <formula>LEN(TRIM(HG7))=0</formula>
    </cfRule>
  </conditionalFormatting>
  <conditionalFormatting sqref="GZ7:HF65">
    <cfRule type="containsBlanks" dxfId="281" priority="2">
      <formula>LEN(TRIM(GZ7))=0</formula>
    </cfRule>
  </conditionalFormatting>
  <conditionalFormatting sqref="JE7:JQ65">
    <cfRule type="containsBlanks" dxfId="280" priority="1">
      <formula>LEN(TRIM(JE7))=0</formula>
    </cfRule>
  </conditionalFormatting>
  <dataValidations count="270">
    <dataValidation allowBlank="1" prompt="Part PART F.  POINT-IN-TIME WORK REGISTRANT AND ABAWD COUNTS (All Counties)_x000a_ Item 29. ABAWDs on October 1; Include in Item 28_x000a_Quarter Total Program" sqref="JQ6" xr:uid="{A3AA3938-E83B-4172-888E-62870C8999D0}"/>
    <dataValidation allowBlank="1" prompt="Part PART F.  POINT-IN-TIME WORK REGISTRANT AND ABAWD COUNTS (All Counties)_x000a_ Item 28. Work registrants on October 1_x000a_Quarter Total Program" sqref="JP6" xr:uid="{AA3A0DA5-3B74-4B26-ABDB-8737923A07A2}"/>
    <dataValidation allowBlank="1" prompt="Part PART E.  E&amp;T TOTALS FOR THE FNS 583 (Automatically calculated)_x000a_ Item 27. E&amp;T participants who are not ABAWDs in qualifying components by month during the quarter; Items 25 plus 26_x000a_Quarter Total Program" sqref="JO6" xr:uid="{5F020FE1-00A4-4491-B47D-9ACC9DDE1D70}"/>
    <dataValidation allowBlank="1" prompt="Part PART E.  E&amp;T TOTALS FOR THE FNS 583 (Automatically calculated)_x000a_ Item 27. E&amp;T participants who are not ABAWDs in qualifying components by month during the quarter; Items 25 plus 26_x000a_December Program" sqref="JN6" xr:uid="{1936B1AB-658F-427F-95B5-4DD84EF25446}"/>
    <dataValidation allowBlank="1" prompt="Part PART E.  E&amp;T TOTALS FOR THE FNS 583 (Automatically calculated)_x000a_ Item 27. E&amp;T participants who are not ABAWDs in qualifying components by month during the quarter; Items 25 plus 26_x000a_November Program" sqref="JM6" xr:uid="{44172DD8-3E92-4C48-959A-015E9385BAC8}"/>
    <dataValidation allowBlank="1" prompt="Part PART E.  E&amp;T TOTALS FOR THE FNS 583 (Automatically calculated)_x000a_ Item 27. E&amp;T participants who are not ABAWDs in qualifying components by month during the quarter; Items 25 plus 26_x000a_October Program" sqref="JL6" xr:uid="{AE10B148-A740-4806-867E-EEA9F5E882BA}"/>
    <dataValidation allowBlank="1" prompt="Part PART E.  E&amp;T TOTALS FOR THE FNS 583 (Automatically calculated)_x000a_ Item 26. Non-ABAWDs that participated in an E&amp;T component by month during the quarter; Sum of Items 15b through 23b_x000a_Quarter Total Program" sqref="JK6" xr:uid="{CAAFFAF1-8C91-4635-94D6-DBC3FCA72C3D}"/>
    <dataValidation allowBlank="1" prompt="Part PART E.  E&amp;T TOTALS FOR THE FNS 583 (Automatically calculated)_x000a_ Item 26. Non-ABAWDs that participated in an E&amp;T component by month during the quarter; Sum of Items 15b through 23b_x000a_December Program" sqref="JJ6" xr:uid="{9E8DC2C5-181E-47FA-857B-9F5651282BA8}"/>
    <dataValidation allowBlank="1" prompt="Part PART E.  E&amp;T TOTALS FOR THE FNS 583 (Automatically calculated)_x000a_ Item 26. Non-ABAWDs that participated in an E&amp;T component by month during the quarter; Sum of Items 15b through 23b_x000a_November Program" sqref="JI6" xr:uid="{81ECAF06-D616-483D-A8C2-223D75B64811}"/>
    <dataValidation allowBlank="1" prompt="Part PART E.  E&amp;T TOTALS FOR THE FNS 583 (Automatically calculated)_x000a_ Item 26. Non-ABAWDs that participated in an E&amp;T component by month during the quarter; Sum of Items 15b through 23b_x000a_October Program" sqref="JH6" xr:uid="{E7651E06-8DCF-4245-A5DB-2EBC65F2C0FF}"/>
    <dataValidation allowBlank="1" prompt="Part PART E.  E&amp;T TOTALS FOR THE FNS 583 (Automatically calculated)_x000a_ Item 25. ABAWDs that participated in a non-qualifying E&amp;T component by month during the quarter; Items 15a plus 16a_x000a_Quarter Total Program" sqref="JG6" xr:uid="{45DC62BA-2563-4C2B-8BA0-00A319B686A4}"/>
    <dataValidation allowBlank="1" prompt="Part PART E.  E&amp;T TOTALS FOR THE FNS 583 (Automatically calculated)_x000a_ Item 25. ABAWDs that participated in a non-qualifying E&amp;T component by month during the quarter; Items 15a plus 16a_x000a_December Program" sqref="JF6" xr:uid="{CA01599D-9E35-446E-84FC-743D1B38FE92}"/>
    <dataValidation allowBlank="1" prompt="Part PART E.  E&amp;T TOTALS FOR THE FNS 583 (Automatically calculated)_x000a_ Item 25. ABAWDs that participated in a non-qualifying E&amp;T component by month during the quarter; Items 15a plus 16a_x000a_November Program" sqref="JE6" xr:uid="{C95B8F1A-3F09-485F-8FCA-A37AA946EB1A}"/>
    <dataValidation allowBlank="1" prompt="Part PART E.  E&amp;T TOTALS FOR THE FNS 583 (Automatically calculated)_x000a_ Item 25. ABAWDs that participated in a non-qualifying E&amp;T component by month during the quarter; Items 15a plus 16a_x000a_October Program" sqref="JD6" xr:uid="{6A92C62A-3074-4E57-9D17-F6123AFB8B37}"/>
    <dataValidation allowBlank="1" prompt="Part PART E.  E&amp;T TOTALS FOR THE FNS 583 (Automatically calculated)_x000a_ Item 24. ABAWDs that participated in a qualifying E&amp;T component by month during the quarter; Sum of Items 17a through 23a_x000a_Quarter Total Program" sqref="JC6" xr:uid="{BA09E0B5-8AA7-467D-B6F5-3873111E79EC}"/>
    <dataValidation allowBlank="1" prompt="Part PART E.  E&amp;T TOTALS FOR THE FNS 583 (Automatically calculated)_x000a_ Item 24. ABAWDs that participated in a qualifying E&amp;T component by month during the quarter; Sum of Items 17a through 23a_x000a_December Program" sqref="JB6" xr:uid="{AA81FDF3-DE53-4298-882A-337093EFCD9A}"/>
    <dataValidation allowBlank="1" prompt="Part PART E.  E&amp;T TOTALS FOR THE FNS 583 (Automatically calculated)_x000a_ Item 24. ABAWDs that participated in a qualifying E&amp;T component by month during the quarter; Sum of Items 17a through 23a_x000a_November Program" sqref="JA6" xr:uid="{36114DCB-C658-46DB-9FDE-D98229FD7495}"/>
    <dataValidation allowBlank="1" prompt="Part PART E.  E&amp;T TOTALS FOR THE FNS 583 (Automatically calculated)_x000a_ Item 24. ABAWDs that participated in a qualifying E&amp;T component by month during the quarter; Sum of Items 17a through 23a_x000a_October Program" sqref="IZ6" xr:uid="{C60977BD-2DF6-479A-A3A1-2996409AAEE2}"/>
    <dataValidation allowBlank="1" prompt="Part PART D.  NEW AND CONTINUING PROGRAM PARTICIPANTS (E&amp;T Counties Only) _x000a_ Item 23b. Non-ABAWD participants; List components in Item 23a/23b explanation box_x000a_Quarter Total Program" sqref="IY6" xr:uid="{4334A33E-5A03-4B25-A488-60AC23253A4C}"/>
    <dataValidation allowBlank="1" prompt="Part PART D.  NEW AND CONTINUING PROGRAM PARTICIPANTS (E&amp;T Counties Only) _x000a_ Item 23b. Non-ABAWD participants; List components in Item 23a/23b explanation box_x000a_December Program" sqref="IX6" xr:uid="{9C2607A7-45A3-4F67-9886-92EF9DBA81D1}"/>
    <dataValidation allowBlank="1" prompt="Part PART D.  NEW AND CONTINUING PROGRAM PARTICIPANTS (E&amp;T Counties Only) _x000a_ Item 23b. Non-ABAWD participants; List components in Item 23a/23b explanation box_x000a_November Program" sqref="IW6" xr:uid="{19D4B1BF-0332-4340-AAD2-0FBED192F5EC}"/>
    <dataValidation allowBlank="1" prompt="Part PART D.  NEW AND CONTINUING PROGRAM PARTICIPANTS (E&amp;T Counties Only) _x000a_ Item 23b. Non-ABAWD participants; List components in Item 23a/23b explanation box_x000a_October Program" sqref="IV6" xr:uid="{2F9FD0E0-8377-4A7F-8C51-AA822636FCB0}"/>
    <dataValidation allowBlank="1" prompt="Part PART D.  NEW AND CONTINUING PROGRAM PARTICIPANTS (E&amp;T Counties Only) _x000a_ Item 23a. ABAWD participants; List components in Item 23a/23b explanation box_x000a_Quarter Total Program" sqref="IU6" xr:uid="{5A64374F-A672-4F5D-A30F-B4F05BE37420}"/>
    <dataValidation allowBlank="1" prompt="Part PART D.  NEW AND CONTINUING PROGRAM PARTICIPANTS (E&amp;T Counties Only) _x000a_ Item 23a. ABAWD participants; List components in Item 23a/23b explanation box_x000a_December Program" sqref="IT6" xr:uid="{C6149665-71ED-4CA1-8058-0E040B247A0A}"/>
    <dataValidation allowBlank="1" prompt="Part PART D.  NEW AND CONTINUING PROGRAM PARTICIPANTS (E&amp;T Counties Only) _x000a_ Item 23a. ABAWD participants; List components in Item 23a/23b explanation box_x000a_November Program" sqref="IS6" xr:uid="{9077AA26-419E-443C-BAB2-FDE5E0B9B9FF}"/>
    <dataValidation allowBlank="1" prompt="Part PART D.  NEW AND CONTINUING PROGRAM PARTICIPANTS (E&amp;T Counties Only) _x000a_ Item 23a. ABAWD participants; List components in Item 23a/23b explanation box_x000a_October Program" sqref="IR6" xr:uid="{4505E4CC-A881-4E17-8125-0C6C42D4A281}"/>
    <dataValidation allowBlank="1" prompt="Part PART D.  NEW AND CONTINUING PROGRAM PARTICIPANTS (E&amp;T Counties Only) _x000a_ Item 23. Participants in other components offered by the county by month during the quarter; Items 23a plus 23b_x000a_Quarter Total Program" sqref="IQ6" xr:uid="{D90F0816-6F22-4C7C-8165-7F02BADBA8BD}"/>
    <dataValidation allowBlank="1" prompt="Part PART D.  NEW AND CONTINUING PROGRAM PARTICIPANTS (E&amp;T Counties Only) _x000a_ Item 23. Participants in other components offered by the county by month during the quarter; Items 23a plus 23b_x000a_December Program" sqref="IP6" xr:uid="{B122DEE8-C135-4402-8806-86C5D3C144BC}"/>
    <dataValidation allowBlank="1" prompt="Part PART D.  NEW AND CONTINUING PROGRAM PARTICIPANTS (E&amp;T Counties Only) _x000a_ Item 23. Participants in other components offered by the county by month during the quarter; Items 23a plus 23b_x000a_November Program" sqref="IO6" xr:uid="{98D55BC2-82CD-4940-BAD9-F2F02B76DD97}"/>
    <dataValidation allowBlank="1" prompt="Part PART D.  NEW AND CONTINUING PROGRAM PARTICIPANTS (E&amp;T Counties Only) _x000a_ Item 23. Participants in other components offered by the county by month during the quarter; Items 23a plus 23b_x000a_October Program" sqref="IN6" xr:uid="{DC1745B6-660A-4CBB-9078-E9F4D84B80BF}"/>
    <dataValidation allowBlank="1" prompt="Part PART D.  NEW AND CONTINUING PROGRAM PARTICIPANTS (E&amp;T Counties Only) _x000a_ Item 22b. Non-ABAWD placements_x000a_Quarter Total Program" sqref="IM6" xr:uid="{2241AC00-48E3-4A2B-A58A-EC140EC9D4A3}"/>
    <dataValidation allowBlank="1" prompt="Part PART D.  NEW AND CONTINUING PROGRAM PARTICIPANTS (E&amp;T Counties Only) _x000a_ Item 22b. Non-ABAWD placements_x000a_December Program" sqref="IL6" xr:uid="{86A362E1-A8E1-413D-9638-708F272D677A}"/>
    <dataValidation allowBlank="1" prompt="Part PART D.  NEW AND CONTINUING PROGRAM PARTICIPANTS (E&amp;T Counties Only) _x000a_ Item 22b. Non-ABAWD placements_x000a_November Program" sqref="IK6" xr:uid="{317B4AA4-25DE-4FCF-9B2F-1184B002DB39}"/>
    <dataValidation allowBlank="1" prompt="Part PART D.  NEW AND CONTINUING PROGRAM PARTICIPANTS (E&amp;T Counties Only) _x000a_ Item 22b. Non-ABAWD placements_x000a_October Program" sqref="IJ6" xr:uid="{47640F77-2B34-42EF-BEB4-92D23A338F80}"/>
    <dataValidation allowBlank="1" prompt="Part PART D.  NEW AND CONTINUING PROGRAM PARTICIPANTS (E&amp;T Counties Only) _x000a_ Item 22a. ABAWD placements_x000a_Quarter Total Program" sqref="II6" xr:uid="{F01C10A0-2DAC-4A45-8415-E9B5CD81ED61}"/>
    <dataValidation allowBlank="1" prompt="Part PART D.  NEW AND CONTINUING PROGRAM PARTICIPANTS (E&amp;T Counties Only) _x000a_ Item 22a. ABAWD placements_x000a_December Program" sqref="IH6" xr:uid="{37887331-73FA-4108-B2B9-7D7BD8CEC3DF}"/>
    <dataValidation allowBlank="1" prompt="Part PART D.  NEW AND CONTINUING PROGRAM PARTICIPANTS (E&amp;T Counties Only) _x000a_ Item 22a. ABAWD placements_x000a_November Program" sqref="IG6" xr:uid="{A0EA6BC1-EA21-4E9D-99F5-A91C2679DDD1}"/>
    <dataValidation allowBlank="1" prompt="Part PART D.  NEW AND CONTINUING PROGRAM PARTICIPANTS (E&amp;T Counties Only) _x000a_ Item 22a. ABAWD placements_x000a_October Program" sqref="IF6" xr:uid="{60155185-5374-4746-88FA-D244CB57D7F4}"/>
    <dataValidation allowBlank="1" prompt="Part PART D.  NEW AND CONTINUING PROGRAM PARTICIPANTS (E&amp;T Counties Only) _x000a_ Item 22. Job retention participants by month during the quarter; Items 22a plus 22b_x000a_Quarter Total Program" sqref="IE6" xr:uid="{5551481E-19A7-49D7-A39C-9E73F4692AFC}"/>
    <dataValidation allowBlank="1" prompt="Part PART D.  NEW AND CONTINUING PROGRAM PARTICIPANTS (E&amp;T Counties Only) _x000a_ Item 22. Job retention participants by month during the quarter; Items 22a plus 22b_x000a_December Program" sqref="ID6" xr:uid="{9021BB3B-016A-47F4-A0EF-A481967E131C}"/>
    <dataValidation allowBlank="1" prompt="Part PART D.  NEW AND CONTINUING PROGRAM PARTICIPANTS (E&amp;T Counties Only) _x000a_ Item 22. Job retention participants by month during the quarter; Items 22a plus 22b_x000a_November Program" sqref="IC6" xr:uid="{70A19B18-B4E9-41BA-9C98-D6F799BEAF33}"/>
    <dataValidation allowBlank="1" prompt="Part PART D.  NEW AND CONTINUING PROGRAM PARTICIPANTS (E&amp;T Counties Only) _x000a_ Item 22. Job retention participants by month during the quarter; Items 22a plus 22b_x000a_October Program" sqref="IB6" xr:uid="{FA69B2C4-AB3B-4329-8553-17F02ACC5EDA}"/>
    <dataValidation allowBlank="1" prompt="Part PART D.  NEW AND CONTINUING PROGRAM PARTICIPANTS (E&amp;T Counties Only) _x000a_ Item 21b. Non-ABAWD placements_x000a_Quarter Total Program" sqref="IA6" xr:uid="{47706D4C-F662-443C-87E7-382BCA0AABBB}"/>
    <dataValidation allowBlank="1" prompt="Part PART D.  NEW AND CONTINUING PROGRAM PARTICIPANTS (E&amp;T Counties Only) _x000a_ Item 21b. Non-ABAWD placements_x000a_December Program" sqref="HZ6" xr:uid="{67963A19-EA62-4DD2-963F-CB0567FB031D}"/>
    <dataValidation allowBlank="1" prompt="Part PART D.  NEW AND CONTINUING PROGRAM PARTICIPANTS (E&amp;T Counties Only) _x000a_ Item 21b. Non-ABAWD placements_x000a_November Program" sqref="HY6" xr:uid="{0DB572FE-D3E9-483E-9416-EDF0CF6D95EB}"/>
    <dataValidation allowBlank="1" prompt="Part PART D.  NEW AND CONTINUING PROGRAM PARTICIPANTS (E&amp;T Counties Only) _x000a_ Item 21b. Non-ABAWD placements_x000a_October Program" sqref="HX6" xr:uid="{D93810E4-4A31-41BF-9542-2A62F6CE4145}"/>
    <dataValidation allowBlank="1" prompt="Part PART D.  NEW AND CONTINUING PROGRAM PARTICIPANTS (E&amp;T Counties Only) _x000a_ Item 21a. ABAWD placements_x000a_Quarter Total Program" sqref="HW6" xr:uid="{F91E451C-2BA2-47E1-9EF0-768CE31705E9}"/>
    <dataValidation allowBlank="1" prompt="Part PART D.  NEW AND CONTINUING PROGRAM PARTICIPANTS (E&amp;T Counties Only) _x000a_ Item 21a. ABAWD placements_x000a_December Program" sqref="HV6" xr:uid="{5568FE95-2C0A-45E2-B004-B5677ABDD935}"/>
    <dataValidation allowBlank="1" prompt="Part PART D.  NEW AND CONTINUING PROGRAM PARTICIPANTS (E&amp;T Counties Only) _x000a_ Item 21a. ABAWD placements_x000a_November Program" sqref="HU6" xr:uid="{91683B76-855D-4B49-A9FD-A15DE7FDB31F}"/>
    <dataValidation allowBlank="1" prompt="Part PART D.  NEW AND CONTINUING PROGRAM PARTICIPANTS (E&amp;T Counties Only) _x000a_ Item 21a. ABAWD placements_x000a_October Program" sqref="HT6" xr:uid="{3270441E-E6A5-4374-9042-C8C77367AADE}"/>
    <dataValidation allowBlank="1" prompt="Part PART D.  NEW AND CONTINUING PROGRAM PARTICIPANTS (E&amp;T Counties Only) _x000a_ Item 21. Education participants by month during the quarter; Items 21a plus 21b_x000a_Quarter Total Program" sqref="HS6" xr:uid="{4FB65BE1-47AA-40CA-8E72-0717447F2F67}"/>
    <dataValidation allowBlank="1" prompt="Part PART D.  NEW AND CONTINUING PROGRAM PARTICIPANTS (E&amp;T Counties Only) _x000a_ Item 21. Education participants by month during the quarter; Items 21a plus 21b_x000a_December Program" sqref="HR6" xr:uid="{672A0E04-C391-4323-AE5E-614E9B7200AE}"/>
    <dataValidation allowBlank="1" prompt="Part PART D.  NEW AND CONTINUING PROGRAM PARTICIPANTS (E&amp;T Counties Only) _x000a_ Item 21. Education participants by month during the quarter; Items 21a plus 21b_x000a_November Program" sqref="HQ6" xr:uid="{51BD4B80-9556-4271-B818-6F2E545C9B25}"/>
    <dataValidation allowBlank="1" prompt="Part PART D.  NEW AND CONTINUING PROGRAM PARTICIPANTS (E&amp;T Counties Only) _x000a_ Item 21. Education participants by month during the quarter; Items 21a plus 21b_x000a_October Program" sqref="HP6" xr:uid="{09125FE7-857A-4AF9-835D-56FD0DA16DA5}"/>
    <dataValidation allowBlank="1" prompt="Part PART D.  NEW AND CONTINUING PROGRAM PARTICIPANTS (E&amp;T Counties Only) _x000a_ Item 20b. Non-ABAWD placements_x000a_Quarter Total Program" sqref="HO6" xr:uid="{8CD51383-C20E-4FAE-A054-D29A7C169D71}"/>
    <dataValidation allowBlank="1" prompt="Part PART D.  NEW AND CONTINUING PROGRAM PARTICIPANTS (E&amp;T Counties Only) _x000a_ Item 20b. Non-ABAWD placements_x000a_December Program" sqref="HN6" xr:uid="{A35539BC-6ED6-4BE9-9C5C-C32CAB4F9057}"/>
    <dataValidation allowBlank="1" prompt="Part PART D.  NEW AND CONTINUING PROGRAM PARTICIPANTS (E&amp;T Counties Only) _x000a_ Item 20b. Non-ABAWD placements_x000a_November Program" sqref="HM6" xr:uid="{4095DD4E-66FE-425B-9069-A46BB3DF0463}"/>
    <dataValidation allowBlank="1" prompt="Part PART D.  NEW AND CONTINUING PROGRAM PARTICIPANTS (E&amp;T Counties Only) _x000a_ Item 20b. Non-ABAWD placements_x000a_October Program" sqref="HL6" xr:uid="{D58E2DA4-6C3A-4B5C-BB57-07F00433E190}"/>
    <dataValidation allowBlank="1" prompt="Part PART D.  NEW AND CONTINUING PROGRAM PARTICIPANTS (E&amp;T Counties Only) _x000a_ Item 20a. ABAWD placements_x000a_Quarter Total Program" sqref="HK6" xr:uid="{6A81A281-5D2A-478D-8B1A-A3719E37247C}"/>
    <dataValidation allowBlank="1" prompt="Part PART D.  NEW AND CONTINUING PROGRAM PARTICIPANTS (E&amp;T Counties Only) _x000a_ Item 20a. ABAWD placements_x000a_December Program" sqref="HJ6" xr:uid="{D9F7061B-AC48-4CF2-8E3D-C703CE232F4C}"/>
    <dataValidation allowBlank="1" prompt="Part PART D.  NEW AND CONTINUING PROGRAM PARTICIPANTS (E&amp;T Counties Only) _x000a_ Item 20a. ABAWD placements_x000a_November Program" sqref="HI6" xr:uid="{604279F0-3BB2-4979-80E7-6D8817A4F43A}"/>
    <dataValidation allowBlank="1" prompt="Part PART D.  NEW AND CONTINUING PROGRAM PARTICIPANTS (E&amp;T Counties Only) _x000a_ Item 20a. ABAWD placements_x000a_October Program" sqref="HH6" xr:uid="{1DF2BAFF-CF29-4DD7-A06A-51772D0C806F}"/>
    <dataValidation allowBlank="1" prompt="Part PART D.  NEW AND CONTINUING PROGRAM PARTICIPANTS (E&amp;T Counties Only) _x000a_ Item 20. Vocational training participants by month during the quarter; Items 20a plus 20b_x000a_Quarter Total Program" sqref="HG6" xr:uid="{BBAA3B3D-0768-44A4-B14A-6913DD2B5E17}"/>
    <dataValidation allowBlank="1" prompt="Part PART D.  NEW AND CONTINUING PROGRAM PARTICIPANTS (E&amp;T Counties Only) _x000a_ Item 20. Vocational training participants by month during the quarter; Items 20a plus 20b_x000a_December Program" sqref="HF6" xr:uid="{59D50472-E477-4982-81F9-4CCC511ADCFA}"/>
    <dataValidation allowBlank="1" prompt="Part PART D.  NEW AND CONTINUING PROGRAM PARTICIPANTS (E&amp;T Counties Only) _x000a_ Item 20. Vocational training participants by month during the quarter; Items 20a plus 20b_x000a_November Program" sqref="HE6" xr:uid="{1B0EB924-FB67-4329-8723-006D45853F2A}"/>
    <dataValidation allowBlank="1" prompt="Part PART D.  NEW AND CONTINUING PROGRAM PARTICIPANTS (E&amp;T Counties Only) _x000a_ Item 20. Vocational training participants by month during the quarter; Items 20a plus 20b_x000a_October Program" sqref="HD6" xr:uid="{6A1C69EF-E20A-42A6-BE42-8BB69C0B7750}"/>
    <dataValidation allowBlank="1" prompt="Part PART D.  NEW AND CONTINUING PROGRAM PARTICIPANTS (E&amp;T Counties Only) _x000a_ Item 19b. Non-ABAWD placements_x000a_Quarter Total Program" sqref="HC6" xr:uid="{43EAFA3A-A201-40E8-A948-F761F16709F6}"/>
    <dataValidation allowBlank="1" prompt="Part PART D.  NEW AND CONTINUING PROGRAM PARTICIPANTS (E&amp;T Counties Only) _x000a_ Item 19b. Non-ABAWD placements_x000a_December Program" sqref="HB6" xr:uid="{42625129-DBD3-4726-B89F-F986B7A04A4D}"/>
    <dataValidation allowBlank="1" prompt="Part PART D.  NEW AND CONTINUING PROGRAM PARTICIPANTS (E&amp;T Counties Only) _x000a_ Item 19b. Non-ABAWD placements_x000a_November Program" sqref="HA6" xr:uid="{AE07AC9B-CC5B-4D5C-805F-30BE587437CB}"/>
    <dataValidation allowBlank="1" prompt="Part PART D.  NEW AND CONTINUING PROGRAM PARTICIPANTS (E&amp;T Counties Only) _x000a_ Item 19b. Non-ABAWD placements_x000a_October Program" sqref="GZ6" xr:uid="{37E819BF-BD62-460F-BCFC-42B11E3FC1E8}"/>
    <dataValidation allowBlank="1" prompt="Part PART D.  NEW AND CONTINUING PROGRAM PARTICIPANTS (E&amp;T Counties Only) _x000a_ Item 19a. ABAWD placements_x000a_Quarter Total Program" sqref="GY6" xr:uid="{9EF2EA43-5C4A-49C9-A938-4696969F8230}"/>
    <dataValidation allowBlank="1" prompt="Part PART D.  NEW AND CONTINUING PROGRAM PARTICIPANTS (E&amp;T Counties Only) _x000a_ Item 19a. ABAWD placements_x000a_December Program" sqref="GX6" xr:uid="{E34CA278-B96D-4D8A-B7E7-54013CE4301D}"/>
    <dataValidation allowBlank="1" prompt="Part PART D.  NEW AND CONTINUING PROGRAM PARTICIPANTS (E&amp;T Counties Only) _x000a_ Item 19a. ABAWD placements_x000a_November Program" sqref="GW6" xr:uid="{CCEDA1F3-E3F5-4DA4-8483-C92B266C3882}"/>
    <dataValidation allowBlank="1" prompt="Part PART D.  NEW AND CONTINUING PROGRAM PARTICIPANTS (E&amp;T Counties Only) _x000a_ Item 19a. ABAWD placements_x000a_October Program" sqref="GV6" xr:uid="{F1C0FCFC-C0F5-497E-AECB-C7EC872E9F5C}"/>
    <dataValidation allowBlank="1" prompt="Part PART D.  NEW AND CONTINUING PROGRAM PARTICIPANTS (E&amp;T Counties Only) _x000a_ Item 19. Work experience_x000a_Quarter Total Program" sqref="GU6" xr:uid="{C2D6E806-AB6E-46C2-A6C8-95DB73200272}"/>
    <dataValidation allowBlank="1" prompt="Part PART D.  NEW AND CONTINUING PROGRAM PARTICIPANTS (E&amp;T Counties Only) _x000a_ Item 19. Work experience_x000a_December Program" sqref="GT6" xr:uid="{F17D8C8B-A735-434E-975E-9B30D6EBA7B0}"/>
    <dataValidation allowBlank="1" prompt="Part PART D.  NEW AND CONTINUING PROGRAM PARTICIPANTS (E&amp;T Counties Only) _x000a_ Item 19. Work experience_x000a_November Program" sqref="GS6" xr:uid="{ABF4EBCA-41CD-43F0-AE3A-C772E0AC3ADC}"/>
    <dataValidation allowBlank="1" prompt="Part PART D.  NEW AND CONTINUING PROGRAM PARTICIPANTS (E&amp;T Counties Only) _x000a_ Item 19. Work experience_x000a_October Program" sqref="GR6" xr:uid="{CD83CAFA-3D73-48CD-A8CF-5CA0E1E5F24C}"/>
    <dataValidation allowBlank="1" prompt="Part PART D.  NEW AND CONTINUING PROGRAM PARTICIPANTS (E&amp;T Counties Only) _x000a_ Item 18b. Non-ABAWD placements_x000a_Quarter Total Program" sqref="GQ6" xr:uid="{51DAF0A5-0E15-415F-AEDF-2402C6D2734D}"/>
    <dataValidation allowBlank="1" prompt="Part PART D.  NEW AND CONTINUING PROGRAM PARTICIPANTS (E&amp;T Counties Only) _x000a_ Item 18b. Non-ABAWD placements_x000a_December Program" sqref="GP6" xr:uid="{8C0E93F2-E59A-4834-9273-54DF4720EB64}"/>
    <dataValidation allowBlank="1" prompt="Part PART D.  NEW AND CONTINUING PROGRAM PARTICIPANTS (E&amp;T Counties Only) _x000a_ Item 18b. Non-ABAWD placements_x000a_November Program" sqref="GO6" xr:uid="{234ABB8F-7441-43F0-880B-EA680D5A35AB}"/>
    <dataValidation allowBlank="1" prompt="Part PART D.  NEW AND CONTINUING PROGRAM PARTICIPANTS (E&amp;T Counties Only) _x000a_ Item 18b. Non-ABAWD placements_x000a_October Program" sqref="GN6" xr:uid="{FF35DD47-1564-4AAF-B808-DC7D9B13721B}"/>
    <dataValidation allowBlank="1" prompt="Part PART D.  NEW AND CONTINUING PROGRAM PARTICIPANTS (E&amp;T Counties Only) _x000a_ Item 18a. ABAWD placements_x000a_Quarter Total Program" sqref="GM6" xr:uid="{C3D14BA6-AE9E-410F-8B6E-1F38ADCEFD93}"/>
    <dataValidation allowBlank="1" prompt="Part PART D.  NEW AND CONTINUING PROGRAM PARTICIPANTS (E&amp;T Counties Only) _x000a_ Item 18a. ABAWD placements_x000a_December Program" sqref="GL6" xr:uid="{E8D165D1-1B03-435A-9D01-9621A690F457}"/>
    <dataValidation allowBlank="1" prompt="Part PART D.  NEW AND CONTINUING PROGRAM PARTICIPANTS (E&amp;T Counties Only) _x000a_ Item 18a. ABAWD placements_x000a_November Program" sqref="GK6" xr:uid="{B98DDF04-2651-4FC8-83BA-A2883ED43172}"/>
    <dataValidation allowBlank="1" prompt="Part PART D.  NEW AND CONTINUING PROGRAM PARTICIPANTS (E&amp;T Counties Only) _x000a_ Item 18a. ABAWD placements_x000a_October Program" sqref="GJ6" xr:uid="{B2714442-7874-47F8-8248-D18C53A4DA9A}"/>
    <dataValidation allowBlank="1" prompt="Part PART D.  NEW AND CONTINUING PROGRAM PARTICIPANTS (E&amp;T Counties Only) _x000a_ Item 18. Self-initiated workfare participants by month during the quarter; Items 18a plus 18b_x000a_Quarter Total Program" sqref="GI6" xr:uid="{EDE01B34-373E-4D11-B6BE-ABDBABC8B5A7}"/>
    <dataValidation allowBlank="1" prompt="Part PART D.  NEW AND CONTINUING PROGRAM PARTICIPANTS (E&amp;T Counties Only) _x000a_ Item 18. Self-initiated workfare participants by month during the quarter; Items 18a plus 18b_x000a_December Program" sqref="GH6" xr:uid="{CA569EF1-0C60-4F8B-9F0A-EA1CFDA1F5EA}"/>
    <dataValidation allowBlank="1" prompt="Part PART D.  NEW AND CONTINUING PROGRAM PARTICIPANTS (E&amp;T Counties Only) _x000a_ Item 18. Self-initiated workfare participants by month during the quarter; Items 18a plus 18b_x000a_November Program" sqref="GG6" xr:uid="{BD168D8E-788E-45D1-8EFE-B48A665350DE}"/>
    <dataValidation allowBlank="1" prompt="Part PART D.  NEW AND CONTINUING PROGRAM PARTICIPANTS (E&amp;T Counties Only) _x000a_ Item 18. Self-initiated workfare participants by month during the quarter; Items 18a plus 18b_x000a_October Program" sqref="GF6" xr:uid="{7085863F-5F07-4DFC-8A07-38AB60080BDD}"/>
    <dataValidation allowBlank="1" prompt="Part PART D.  NEW AND CONTINUING PROGRAM PARTICIPANTS (E&amp;T Counties Only) _x000a_ Item 17b. Non-ABAWD placements_x000a_Quarter Total Program" sqref="GE6" xr:uid="{2EF1BC6B-ABB4-46DF-B929-C8129AA682EC}"/>
    <dataValidation allowBlank="1" prompt="Part PART D.  NEW AND CONTINUING PROGRAM PARTICIPANTS (E&amp;T Counties Only) _x000a_ Item 17b. Non-ABAWD placements_x000a_December Program" sqref="GD6" xr:uid="{AA9DE4A5-77AC-43C7-AEE2-60C3E8611E07}"/>
    <dataValidation allowBlank="1" prompt="Part PART D.  NEW AND CONTINUING PROGRAM PARTICIPANTS (E&amp;T Counties Only) _x000a_ Item 17b. Non-ABAWD placements_x000a_November Program" sqref="GC6" xr:uid="{7FAC97BD-EB9D-4232-97E2-6653F603C8CA}"/>
    <dataValidation allowBlank="1" prompt="Part PART D.  NEW AND CONTINUING PROGRAM PARTICIPANTS (E&amp;T Counties Only) _x000a_ Item 17b. Non-ABAWD placements_x000a_October Program" sqref="GB6" xr:uid="{632642CF-4BBC-426D-A2BF-A64DF158EBAD}"/>
    <dataValidation allowBlank="1" prompt="Part PART D.  NEW AND CONTINUING PROGRAM PARTICIPANTS (E&amp;T Counties Only) _x000a_ Item 17a. ABAWD placements_x000a_Quarter Total Program" sqref="GA6" xr:uid="{F7E2D1E3-3D74-4C69-954A-61F0E6B61B97}"/>
    <dataValidation allowBlank="1" prompt="Part PART D.  NEW AND CONTINUING PROGRAM PARTICIPANTS (E&amp;T Counties Only) _x000a_ Item 17a. ABAWD placements_x000a_December Program" sqref="FZ6" xr:uid="{134CDB09-E50C-446D-AAFB-57ED67DC3509}"/>
    <dataValidation allowBlank="1" prompt="Part PART D.  NEW AND CONTINUING PROGRAM PARTICIPANTS (E&amp;T Counties Only) _x000a_ Item 17a. ABAWD placements_x000a_November Program" sqref="FY6" xr:uid="{A2C549E5-B937-4304-A7C4-30B7523343EB}"/>
    <dataValidation allowBlank="1" prompt="Part PART D.  NEW AND CONTINUING PROGRAM PARTICIPANTS (E&amp;T Counties Only) _x000a_ Item 17a. ABAWD placements_x000a_October Program" sqref="FX6" xr:uid="{569D007A-DDD7-42DE-A5C0-4217E86FE1AE}"/>
    <dataValidation allowBlank="1" prompt="Part PART D.  NEW AND CONTINUING PROGRAM PARTICIPANTS (E&amp;T Counties Only) _x000a_ Item 17. Workfare participants by month during the quarter; Items 17a plus 17b_x000a_Quarter Total Program" sqref="FW6" xr:uid="{A563EF2C-EE04-4071-95BC-931C5073A77C}"/>
    <dataValidation allowBlank="1" prompt="Part PART D.  NEW AND CONTINUING PROGRAM PARTICIPANTS (E&amp;T Counties Only) _x000a_ Item 17. Workfare participants by month during the quarter; Items 17a plus 17b_x000a_December Program" sqref="FV6" xr:uid="{FDAB8386-885C-4434-BDAF-68F5F7A82B3E}"/>
    <dataValidation allowBlank="1" prompt="Part PART D.  NEW AND CONTINUING PROGRAM PARTICIPANTS (E&amp;T Counties Only) _x000a_ Item 17. Workfare participants by month during the quarter; Items 17a plus 17b_x000a_November Program" sqref="FU6" xr:uid="{7D2B247A-834A-435B-AB38-64CBD70C9E47}"/>
    <dataValidation allowBlank="1" prompt="Part PART D.  NEW AND CONTINUING PROGRAM PARTICIPANTS (E&amp;T Counties Only) _x000a_ Item 17. Workfare participants by month during the quarter; Items 17a plus 17b_x000a_October Program" sqref="FT6" xr:uid="{13380613-BB4E-4741-A8CE-7EE825541AB4}"/>
    <dataValidation allowBlank="1" prompt="Part PART D.  NEW AND CONTINUING PROGRAM PARTICIPANTS (E&amp;T Counties Only) _x000a_ Item 16b. Non-ABAWD placements_x000a_Quarter Total Program" sqref="FS6" xr:uid="{384B4F40-860A-4972-A500-65A7D14AB4E8}"/>
    <dataValidation allowBlank="1" prompt="Part PART D.  NEW AND CONTINUING PROGRAM PARTICIPANTS (E&amp;T Counties Only) _x000a_ Item 16b. Non-ABAWD placements_x000a_December Program" sqref="FR6" xr:uid="{6432A011-90CE-4F70-B1B7-CA8D95C2001B}"/>
    <dataValidation allowBlank="1" prompt="Part PART D.  NEW AND CONTINUING PROGRAM PARTICIPANTS (E&amp;T Counties Only) _x000a_ Item 16b. Non-ABAWD placements_x000a_November Program" sqref="FQ6" xr:uid="{444A960A-87EA-4C8A-A8F2-4941310AB53E}"/>
    <dataValidation allowBlank="1" prompt="Part PART D.  NEW AND CONTINUING PROGRAM PARTICIPANTS (E&amp;T Counties Only) _x000a_ Item 16b. Non-ABAWD placements_x000a_October Program" sqref="FP6" xr:uid="{A59CC0DE-03D8-4A69-B5C9-759C9C631B4C}"/>
    <dataValidation allowBlank="1" prompt="Part PART D.  NEW AND CONTINUING PROGRAM PARTICIPANTS (E&amp;T Counties Only) _x000a_ Item 16a. ABAWD placements_x000a_Quarter Total Program" sqref="FO6" xr:uid="{5D2CFADB-69B2-45AD-B2E5-B8AB0928F5EF}"/>
    <dataValidation allowBlank="1" prompt="Part PART D.  NEW AND CONTINUING PROGRAM PARTICIPANTS (E&amp;T Counties Only) _x000a_ Item 16a. ABAWD placements_x000a_December Program" sqref="FN6" xr:uid="{B2CF4510-0A48-4F1B-9DC3-67557D73BF80}"/>
    <dataValidation allowBlank="1" prompt="Part PART D.  NEW AND CONTINUING PROGRAM PARTICIPANTS (E&amp;T Counties Only) _x000a_ Item 16a. ABAWD placements_x000a_November Program" sqref="FM6" xr:uid="{85A7F690-1939-4201-8A41-EF13F58A0283}"/>
    <dataValidation allowBlank="1" prompt="Part PART D.  NEW AND CONTINUING PROGRAM PARTICIPANTS (E&amp;T Counties Only) _x000a_ Item 16a. ABAWD placements_x000a_October Program" sqref="FL6" xr:uid="{4DD343EE-6B48-48B8-B286-9B20F3159C57}"/>
    <dataValidation allowBlank="1" prompt="Part PART D.  NEW AND CONTINUING PROGRAM PARTICIPANTS (E&amp;T Counties Only) _x000a_ Item 16. Job club participants by month during the quarter; Items 16a plus 16b_x000a_Quarter Total Program" sqref="FK6" xr:uid="{2298AEF9-2F43-476A-A13A-0F81CDFD1B41}"/>
    <dataValidation allowBlank="1" prompt="Part PART D.  NEW AND CONTINUING PROGRAM PARTICIPANTS (E&amp;T Counties Only) _x000a_ Item 16. Job club participants by month during the quarter; Items 16a plus 16b_x000a_December Program" sqref="FJ6" xr:uid="{804A47B4-737F-42FD-BF7B-9736D03C6A39}"/>
    <dataValidation allowBlank="1" prompt="Part PART D.  NEW AND CONTINUING PROGRAM PARTICIPANTS (E&amp;T Counties Only) _x000a_ Item 16. Job club participants by month during the quarter; Items 16a plus 16b_x000a_November Program" sqref="FI6" xr:uid="{14D2EBBD-93D8-40FA-BC9A-388BDE51BCC1}"/>
    <dataValidation allowBlank="1" prompt="Part PART D.  NEW AND CONTINUING PROGRAM PARTICIPANTS (E&amp;T Counties Only) _x000a_ Item 16. Job club participants by month during the quarter; Items 16a plus 16b_x000a_October Program" sqref="FH6" xr:uid="{6F885832-01F2-419C-AD9B-E713C903D9C8}"/>
    <dataValidation allowBlank="1" prompt="Part PART D.  NEW AND CONTINUING PROGRAM PARTICIPANTS (E&amp;T Counties Only) _x000a_ Item 15b. Non-ABAWD placements_x000a_Quarter Total Program" sqref="FG6" xr:uid="{966D5A16-A1E3-4D91-A4A7-6A84927C05F0}"/>
    <dataValidation allowBlank="1" prompt="Part PART D.  NEW AND CONTINUING PROGRAM PARTICIPANTS (E&amp;T Counties Only) _x000a_ Item 15b. Non-ABAWD placements_x000a_December Program" sqref="FF6" xr:uid="{997AABF4-558F-4302-B1DA-A59D4226502E}"/>
    <dataValidation allowBlank="1" prompt="Part PART D.  NEW AND CONTINUING PROGRAM PARTICIPANTS (E&amp;T Counties Only) _x000a_ Item 15b. Non-ABAWD placements_x000a_November Program" sqref="FE6" xr:uid="{1F700E5C-373B-48DC-8ED0-C814D81ACD0F}"/>
    <dataValidation allowBlank="1" prompt="Part PART D.  NEW AND CONTINUING PROGRAM PARTICIPANTS (E&amp;T Counties Only) _x000a_ Item 15b. Non-ABAWD placements_x000a_October Program" sqref="FD6" xr:uid="{ED8516B6-2F8D-460F-A980-6C332E15C39C}"/>
    <dataValidation allowBlank="1" prompt="Part PART D.  NEW AND CONTINUING PROGRAM PARTICIPANTS (E&amp;T Counties Only) _x000a_ Item 15a. ABAWD placements_x000a_Quarter Total Program" sqref="FC6" xr:uid="{48A27B96-DB0D-408D-A181-1A35318EFF0F}"/>
    <dataValidation allowBlank="1" prompt="Part PART D.  NEW AND CONTINUING PROGRAM PARTICIPANTS (E&amp;T Counties Only) _x000a_ Item 15a. ABAWD placements_x000a_December Program" sqref="FB6" xr:uid="{6B723DB1-61A6-4DCA-9EB6-90442286A5DB}"/>
    <dataValidation allowBlank="1" prompt="Part PART D.  NEW AND CONTINUING PROGRAM PARTICIPANTS (E&amp;T Counties Only) _x000a_ Item 15a. ABAWD placements_x000a_November Program" sqref="FA6" xr:uid="{C12EE430-6B82-4643-B401-D744675FB1C0}"/>
    <dataValidation allowBlank="1" prompt="Part PART D.  NEW AND CONTINUING PROGRAM PARTICIPANTS (E&amp;T Counties Only) _x000a_ Item 15a. ABAWD placements_x000a_October Program" sqref="EZ6" xr:uid="{298A7C6C-AE52-4B6F-80A5-932B300535DE}"/>
    <dataValidation allowBlank="1" prompt="Part PART D.  NEW AND CONTINUING PROGRAM PARTICIPANTS (E&amp;T Counties Only) _x000a_ Item 15. Job search participants by month during the quarter; Items 15a plus 15b_x000a_Quarter Total Program" sqref="EY6" xr:uid="{4355E34C-6A60-40A6-865C-67B4BA14AA2E}"/>
    <dataValidation allowBlank="1" prompt="Part PART D.  NEW AND CONTINUING PROGRAM PARTICIPANTS (E&amp;T Counties Only) _x000a_ Item 15. Job search participants by month during the quarter; Items 15a plus 15b_x000a_December Program" sqref="EX6" xr:uid="{D88B0BDE-A39E-4584-A2E3-461105D73795}"/>
    <dataValidation allowBlank="1" prompt="Part PART D.  NEW AND CONTINUING PROGRAM PARTICIPANTS (E&amp;T Counties Only) _x000a_ Item 15. Job search participants by month during the quarter; Items 15a plus 15b_x000a_November Program" sqref="EW6" xr:uid="{E8A08300-C6F1-4244-AABF-DF5712517018}"/>
    <dataValidation allowBlank="1" prompt="Part PART D.  NEW AND CONTINUING PROGRAM PARTICIPANTS (E&amp;T Counties Only) _x000a_ Item 15. Job search participants by month during the quarter; Items 15a plus 15b_x000a_October Program" sqref="EV6" xr:uid="{1A83A9AA-617E-4A42-B493-182E7291841D}"/>
    <dataValidation allowBlank="1" prompt="Part PART C.  NEW E&amp;T COMPONENT PLACEMENTS (E&amp;T Counties Only)_x000a_ Item 14b. Non-ABAWD placements; Sum of Items 5b through 13b_x000a_Quarter Total Program" sqref="EU6" xr:uid="{0F87C587-098B-4182-898A-0467D74D0536}"/>
    <dataValidation allowBlank="1" prompt="Part PART C.  NEW E&amp;T COMPONENT PLACEMENTS (E&amp;T Counties Only)_x000a_ Item 14b. Non-ABAWD placements; Sum of Items 5b through 13b_x000a_December Program" sqref="ET6" xr:uid="{492CD198-2580-4F26-9F82-AAA77A7AB3A3}"/>
    <dataValidation allowBlank="1" prompt="Part PART C.  NEW E&amp;T COMPONENT PLACEMENTS (E&amp;T Counties Only)_x000a_ Item 14b. Non-ABAWD placements; Sum of Items 5b through 13b_x000a_November Program" sqref="ES6" xr:uid="{60D322F9-F1B1-4E17-946C-74A39FA8DCDF}"/>
    <dataValidation allowBlank="1" prompt="Part PART C.  NEW E&amp;T COMPONENT PLACEMENTS (E&amp;T Counties Only)_x000a_ Item 14b. Non-ABAWD placements; Sum of Items 5b through 13b_x000a_October Program" sqref="ER6" xr:uid="{DEABF38A-5351-4C99-BC55-CE52A0852E81}"/>
    <dataValidation allowBlank="1" prompt="Part PART C.  NEW E&amp;T COMPONENT PLACEMENTS (E&amp;T Counties Only)_x000a_ Item 14a. ABAWD placements; Sum of Items 5a through 13a_x000a_Quarter Total Program" sqref="EQ6" xr:uid="{275E809C-8B52-43CC-A9E6-36D3D1886B1F}"/>
    <dataValidation allowBlank="1" prompt="Part PART C.  NEW E&amp;T COMPONENT PLACEMENTS (E&amp;T Counties Only)_x000a_ Item 14a. ABAWD placements; Sum of Items 5a through 13a_x000a_December Program" sqref="EP6" xr:uid="{67BACD6E-E1FC-4FE7-A5B8-33C6F15F6C9B}"/>
    <dataValidation allowBlank="1" prompt="Part PART C.  NEW E&amp;T COMPONENT PLACEMENTS (E&amp;T Counties Only)_x000a_ Item 14a. ABAWD placements; Sum of Items 5a through 13a_x000a_November Program" sqref="EO6" xr:uid="{0024B4C4-0FE3-4699-87A2-12EC3E082C86}"/>
    <dataValidation allowBlank="1" prompt="Part PART C.  NEW E&amp;T COMPONENT PLACEMENTS (E&amp;T Counties Only)_x000a_ Item 14a. ABAWD placements; Sum of Items 5a through 13a_x000a_October Program" sqref="EN6" xr:uid="{7A947D34-27CF-467E-A6B3-8DCEAFBDF353}"/>
    <dataValidation allowBlank="1" prompt="Part PART C.  NEW E&amp;T COMPONENT PLACEMENTS (E&amp;T Counties Only)_x000a_ Item 14. Unduplicated placements in all component categories during the quarter; Items 14a plus 14b_x000a_Quarter Total Program" sqref="EM6" xr:uid="{D42F332D-AB2E-46FA-98D0-313AC69E39DE}"/>
    <dataValidation allowBlank="1" prompt="Part PART C.  NEW E&amp;T COMPONENT PLACEMENTS (E&amp;T Counties Only)_x000a_ Item 14. Unduplicated placements in all component categories during the quarter; Items 14a plus 14b_x000a_December Program" sqref="EL6" xr:uid="{25F74FD1-E7DF-4E80-9864-0ECEDA887CFC}"/>
    <dataValidation allowBlank="1" prompt="Part PART C.  NEW E&amp;T COMPONENT PLACEMENTS (E&amp;T Counties Only)_x000a_ Item 14. Unduplicated placements in all component categories during the quarter; Items 14a plus 14b_x000a_November Program" sqref="EK6" xr:uid="{74560BB0-FBE5-4582-A3D3-1BD8CB621C79}"/>
    <dataValidation allowBlank="1" prompt="Part PART C.  NEW E&amp;T COMPONENT PLACEMENTS (E&amp;T Counties Only)_x000a_ Item 14. Unduplicated placements in all component categories during the quarter; Items 14a plus 14b_x000a_October Program" sqref="EJ6" xr:uid="{91C0EB5C-2478-4C69-9605-14DCE275268D}"/>
    <dataValidation allowBlank="1" prompt="Part PART C.  NEW E&amp;T COMPONENT PLACEMENTS (E&amp;T Counties Only)_x000a_ Item 13b. Non-ABAWD placements; List components in Item 13a/13b explanation box_x000a_Quarter Total Program" sqref="EI6" xr:uid="{2FA9BE12-4060-4E37-B8E3-113FD57C7E89}"/>
    <dataValidation allowBlank="1" prompt="Part PART C.  NEW E&amp;T COMPONENT PLACEMENTS (E&amp;T Counties Only)_x000a_ Item 13b. Non-ABAWD placements; List components in Item 13a/13b explanation box_x000a_December Program" sqref="EH6" xr:uid="{EE8047D6-7190-42F8-8F42-5C2DAA22CBC2}"/>
    <dataValidation allowBlank="1" prompt="Part PART C.  NEW E&amp;T COMPONENT PLACEMENTS (E&amp;T Counties Only)_x000a_ Item 13b. Non-ABAWD placements; List components in Item 13a/13b explanation box_x000a_November Program" sqref="EG6" xr:uid="{3E3612D9-777B-484A-A9D9-508B9857344E}"/>
    <dataValidation allowBlank="1" prompt="Part PART C.  NEW E&amp;T COMPONENT PLACEMENTS (E&amp;T Counties Only)_x000a_ Item 13b. Non-ABAWD placements; List components in Item 13a/13b explanation box_x000a_October Program" sqref="EF6" xr:uid="{ACC31E64-6741-4E26-B0B4-235EF5C8E896}"/>
    <dataValidation allowBlank="1" prompt="Part PART C.  NEW E&amp;T COMPONENT PLACEMENTS (E&amp;T Counties Only)_x000a_ Item 13a. ABAWD placements; List components in Item 13a/13b explanation box_x000a_Quarter Total Program" sqref="EE6" xr:uid="{95B090BE-950F-4E03-B844-299917CC5870}"/>
    <dataValidation allowBlank="1" prompt="Part PART C.  NEW E&amp;T COMPONENT PLACEMENTS (E&amp;T Counties Only)_x000a_ Item 13a. ABAWD placements; List components in Item 13a/13b explanation box_x000a_December Program" sqref="ED6" xr:uid="{16C1A7C2-8F6D-41C5-97C7-D742EE874470}"/>
    <dataValidation allowBlank="1" prompt="Part PART C.  NEW E&amp;T COMPONENT PLACEMENTS (E&amp;T Counties Only)_x000a_ Item 13a. ABAWD placements; List components in Item 13a/13b explanation box_x000a_November Program" sqref="EC6" xr:uid="{BFE92DE1-7674-455D-B7AE-F5104C690150}"/>
    <dataValidation allowBlank="1" prompt="Part PART C.  NEW E&amp;T COMPONENT PLACEMENTS (E&amp;T Counties Only)_x000a_ Item 13a. ABAWD placements; List components in Item 13a/13b explanation box_x000a_October Program" sqref="EB6" xr:uid="{9AC69957-C79D-48DF-B03C-4EE601447253}"/>
    <dataValidation allowBlank="1" prompt="Part PART C.  NEW E&amp;T COMPONENT PLACEMENTS (E&amp;T Counties Only)_x000a_ Item 13. New participants placed in other components offered by the county during the quarter; Items 13a plus 13b_x000a_Quarter Total Program" sqref="EA6" xr:uid="{D607B802-91CB-4F6C-B045-141E3C991D93}"/>
    <dataValidation allowBlank="1" prompt="Part PART C.  NEW E&amp;T COMPONENT PLACEMENTS (E&amp;T Counties Only)_x000a_ Item 13. New participants placed in other components offered by the county during the quarter; Items 13a plus 13b_x000a_December Program" sqref="DZ6" xr:uid="{06533307-A4C8-477B-951C-8A4FDE62D6A1}"/>
    <dataValidation allowBlank="1" prompt="Part PART C.  NEW E&amp;T COMPONENT PLACEMENTS (E&amp;T Counties Only)_x000a_ Item 13. New participants placed in other components offered by the county during the quarter; Items 13a plus 13b_x000a_November Program" sqref="DY6" xr:uid="{F7403269-66B3-45B8-96B4-57FD20C6B759}"/>
    <dataValidation allowBlank="1" prompt="Part PART C.  NEW E&amp;T COMPONENT PLACEMENTS (E&amp;T Counties Only)_x000a_ Item 13. New participants placed in other components offered by the county during the quarter; Items 13a plus 13b_x000a_October Program" sqref="DX6" xr:uid="{A2AF33B2-F2CD-4420-984B-EE151C121ED6}"/>
    <dataValidation allowBlank="1" prompt="Part PART C.  NEW E&amp;T COMPONENT PLACEMENTS (E&amp;T Counties Only)_x000a_ Item 12b. Non-ABAWD placements_x000a_Quarter Total Program" sqref="DW6" xr:uid="{609E4993-A7F3-4CCB-8472-D160DD2DBB6F}"/>
    <dataValidation allowBlank="1" prompt="Part PART C.  NEW E&amp;T COMPONENT PLACEMENTS (E&amp;T Counties Only)_x000a_ Item 12b. Non-ABAWD placements_x000a_December Program" sqref="DV6" xr:uid="{32853AE8-C890-453B-828F-AB4F9B7BD022}"/>
    <dataValidation allowBlank="1" prompt="Part PART C.  NEW E&amp;T COMPONENT PLACEMENTS (E&amp;T Counties Only)_x000a_ Item 12b. Non-ABAWD placements_x000a_November Program" sqref="DU6" xr:uid="{80EF112F-8609-414C-B18C-1C9984DF5B97}"/>
    <dataValidation allowBlank="1" prompt="Part PART C.  NEW E&amp;T COMPONENT PLACEMENTS (E&amp;T Counties Only)_x000a_ Item 12b. Non-ABAWD placements_x000a_October Program" sqref="DT6" xr:uid="{E488ED50-BA4D-47E0-BD1C-6C05FF1B971E}"/>
    <dataValidation allowBlank="1" prompt="Part PART C.  NEW E&amp;T COMPONENT PLACEMENTS (E&amp;T Counties Only)_x000a_ Item 12a. ABAWD placements_x000a_Quarter Total Program" sqref="DS6" xr:uid="{68016517-A23D-45CA-BA1F-138B0F67A613}"/>
    <dataValidation allowBlank="1" prompt="Part PART C.  NEW E&amp;T COMPONENT PLACEMENTS (E&amp;T Counties Only)_x000a_ Item 12a. ABAWD placements_x000a_December Program" sqref="DR6" xr:uid="{A9C4ECCD-3E87-40D7-A2EE-3DA59B4C17EE}"/>
    <dataValidation allowBlank="1" prompt="Part PART C.  NEW E&amp;T COMPONENT PLACEMENTS (E&amp;T Counties Only)_x000a_ Item 12a. ABAWD placements_x000a_November Program" sqref="DQ6" xr:uid="{0FF6BF7F-82B6-44EA-A420-4E8D1F0FE7FC}"/>
    <dataValidation allowBlank="1" prompt="Part PART C.  NEW E&amp;T COMPONENT PLACEMENTS (E&amp;T Counties Only)_x000a_ Item 12a. ABAWD placements_x000a_October Program" sqref="DP6" xr:uid="{DBBE032C-845C-4803-8A79-64726672687C}"/>
    <dataValidation allowBlank="1" prompt="Part PART C.  NEW E&amp;T COMPONENT PLACEMENTS (E&amp;T Counties Only)_x000a_ Item 12. New job retention participants placed during the quarter; Items 12a plus 12b_x000a_Quarter Total Program" sqref="DO6" xr:uid="{9969FE53-771C-4A71-8620-10D90C40F382}"/>
    <dataValidation allowBlank="1" prompt="Part PART C.  NEW E&amp;T COMPONENT PLACEMENTS (E&amp;T Counties Only)_x000a_ Item 12. New job retention participants placed during the quarter; Items 12a plus 12b_x000a_December Program" sqref="DN6" xr:uid="{F0B4DF47-1E1B-4770-8541-84389AAA75AC}"/>
    <dataValidation allowBlank="1" prompt="Part PART C.  NEW E&amp;T COMPONENT PLACEMENTS (E&amp;T Counties Only)_x000a_ Item 12. New job retention participants placed during the quarter; Items 12a plus 12b_x000a_November Program" sqref="DM6" xr:uid="{EF7FD00B-A47B-4EA5-AC79-CD694334C51D}"/>
    <dataValidation allowBlank="1" prompt="Part PART C.  NEW E&amp;T COMPONENT PLACEMENTS (E&amp;T Counties Only)_x000a_ Item 12. New job retention participants placed during the quarter; Items 12a plus 12b_x000a_October Program" sqref="DL6" xr:uid="{69E498CE-3D29-4836-ACDD-D5DFF882057B}"/>
    <dataValidation allowBlank="1" prompt="Part PART C.  NEW E&amp;T COMPONENT PLACEMENTS (E&amp;T Counties Only)_x000a_ Item 11b. Non-ABAWD placements_x000a_Quarter Total Program" sqref="DK6" xr:uid="{8377B1C6-D149-4E23-B5FE-53F44B174C02}"/>
    <dataValidation allowBlank="1" prompt="Part PART C.  NEW E&amp;T COMPONENT PLACEMENTS (E&amp;T Counties Only)_x000a_ Item 11b. Non-ABAWD placements_x000a_December Program" sqref="DJ6" xr:uid="{7C32874B-E91D-4B9D-AE93-2BB2DB4F747B}"/>
    <dataValidation allowBlank="1" prompt="Part PART C.  NEW E&amp;T COMPONENT PLACEMENTS (E&amp;T Counties Only)_x000a_ Item 11b. Non-ABAWD placements_x000a_November Program" sqref="DI6" xr:uid="{1DFDACBA-AADA-4E86-9435-AB34A8675A1E}"/>
    <dataValidation allowBlank="1" prompt="Part PART C.  NEW E&amp;T COMPONENT PLACEMENTS (E&amp;T Counties Only)_x000a_ Item 11b. Non-ABAWD placements_x000a_October Program" sqref="DH6" xr:uid="{1EBFD308-B598-45E1-A64A-FB395240FC17}"/>
    <dataValidation allowBlank="1" prompt="Part PART C.  NEW E&amp;T COMPONENT PLACEMENTS (E&amp;T Counties Only)_x000a_ Item 11a. ABAWD placements_x000a_Quarter Total Program" sqref="DG6" xr:uid="{7DCB922A-9078-43BF-82C3-4AE1FA9140EC}"/>
    <dataValidation allowBlank="1" prompt="Part PART C.  NEW E&amp;T COMPONENT PLACEMENTS (E&amp;T Counties Only)_x000a_ Item 11a. ABAWD placements_x000a_December Program" sqref="DF6" xr:uid="{500679D0-5AAB-40BC-8D51-F6CBB774F0AF}"/>
    <dataValidation allowBlank="1" prompt="Part PART C.  NEW E&amp;T COMPONENT PLACEMENTS (E&amp;T Counties Only)_x000a_ Item 11a. ABAWD placements_x000a_November Program" sqref="DE6" xr:uid="{8E35FA4B-F765-41A3-B489-E45D9AF2AE40}"/>
    <dataValidation allowBlank="1" prompt="Part PART C.  NEW E&amp;T COMPONENT PLACEMENTS (E&amp;T Counties Only)_x000a_ Item 11a. ABAWD placements_x000a_October Program" sqref="DD6" xr:uid="{C7C68D03-7834-41B0-8D15-C07BE2C4DF45}"/>
    <dataValidation allowBlank="1" prompt="Part PART C.  NEW E&amp;T COMPONENT PLACEMENTS (E&amp;T Counties Only)_x000a_ Item 11. New education participants placed during the quarter; Items 11a plus 11b_x000a_Quarter Total Program" sqref="DC6" xr:uid="{15B97A1A-117B-4298-A3FF-16DE10A03A09}"/>
    <dataValidation allowBlank="1" prompt="Part PART C.  NEW E&amp;T COMPONENT PLACEMENTS (E&amp;T Counties Only)_x000a_ Item 11. New education participants placed during the quarter; Items 11a plus 11b_x000a_December Program" sqref="DB6" xr:uid="{9B09BF8A-407C-48D7-9F71-5DFCD2C96575}"/>
    <dataValidation allowBlank="1" prompt="Part PART C.  NEW E&amp;T COMPONENT PLACEMENTS (E&amp;T Counties Only)_x000a_ Item 11. New education participants placed during the quarter; Items 11a plus 11b_x000a_November Program" sqref="DA6" xr:uid="{BD4C22BE-FA63-4F58-A27E-CB890F97AE21}"/>
    <dataValidation allowBlank="1" prompt="Part PART C.  NEW E&amp;T COMPONENT PLACEMENTS (E&amp;T Counties Only)_x000a_ Item 11. New education participants placed during the quarter; Items 11a plus 11b_x000a_October Program" sqref="CZ6" xr:uid="{40504AEB-F499-41D7-8269-633A562D6D33}"/>
    <dataValidation allowBlank="1" prompt="Part PART C.  NEW E&amp;T COMPONENT PLACEMENTS (E&amp;T Counties Only)_x000a_ Item 10b. Non-ABAWD placements_x000a_Quarter Total Program" sqref="CY6" xr:uid="{24A1E3A2-49A7-4FA9-ACAB-C0298E3126CE}"/>
    <dataValidation allowBlank="1" prompt="Part PART C.  NEW E&amp;T COMPONENT PLACEMENTS (E&amp;T Counties Only)_x000a_ Item 10b. Non-ABAWD placements_x000a_December Program" sqref="CX6" xr:uid="{404A7695-3D8E-4F7D-89D5-5BAFE7D783D2}"/>
    <dataValidation allowBlank="1" prompt="Part PART C.  NEW E&amp;T COMPONENT PLACEMENTS (E&amp;T Counties Only)_x000a_ Item 10b. Non-ABAWD placements_x000a_November Program" sqref="CW6" xr:uid="{2CB0F040-AAC2-4E12-9DBD-8D602C129246}"/>
    <dataValidation allowBlank="1" prompt="Part PART C.  NEW E&amp;T COMPONENT PLACEMENTS (E&amp;T Counties Only)_x000a_ Item 10b. Non-ABAWD placements_x000a_October Program" sqref="CV6" xr:uid="{E9E451AD-24C5-4658-A54D-D2B4F672D35C}"/>
    <dataValidation allowBlank="1" prompt="Part PART C.  NEW E&amp;T COMPONENT PLACEMENTS (E&amp;T Counties Only)_x000a_ Item 10a. ABAWD placements_x000a_Quarter Total Program" sqref="CU6" xr:uid="{FF8D13D7-6897-456D-965C-A1FA4C3DB837}"/>
    <dataValidation allowBlank="1" prompt="Part PART C.  NEW E&amp;T COMPONENT PLACEMENTS (E&amp;T Counties Only)_x000a_ Item 10a. ABAWD placements_x000a_December Program" sqref="CT6" xr:uid="{FD1A94B7-D697-45D4-9E0F-BDD9504CBDF1}"/>
    <dataValidation allowBlank="1" prompt="Part PART C.  NEW E&amp;T COMPONENT PLACEMENTS (E&amp;T Counties Only)_x000a_ Item 10a. ABAWD placements_x000a_November Program" sqref="CS6" xr:uid="{0FB96E77-8708-43BC-B256-488DA2DD13A5}"/>
    <dataValidation allowBlank="1" prompt="Part PART C.  NEW E&amp;T COMPONENT PLACEMENTS (E&amp;T Counties Only)_x000a_ Item 10a. ABAWD placements_x000a_October Program" sqref="CR6" xr:uid="{F059A0B1-3B84-4CD6-9D4F-88B047AB3311}"/>
    <dataValidation allowBlank="1" prompt="Part PART C.  NEW E&amp;T COMPONENT PLACEMENTS (E&amp;T Counties Only)_x000a_ Item 10. New vocational training participants placed during the quarter; Items 10a plus 10b_x000a_Quarter Total Program" sqref="CQ6" xr:uid="{C23E1990-E080-427C-9578-20A3B1354F8E}"/>
    <dataValidation allowBlank="1" prompt="Part PART C.  NEW E&amp;T COMPONENT PLACEMENTS (E&amp;T Counties Only)_x000a_ Item 10. New vocational training participants placed during the quarter; Items 10a plus 10b_x000a_December Program" sqref="CP6" xr:uid="{D90C2B18-6E5F-4B6F-9CA7-AF42622868C6}"/>
    <dataValidation allowBlank="1" prompt="Part PART C.  NEW E&amp;T COMPONENT PLACEMENTS (E&amp;T Counties Only)_x000a_ Item 10. New vocational training participants placed during the quarter; Items 10a plus 10b_x000a_November Program" sqref="CO6" xr:uid="{AD077B47-A4CC-40AA-A786-867A0FF20562}"/>
    <dataValidation allowBlank="1" prompt="Part PART C.  NEW E&amp;T COMPONENT PLACEMENTS (E&amp;T Counties Only)_x000a_ Item 10. New vocational training participants placed during the quarter; Items 10a plus 10b_x000a_October Program" sqref="CN6" xr:uid="{EB071658-72CD-4DA6-B1ED-6B6F3C9A9B84}"/>
    <dataValidation allowBlank="1" prompt="Part PART C.  NEW E&amp;T COMPONENT PLACEMENTS (E&amp;T Counties Only)_x000a_ Item 9b. Non-ABAWD placements_x000a_Quarter Total Program" sqref="CM6" xr:uid="{B8CC7E09-EBFE-4FF8-AB49-5B50C402E6D5}"/>
    <dataValidation allowBlank="1" prompt="Part PART C.  NEW E&amp;T COMPONENT PLACEMENTS (E&amp;T Counties Only)_x000a_ Item 9b. Non-ABAWD placements_x000a_December Program" sqref="CL6" xr:uid="{FD477509-92D2-4F78-A459-B4A008BBFFCB}"/>
    <dataValidation allowBlank="1" prompt="Part PART C.  NEW E&amp;T COMPONENT PLACEMENTS (E&amp;T Counties Only)_x000a_ Item 9b. Non-ABAWD placements_x000a_November Program" sqref="CK6" xr:uid="{B4A1238B-7E45-488B-A312-E188F3FBF388}"/>
    <dataValidation allowBlank="1" prompt="Part PART C.  NEW E&amp;T COMPONENT PLACEMENTS (E&amp;T Counties Only)_x000a_ Item 9b. Non-ABAWD placements_x000a_October Program" sqref="CJ6" xr:uid="{61206FA6-1AD0-46F8-825D-CE8750AAAF67}"/>
    <dataValidation allowBlank="1" prompt="Part PART C.  NEW E&amp;T COMPONENT PLACEMENTS (E&amp;T Counties Only)_x000a_ Item 9a. ABAWD placements_x000a_Quarter Total Program" sqref="CI6" xr:uid="{F141E750-8BA8-46B5-A7EF-1941423B8ABA}"/>
    <dataValidation allowBlank="1" prompt="Part PART C.  NEW E&amp;T COMPONENT PLACEMENTS (E&amp;T Counties Only)_x000a_ Item 9a. ABAWD placements_x000a_December Program" sqref="CH6" xr:uid="{D2E4C2C3-4804-47A0-9153-C483850F11F9}"/>
    <dataValidation allowBlank="1" prompt="Part PART C.  NEW E&amp;T COMPONENT PLACEMENTS (E&amp;T Counties Only)_x000a_ Item 9a. ABAWD placements_x000a_November Program" sqref="CG6" xr:uid="{C8405589-C2D3-4FD6-9BE5-47A9B68A67FB}"/>
    <dataValidation allowBlank="1" prompt="Part PART C.  NEW E&amp;T COMPONENT PLACEMENTS (E&amp;T Counties Only)_x000a_ Item 9a. ABAWD placements_x000a_October Program" sqref="CF6" xr:uid="{46F37A1E-FD50-4103-AD9B-F47550B68F9E}"/>
    <dataValidation allowBlank="1" prompt="Part PART C.  NEW E&amp;T COMPONENT PLACEMENTS (E&amp;T Counties Only)_x000a_ Item 9. New work experience_x000a_Quarter Total Program" sqref="CE6" xr:uid="{803B8DA0-618A-4288-8894-F2348EE8C10C}"/>
    <dataValidation allowBlank="1" prompt="Part PART C.  NEW E&amp;T COMPONENT PLACEMENTS (E&amp;T Counties Only)_x000a_ Item 9. New work experience_x000a_December Program" sqref="CD6" xr:uid="{4110B962-B486-4D42-B903-AD2C3FD13FA5}"/>
    <dataValidation allowBlank="1" prompt="Part PART C.  NEW E&amp;T COMPONENT PLACEMENTS (E&amp;T Counties Only)_x000a_ Item 9. New work experience_x000a_November Program" sqref="CC6" xr:uid="{B762AD67-829E-466A-940E-B7DC45266AA4}"/>
    <dataValidation allowBlank="1" prompt="Part PART C.  NEW E&amp;T COMPONENT PLACEMENTS (E&amp;T Counties Only)_x000a_ Item 9. New work experience_x000a_October Program" sqref="CB6" xr:uid="{415AD145-3C3E-47AC-A908-2C4CD7935FB9}"/>
    <dataValidation allowBlank="1" prompt="Part PART C.  NEW E&amp;T COMPONENT PLACEMENTS (E&amp;T Counties Only)_x000a_ Item 8b. Non-ABAWD placements_x000a_Quarter Total Program" sqref="CA6" xr:uid="{B6AB5A07-2E4E-4D95-B5D8-515765AEAE85}"/>
    <dataValidation allowBlank="1" prompt="Part PART C.  NEW E&amp;T COMPONENT PLACEMENTS (E&amp;T Counties Only)_x000a_ Item 8b. Non-ABAWD placements_x000a_December Program" sqref="BZ6" xr:uid="{F52970D8-88AD-410D-B157-D7A3F1F30DC8}"/>
    <dataValidation allowBlank="1" prompt="Part PART C.  NEW E&amp;T COMPONENT PLACEMENTS (E&amp;T Counties Only)_x000a_ Item 8b. Non-ABAWD placements_x000a_November Program" sqref="BY6" xr:uid="{B56B2C6D-A5EA-4DBF-B580-467461BF293A}"/>
    <dataValidation allowBlank="1" prompt="Part PART C.  NEW E&amp;T COMPONENT PLACEMENTS (E&amp;T Counties Only)_x000a_ Item 8b. Non-ABAWD placements_x000a_October Program" sqref="BX6" xr:uid="{5044E603-1D9F-4F4B-9A31-7FDC1260434D}"/>
    <dataValidation allowBlank="1" prompt="Part PART C.  NEW E&amp;T COMPONENT PLACEMENTS (E&amp;T Counties Only)_x000a_ Item 8a. ABAWD placements_x000a_Quarter Total Program" sqref="BW6" xr:uid="{8A773CBE-45A9-4BF4-A3F4-D08B74A07FCF}"/>
    <dataValidation allowBlank="1" prompt="Part PART C.  NEW E&amp;T COMPONENT PLACEMENTS (E&amp;T Counties Only)_x000a_ Item 8a. ABAWD placements_x000a_December Program" sqref="BV6" xr:uid="{AE3A82E0-4C82-47E0-AD4C-79B815A63EE5}"/>
    <dataValidation allowBlank="1" prompt="Part PART C.  NEW E&amp;T COMPONENT PLACEMENTS (E&amp;T Counties Only)_x000a_ Item 8a. ABAWD placements_x000a_November Program" sqref="BU6" xr:uid="{04AEB4EC-D161-4D72-9B44-9F75122EA49D}"/>
    <dataValidation allowBlank="1" prompt="Part PART C.  NEW E&amp;T COMPONENT PLACEMENTS (E&amp;T Counties Only)_x000a_ Item 8a. ABAWD placements_x000a_October Program" sqref="BT6" xr:uid="{573A9839-36C3-403B-BC2B-A90016856DC6}"/>
    <dataValidation allowBlank="1" prompt="Part PART C.  NEW E&amp;T COMPONENT PLACEMENTS (E&amp;T Counties Only)_x000a_ Item 8. New self-initiated workfare participants placed during the quarter; Items 8a plus 8b_x000a_Quarter Total Program" sqref="BS6" xr:uid="{66784056-C900-433B-988C-93CDC99A93E3}"/>
    <dataValidation allowBlank="1" prompt="Part PART C.  NEW E&amp;T COMPONENT PLACEMENTS (E&amp;T Counties Only)_x000a_ Item 8. New self-initiated workfare participants placed during the quarter; Items 8a plus 8b_x000a_December Program" sqref="BR6" xr:uid="{E6ECB12B-5901-4083-9BD1-103C6210A8F3}"/>
    <dataValidation allowBlank="1" prompt="Part PART C.  NEW E&amp;T COMPONENT PLACEMENTS (E&amp;T Counties Only)_x000a_ Item 8. New self-initiated workfare participants placed during the quarter; Items 8a plus 8b_x000a_November Program" sqref="BQ6" xr:uid="{9382F6AC-45C9-4E35-9D6B-1AB180C7095F}"/>
    <dataValidation allowBlank="1" prompt="Part PART C.  NEW E&amp;T COMPONENT PLACEMENTS (E&amp;T Counties Only)_x000a_ Item 8. New self-initiated workfare participants placed during the quarter; Items 8a plus 8b_x000a_October Program" sqref="BP6" xr:uid="{4AAA9ED6-0A59-4497-9F1D-0EBE412E4390}"/>
    <dataValidation allowBlank="1" prompt="Part PART C.  NEW E&amp;T COMPONENT PLACEMENTS (E&amp;T Counties Only)_x000a_ Item 7b. Non-ABAWD placements_x000a_Quarter Total Program" sqref="BO6" xr:uid="{A494F53E-BD5B-4C4A-A391-F0934353030F}"/>
    <dataValidation allowBlank="1" prompt="Part PART C.  NEW E&amp;T COMPONENT PLACEMENTS (E&amp;T Counties Only)_x000a_ Item 7b. Non-ABAWD placements_x000a_December Program" sqref="BN6" xr:uid="{C9646D6E-5E1B-4073-B979-F87A52F23EA0}"/>
    <dataValidation allowBlank="1" prompt="Part PART C.  NEW E&amp;T COMPONENT PLACEMENTS (E&amp;T Counties Only)_x000a_ Item 7b. Non-ABAWD placements_x000a_November Program" sqref="BM6" xr:uid="{999ABC60-13EF-435E-AF3B-14B087D411CD}"/>
    <dataValidation allowBlank="1" prompt="Part PART C.  NEW E&amp;T COMPONENT PLACEMENTS (E&amp;T Counties Only)_x000a_ Item 7b. Non-ABAWD placements_x000a_October Program" sqref="BL6" xr:uid="{04313E27-0529-45D6-B84B-54E6710F8C9A}"/>
    <dataValidation allowBlank="1" prompt="Part PART C.  NEW E&amp;T COMPONENT PLACEMENTS (E&amp;T Counties Only)_x000a_ Item 7a. ABAWD placements_x000a_Quarter Total Program" sqref="BK6" xr:uid="{F9CF3A40-0CFA-401B-AC05-8584D50B6A4D}"/>
    <dataValidation allowBlank="1" prompt="Part PART C.  NEW E&amp;T COMPONENT PLACEMENTS (E&amp;T Counties Only)_x000a_ Item 7a. ABAWD placements_x000a_December Program" sqref="BJ6" xr:uid="{AC420139-46A7-4573-9ECA-7B0CE38DC7CD}"/>
    <dataValidation allowBlank="1" prompt="Part PART C.  NEW E&amp;T COMPONENT PLACEMENTS (E&amp;T Counties Only)_x000a_ Item 7a. ABAWD placements_x000a_November Program" sqref="BI6" xr:uid="{97177295-14C3-4585-AF1F-F24714F72BDD}"/>
    <dataValidation allowBlank="1" prompt="Part PART C.  NEW E&amp;T COMPONENT PLACEMENTS (E&amp;T Counties Only)_x000a_ Item 7a. ABAWD placements_x000a_October Program" sqref="BH6" xr:uid="{CE177B48-B055-40E6-BAD7-BCB37CA0C40D}"/>
    <dataValidation allowBlank="1" prompt="Part PART C.  NEW E&amp;T COMPONENT PLACEMENTS (E&amp;T Counties Only)_x000a_ Item 7. New workfare participants placed during the quarter; Items 7a plus 7b_x000a_Quarter Total Program" sqref="BG6" xr:uid="{8A136959-AE45-4A1A-B7F7-F76C6C258914}"/>
    <dataValidation allowBlank="1" prompt="Part PART C.  NEW E&amp;T COMPONENT PLACEMENTS (E&amp;T Counties Only)_x000a_ Item 7. New workfare participants placed during the quarter; Items 7a plus 7b_x000a_December Program" sqref="BF6" xr:uid="{8250A9B5-444B-4391-BD61-61E9605E428C}"/>
    <dataValidation allowBlank="1" prompt="Part PART C.  NEW E&amp;T COMPONENT PLACEMENTS (E&amp;T Counties Only)_x000a_ Item 7. New workfare participants placed during the quarter; Items 7a plus 7b_x000a_November Program" sqref="BE6" xr:uid="{19BD09AC-B99A-435A-9AC8-90F5B70CA84B}"/>
    <dataValidation allowBlank="1" prompt="Part PART C.  NEW E&amp;T COMPONENT PLACEMENTS (E&amp;T Counties Only)_x000a_ Item 7. New workfare participants placed during the quarter; Items 7a plus 7b_x000a_October Program" sqref="BD6" xr:uid="{E9836AAC-E49F-40A3-BDD6-434A2039ABC3}"/>
    <dataValidation allowBlank="1" prompt="Part PART C.  NEW E&amp;T COMPONENT PLACEMENTS (E&amp;T Counties Only)_x000a_ Item 6b. Non-ABAWD placements_x000a_Quarter Total Program" sqref="BC6" xr:uid="{20CEE5AE-CCDD-4CDF-8B25-C8CECD750438}"/>
    <dataValidation allowBlank="1" prompt="Part PART C.  NEW E&amp;T COMPONENT PLACEMENTS (E&amp;T Counties Only)_x000a_ Item 6b. Non-ABAWD placements_x000a_December Program" sqref="BB6" xr:uid="{FD7BC7CE-2BB2-4637-8B9C-565723E69EA8}"/>
    <dataValidation allowBlank="1" prompt="Part PART C.  NEW E&amp;T COMPONENT PLACEMENTS (E&amp;T Counties Only)_x000a_ Item 6b. Non-ABAWD placements_x000a_November Program" sqref="BA6" xr:uid="{E4372546-DFD0-4405-9E61-15A8C0E29604}"/>
    <dataValidation allowBlank="1" prompt="Part PART C.  NEW E&amp;T COMPONENT PLACEMENTS (E&amp;T Counties Only)_x000a_ Item 6b. Non-ABAWD placements_x000a_October Program" sqref="AZ6" xr:uid="{0D94E52F-1585-4B60-A53B-BA42EF3DB94A}"/>
    <dataValidation allowBlank="1" prompt="Part PART C.  NEW E&amp;T COMPONENT PLACEMENTS (E&amp;T Counties Only)_x000a_ Item 6a. ABAWD placements_x000a_Quarter Total Program" sqref="AY6" xr:uid="{3C4C45D6-99FA-4E2D-A66F-9E79DEE01F58}"/>
    <dataValidation allowBlank="1" prompt="Part PART C.  NEW E&amp;T COMPONENT PLACEMENTS (E&amp;T Counties Only)_x000a_ Item 6a. ABAWD placements_x000a_December Program" sqref="AX6" xr:uid="{B14C86B1-A75D-4D0B-B675-3A0A461A89C4}"/>
    <dataValidation allowBlank="1" prompt="Part PART C.  NEW E&amp;T COMPONENT PLACEMENTS (E&amp;T Counties Only)_x000a_ Item 6a. ABAWD placements_x000a_November Program" sqref="AW6" xr:uid="{3A671D78-3D33-4D9F-81D4-0CEAF629CA6E}"/>
    <dataValidation allowBlank="1" prompt="Part PART C.  NEW E&amp;T COMPONENT PLACEMENTS (E&amp;T Counties Only)_x000a_ Item 6a. ABAWD placements_x000a_October Program" sqref="AV6" xr:uid="{56CD85C2-E34E-406B-BF29-63C22B16838A}"/>
    <dataValidation allowBlank="1" prompt="Part PART C.  NEW E&amp;T COMPONENT PLACEMENTS (E&amp;T Counties Only)_x000a_ Item 6. New job club participants placed during the quarter; Items 6a plus 6b_x000a_Quarter Total Program" sqref="AU6" xr:uid="{CC089421-D7E0-42E9-B330-942A4A9B5808}"/>
    <dataValidation allowBlank="1" prompt="Part PART C.  NEW E&amp;T COMPONENT PLACEMENTS (E&amp;T Counties Only)_x000a_ Item 6. New job club participants placed during the quarter; Items 6a plus 6b_x000a_December Program" sqref="AT6" xr:uid="{9FAB04D1-4CAA-4FD1-93D6-35BD0AB57598}"/>
    <dataValidation allowBlank="1" prompt="Part PART C.  NEW E&amp;T COMPONENT PLACEMENTS (E&amp;T Counties Only)_x000a_ Item 6. New job club participants placed during the quarter; Items 6a plus 6b_x000a_November Program" sqref="AS6" xr:uid="{78269F8A-3089-4425-88FE-DA7FAEA5A453}"/>
    <dataValidation allowBlank="1" prompt="Part PART C.  NEW E&amp;T COMPONENT PLACEMENTS (E&amp;T Counties Only)_x000a_ Item 6. New job club participants placed during the quarter; Items 6a plus 6b_x000a_October Program" sqref="AR6" xr:uid="{D8B8C5CA-9703-4828-B5F4-4CDF29DE02A3}"/>
    <dataValidation allowBlank="1" prompt="Part PART C.  NEW E&amp;T COMPONENT PLACEMENTS (E&amp;T Counties Only)_x000a_ Item 5b. Non-ABAWD placements_x000a_Quarter Total Program" sqref="AQ6" xr:uid="{30A4D746-1406-41A3-B291-839BA0D2209B}"/>
    <dataValidation allowBlank="1" prompt="Part PART C.  NEW E&amp;T COMPONENT PLACEMENTS (E&amp;T Counties Only)_x000a_ Item 5b. Non-ABAWD placements_x000a_December Program" sqref="AP6" xr:uid="{4482F137-A302-49D1-9CA5-78C2CE736551}"/>
    <dataValidation allowBlank="1" prompt="Part PART C.  NEW E&amp;T COMPONENT PLACEMENTS (E&amp;T Counties Only)_x000a_ Item 5b. Non-ABAWD placements_x000a_November Program" sqref="AO6" xr:uid="{6C78B51F-361B-4E16-BE6E-01D474DB0E66}"/>
    <dataValidation allowBlank="1" prompt="Part PART C.  NEW E&amp;T COMPONENT PLACEMENTS (E&amp;T Counties Only)_x000a_ Item 5b. Non-ABAWD placements_x000a_October Program" sqref="AN6" xr:uid="{24CAB8CD-99C3-4207-8D16-94902CE6B1A1}"/>
    <dataValidation allowBlank="1" prompt="Part PART C.  NEW E&amp;T COMPONENT PLACEMENTS (E&amp;T Counties Only)_x000a_ Item 5a. ABAWD placements_x000a_Quarter Total Program" sqref="AM6" xr:uid="{7505ACD5-949E-4B94-9493-BC0DFEA26110}"/>
    <dataValidation allowBlank="1" prompt="Part PART C.  NEW E&amp;T COMPONENT PLACEMENTS (E&amp;T Counties Only)_x000a_ Item 5a. ABAWD placements_x000a_December Program" sqref="AL6" xr:uid="{EA76C1A7-1524-4862-AAF0-58C0F252B567}"/>
    <dataValidation allowBlank="1" prompt="Part PART C.  NEW E&amp;T COMPONENT PLACEMENTS (E&amp;T Counties Only)_x000a_ Item 5a. ABAWD placements_x000a_November Program" sqref="AK6" xr:uid="{E777BEEE-6DE0-4A88-A9CA-863676704820}"/>
    <dataValidation allowBlank="1" prompt="Part PART C.  NEW E&amp;T COMPONENT PLACEMENTS (E&amp;T Counties Only)_x000a_ Item 5a. ABAWD placements_x000a_October Program" sqref="AJ6" xr:uid="{7A68B1C4-F27F-4B20-9BDD-F0AEA4B9BA53}"/>
    <dataValidation allowBlank="1" prompt="Part PART C.  NEW E&amp;T COMPONENT PLACEMENTS (E&amp;T Counties Only)_x000a_ Item 5. New job search participants placed during the quarter; Items 5a plus 5b_x000a_Quarter Total Program" sqref="AI6" xr:uid="{D20B533C-2DFF-4A4F-AAC8-942372089627}"/>
    <dataValidation allowBlank="1" prompt="Part PART C.  NEW E&amp;T COMPONENT PLACEMENTS (E&amp;T Counties Only)_x000a_ Item 5. New job search participants placed during the quarter; Items 5a plus 5b_x000a_December Program" sqref="AH6" xr:uid="{7F414D1B-1386-4458-8A35-64A04324A5C6}"/>
    <dataValidation allowBlank="1" prompt="Part PART C.  NEW E&amp;T COMPONENT PLACEMENTS (E&amp;T Counties Only)_x000a_ Item 5. New job search participants placed during the quarter; Items 5a plus 5b_x000a_November Program" sqref="AG6" xr:uid="{0FBCF49D-5648-4435-B01D-A3FCAF8B3412}"/>
    <dataValidation allowBlank="1" prompt="Part PART C.  NEW E&amp;T COMPONENT PLACEMENTS (E&amp;T Counties Only)_x000a_ Item 5. New job search participants placed during the quarter; Items 5a plus 5b_x000a_October Program" sqref="AF6" xr:uid="{9A8D4A03-0FD1-433E-A56F-34F386AD0449}"/>
    <dataValidation allowBlank="1" prompt="Part PART B.  NEW E&amp;T INDIVIDUAL PARTICIPANTS (E&amp;T Counties Only)_x000a_ Item 4b. Unduplicated non-ABAWD participants_x000a_Quarter Total Program" sqref="AE6" xr:uid="{CA06B2B4-7892-4EE3-8E12-384BC67EFD1A}"/>
    <dataValidation allowBlank="1" prompt="Part PART B.  NEW E&amp;T INDIVIDUAL PARTICIPANTS (E&amp;T Counties Only)_x000a_ Item 4b. Unduplicated non-ABAWD participants_x000a_December Program" sqref="AD6" xr:uid="{9B07980C-2D47-4C71-A9AB-8A30BBECAE48}"/>
    <dataValidation allowBlank="1" prompt="Part PART B.  NEW E&amp;T INDIVIDUAL PARTICIPANTS (E&amp;T Counties Only)_x000a_ Item 4b. Unduplicated non-ABAWD participants_x000a_November Program" sqref="AC6" xr:uid="{B11A45EE-6CA4-4D7B-81A0-C8DF2D7E6FE8}"/>
    <dataValidation allowBlank="1" prompt="Part PART B.  NEW E&amp;T INDIVIDUAL PARTICIPANTS (E&amp;T Counties Only)_x000a_ Item 4b. Unduplicated non-ABAWD participants_x000a_October Program" sqref="AB6" xr:uid="{13558D9E-5757-4B69-AB5A-5BF4F81C33E6}"/>
    <dataValidation allowBlank="1" prompt="Part PART B.  NEW E&amp;T INDIVIDUAL PARTICIPANTS (E&amp;T Counties Only)_x000a_ Item 4a. Unduplicated ABAWD participants_x000a_Quarter Total Program" sqref="AA6" xr:uid="{E2307870-B4A1-41A5-890B-C26C82857B74}"/>
    <dataValidation allowBlank="1" prompt="Part PART B.  NEW E&amp;T INDIVIDUAL PARTICIPANTS (E&amp;T Counties Only)_x000a_ Item 4a. Unduplicated ABAWD participants_x000a_December Program" sqref="Z6" xr:uid="{681F62AA-3337-4BA2-A894-F1C2693124C2}"/>
    <dataValidation allowBlank="1" prompt="Part PART B.  NEW E&amp;T INDIVIDUAL PARTICIPANTS (E&amp;T Counties Only)_x000a_ Item 4a. Unduplicated ABAWD participants_x000a_November Program" sqref="Y6" xr:uid="{BD17764A-BD40-4748-8D7C-3341747C5FD3}"/>
    <dataValidation allowBlank="1" prompt="Part PART B.  NEW E&amp;T INDIVIDUAL PARTICIPANTS (E&amp;T Counties Only)_x000a_ Item 4a. Unduplicated ABAWD participants_x000a_October Program" sqref="X6" xr:uid="{A96CEDB7-C7CA-4BB5-9019-7D2DF650D287}"/>
    <dataValidation allowBlank="1" prompt="Part PART B.  NEW E&amp;T INDIVIDUAL PARTICIPANTS (E&amp;T Counties Only)_x000a_ Item 4. New individuals who participated in E&amp;T during the quarter; Items 4a plus 4b_x000a_Quarter Total Program" sqref="W6" xr:uid="{1246F28E-E602-469D-B0CF-5E60739AC7F8}"/>
    <dataValidation allowBlank="1" prompt="Part PART B.  NEW E&amp;T INDIVIDUAL PARTICIPANTS (E&amp;T Counties Only)_x000a_ Item 4. New individuals who participated in E&amp;T during the quarter; Items 4a plus 4b_x000a_December Program" sqref="V6" xr:uid="{8C3C53F9-F727-4589-BA15-7277BE7614C9}"/>
    <dataValidation allowBlank="1" prompt="Part PART B.  NEW E&amp;T INDIVIDUAL PARTICIPANTS (E&amp;T Counties Only)_x000a_ Item 4. New individuals who participated in E&amp;T during the quarter; Items 4a plus 4b_x000a_November Program" sqref="U6" xr:uid="{FA732D43-2E92-426B-A07C-1B3A39F44CE8}"/>
    <dataValidation allowBlank="1" prompt="Part PART B.  NEW E&amp;T INDIVIDUAL PARTICIPANTS (E&amp;T Counties Only)_x000a_ Item 4. New individuals who participated in E&amp;T during the quarter; Items 4a plus 4b_x000a_October Program" sqref="T6" xr:uid="{F84C7190-DEB4-4573-B789-75566B8B43F7}"/>
    <dataValidation allowBlank="1" prompt="Part PART A.  WORK REGISTRANT AND ABAWD INFORMATION (All Counties)_x000a_ Item 3. ABAWDs exempt under the 15% criteria during the quarter; Include in Item 2_x000a_Quarter Total Program" sqref="S6" xr:uid="{6D97D07F-4A57-4984-9FF6-3091453F0244}"/>
    <dataValidation allowBlank="1" prompt="Part PART A.  WORK REGISTRANT AND ABAWD INFORMATION (All Counties)_x000a_ Item 3. ABAWDs exempt under the 15% criteria during the quarter; Include in Item 2_x000a_December Program" sqref="R6" xr:uid="{AE1FFA8D-6DA7-4BAB-B83E-B93CAFF24B4A}"/>
    <dataValidation allowBlank="1" prompt="Part PART A.  WORK REGISTRANT AND ABAWD INFORMATION (All Counties)_x000a_ Item 3. ABAWDs exempt under the 15% criteria during the quarter; Include in Item 2_x000a_November Program" sqref="Q6" xr:uid="{1B8D5324-C282-43B0-9CB1-59E2D96A2B64}"/>
    <dataValidation allowBlank="1" prompt="Part PART A.  WORK REGISTRANT AND ABAWD INFORMATION (All Counties)_x000a_ Item 3. ABAWDs exempt under the 15% criteria during the quarter; Include in Item 2_x000a_October Program" sqref="P6" xr:uid="{432D0439-304D-456F-8CC3-23B4228B8B77}"/>
    <dataValidation allowBlank="1" prompt="Part PART A.  WORK REGISTRANT AND ABAWD INFORMATION (All Counties)_x000a_ Item 2. Unduplicated new ABAWDs during the quarter; Include in Item 1_x000a_Quarter Total Program" sqref="O6" xr:uid="{616B2746-5AA7-48B7-B59B-E001F84BD9D9}"/>
    <dataValidation allowBlank="1" prompt="Part PART A.  WORK REGISTRANT AND ABAWD INFORMATION (All Counties)_x000a_ Item 2. Unduplicated new ABAWDs during the quarter; Include in Item 1_x000a_December Program" sqref="N6" xr:uid="{22A874B8-40AA-4270-B243-2A37B08BEE18}"/>
    <dataValidation allowBlank="1" prompt="Part PART A.  WORK REGISTRANT AND ABAWD INFORMATION (All Counties)_x000a_ Item 2. Unduplicated new ABAWDs during the quarter; Include in Item 1_x000a_November Program" sqref="M6" xr:uid="{50AC12CF-1010-4E32-95B7-24DE812496B3}"/>
    <dataValidation allowBlank="1" prompt="Part PART A.  WORK REGISTRANT AND ABAWD INFORMATION (All Counties)_x000a_ Item 2. Unduplicated new ABAWDs during the quarter; Include in Item 1_x000a_October Program" sqref="L6" xr:uid="{6324B8C4-83DA-4651-81E5-4D90FBB7ABB5}"/>
    <dataValidation allowBlank="1" prompt="Part PART A.  WORK REGISTRANT AND ABAWD INFORMATION (All Counties)_x000a_ Item 1. Unduplicated new work registrants during the quarter_x000a_Quarter Total Program" sqref="K6" xr:uid="{1105CF5B-B756-4D15-B762-187BC0DA01F9}"/>
    <dataValidation allowBlank="1" prompt="Part PART A.  WORK REGISTRANT AND ABAWD INFORMATION (All Counties)_x000a_ Item 1. Unduplicated new work registrants during the quarter_x000a_December Program" sqref="J6" xr:uid="{98DD4996-111E-41B1-862A-A784B9E88AA8}"/>
    <dataValidation allowBlank="1" prompt="Part PART A.  WORK REGISTRANT AND ABAWD INFORMATION (All Counties)_x000a_ Item 1. Unduplicated new work registrants during the quarter_x000a_November Program" sqref="I6" xr:uid="{60AC6659-E285-41AC-B6E0-59772A62B359}"/>
    <dataValidation allowBlank="1" prompt="Part PART A.  WORK REGISTRANT AND ABAWD INFORMATION (All Counties)_x000a_ Item 1. Unduplicated new work registrants during the quarter_x000a_October Program" sqref="H6" xr:uid="{8E839EEC-B23F-4FF8-8552-6A349C7AF181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RELEASE SUMMARY</vt:lpstr>
      <vt:lpstr>DataDictionary</vt:lpstr>
      <vt:lpstr>Report View</vt:lpstr>
      <vt:lpstr>Data</vt:lpstr>
      <vt:lpstr>DataDictionary!Print_Area</vt:lpstr>
      <vt:lpstr>DataDictionary!TitleRegion1.a2.d272.2</vt:lpstr>
      <vt:lpstr>TitleRegion1.a4.c8.1</vt:lpstr>
      <vt:lpstr>TitleRegion1.A6.JQ65.4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STAT47 FY16-17 Data Release</dc:title>
  <dc:creator>ctai</dc:creator>
  <cp:lastModifiedBy>Tai, Christopher@DSS</cp:lastModifiedBy>
  <dcterms:created xsi:type="dcterms:W3CDTF">2019-06-27T17:18:55Z</dcterms:created>
  <dcterms:modified xsi:type="dcterms:W3CDTF">2019-06-27T17:19:37Z</dcterms:modified>
</cp:coreProperties>
</file>