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G:\MOS\SEQ\Reliance on Russian Oil\"/>
    </mc:Choice>
  </mc:AlternateContent>
  <xr:revisionPtr revIDLastSave="0" documentId="13_ncr:1_{2D9AF7C9-CA11-49B6-9565-43FCC88B19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ussian Oil Reliance" sheetId="11" r:id="rId1"/>
    <sheet name="Imports vs Demand" sheetId="10" r:id="rId2"/>
    <sheet name="Imports vs Total Imports" sheetId="5" r:id="rId3"/>
    <sheet name="Primary Imports vs Ref Intake" sheetId="6" r:id="rId4"/>
    <sheet name="Source and Notes" sheetId="12" r:id="rId5"/>
    <sheet name="Index Graph Reliance Oil" sheetId="1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4" l="1"/>
  <c r="A1" i="14" s="1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4" i="14"/>
  <c r="B6" i="14"/>
  <c r="B5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3" i="14"/>
</calcChain>
</file>

<file path=xl/sharedStrings.xml><?xml version="1.0" encoding="utf-8"?>
<sst xmlns="http://schemas.openxmlformats.org/spreadsheetml/2006/main" count="138" uniqueCount="58">
  <si>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</si>
  <si>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</si>
  <si>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</si>
  <si>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</si>
  <si>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</si>
  <si>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</si>
  <si>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</si>
  <si>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</si>
  <si>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</si>
  <si>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</si>
  <si>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</si>
  <si>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</si>
  <si>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</si>
  <si>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</si>
  <si>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</si>
  <si>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</si>
  <si>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</si>
  <si>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</si>
  <si>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</si>
  <si>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</si>
  <si>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</si>
  <si>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</si>
  <si>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</si>
  <si>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</si>
  <si>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</si>
  <si>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</si>
  <si>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</si>
  <si>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</si>
  <si>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</si>
  <si>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</si>
  <si>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</si>
  <si>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</si>
  <si>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</si>
  <si>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</si>
  <si>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</si>
  <si>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</si>
  <si>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Total</t>
  </si>
  <si>
    <t>OECD Americas</t>
  </si>
  <si>
    <t>OECD Asia Oceania</t>
  </si>
  <si>
    <t>OECD Europe</t>
  </si>
  <si>
    <t>Total Oil Imports from Russia / Oil Demand</t>
  </si>
  <si>
    <t>Oil Imports from Russia vs Total Oil Imports</t>
  </si>
  <si>
    <t xml:space="preserve">Primary Oil Imports from Russia vs Refinery Intake </t>
  </si>
  <si>
    <t>Oil Imports from Russia vs Oil Demand</t>
  </si>
  <si>
    <t>Crude Oil, NGL and Feedstocks Imports from Russia / Crude Oil, NGL and Feedstocks Refinery Intake (observed)</t>
  </si>
  <si>
    <t xml:space="preserve">Please note that all IEA data is subject to the following Terms and Conditions found on the IEA’s website: </t>
  </si>
  <si>
    <t>http://www.iea.org/t&amp;c/termsandconditions/</t>
  </si>
  <si>
    <t>https://www.iea.org/data-and-statistics/data-product/monthly-oil-data-service-mods-complete</t>
  </si>
  <si>
    <t>https://iea.blob.core.windows.net/assets/8a9ae39e-7636-4a0b-8f15-f63db96be672/mods.pdf</t>
  </si>
  <si>
    <t>Notes</t>
  </si>
  <si>
    <r>
      <rPr>
        <b/>
        <u/>
        <sz val="12"/>
        <color indexed="8"/>
        <rFont val="Calibri"/>
        <family val="2"/>
      </rPr>
      <t>Contact:</t>
    </r>
    <r>
      <rPr>
        <b/>
        <sz val="12"/>
        <color indexed="8"/>
        <rFont val="Calibri"/>
        <family val="2"/>
      </rPr>
      <t xml:space="preserve"> MOS@iea.org</t>
    </r>
  </si>
  <si>
    <t>Documentation web link:</t>
  </si>
  <si>
    <t xml:space="preserve">Indicators might be higher than 100% in the case that countries import significant amounts of crude oil, NGL, feedstocks and other primary products from Russia to produce petroleum products, which are then exported to other countries; meaning that there are more quantities of oil coming from Russia than oil consumed domestically. </t>
  </si>
  <si>
    <t xml:space="preserve">Indicators might be higher than 100% in the case that Russia represents a major source of imports of Crude Oil, NGL and Feedstocks which are stored and not processed; meaning that there are more quantities of primary oil products imported from Russia than oil processed in the refineries. </t>
  </si>
  <si>
    <t>Total Oil Imports from Russia / Total Oil Imports (%)</t>
  </si>
  <si>
    <t>Total Oil Imports from Russia / Oil Demand (%)</t>
  </si>
  <si>
    <t>Primary Oil Imports from Russia / Refinery Intake (%)</t>
  </si>
  <si>
    <r>
      <rPr>
        <b/>
        <u/>
        <sz val="12"/>
        <color indexed="8"/>
        <rFont val="Calibri"/>
        <family val="2"/>
      </rPr>
      <t>Source:</t>
    </r>
    <r>
      <rPr>
        <b/>
        <sz val="12"/>
        <color indexed="8"/>
        <rFont val="Calibri"/>
        <family val="2"/>
      </rPr>
      <t xml:space="preserve"> Monthly Oil Data Service (update of March 15, 2023)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</si>
</sst>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[$$-409]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rgb="FF1F497D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5" fontId="4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2" borderId="0" xfId="0" applyFill="1"/>
    <xf numFmtId="0" fontId="11" fillId="2" borderId="0" xfId="0" applyFont="1" applyFill="1"/>
    <xf numFmtId="0" fontId="12" fillId="2" borderId="0" xfId="0" applyFont="1" applyFill="1"/>
    <xf numFmtId="0" fontId="2" fillId="2" borderId="0" xfId="0" applyFont="1" applyFill="1"/>
    <xf numFmtId="17" fontId="14" fillId="2" borderId="0" xfId="0" applyNumberFormat="1" applyFont="1" applyFill="1"/>
    <xf numFmtId="164" fontId="0" fillId="2" borderId="0" xfId="1" applyNumberFormat="1" applyFont="1" applyFill="1" applyAlignment="1">
      <alignment horizontal="right"/>
    </xf>
    <xf numFmtId="0" fontId="3" fillId="2" borderId="0" xfId="0" applyFont="1" applyFill="1"/>
    <xf numFmtId="0" fontId="9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7" fillId="2" borderId="0" xfId="5" applyFill="1" applyBorder="1"/>
    <xf numFmtId="0" fontId="7" fillId="2" borderId="0" xfId="2" applyFill="1" applyBorder="1"/>
    <xf numFmtId="0" fontId="10" fillId="2" borderId="0" xfId="0" applyFont="1" applyFill="1" applyAlignment="1">
      <alignment vertical="center"/>
    </xf>
    <xf numFmtId="0" fontId="7" fillId="2" borderId="0" xfId="5" applyFill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7" fontId="0" fillId="2" borderId="0" xfId="0" applyNumberFormat="1" applyFill="1" applyBorder="1"/>
    <xf numFmtId="17" fontId="0" fillId="2" borderId="5" xfId="0" applyNumberFormat="1" applyFill="1" applyBorder="1"/>
    <xf numFmtId="164" fontId="0" fillId="2" borderId="0" xfId="1" applyNumberFormat="1" applyFont="1" applyFill="1" applyBorder="1"/>
    <xf numFmtId="0" fontId="0" fillId="2" borderId="6" xfId="0" applyFill="1" applyBorder="1"/>
    <xf numFmtId="164" fontId="0" fillId="2" borderId="7" xfId="1" applyNumberFormat="1" applyFont="1" applyFill="1" applyBorder="1"/>
    <xf numFmtId="0" fontId="0" fillId="2" borderId="0" xfId="0" applyFill="1" applyAlignment="1">
      <alignment horizontal="left" vertical="top" wrapText="1"/>
    </xf>
  </cellXfs>
  <cellStyles count="8">
    <cellStyle name="Comma 2" xfId="4" xr:uid="{00000000-0005-0000-0000-000000000000}"/>
    <cellStyle name="Hyperlink" xfId="2" builtinId="8"/>
    <cellStyle name="Hyperlink 2" xfId="5" xr:uid="{00000000-0005-0000-0000-000002000000}"/>
    <cellStyle name="Hyperlink 3" xfId="7" xr:uid="{00000000-0005-0000-0000-000003000000}"/>
    <cellStyle name="Normal" xfId="0" builtinId="0"/>
    <cellStyle name="Normal 2" xfId="3" xr:uid="{00000000-0005-0000-0000-000005000000}"/>
    <cellStyle name="Normal 5" xfId="6" xr:uid="{00000000-0005-0000-0000-000006000000}"/>
    <cellStyle name="Per cent" xfId="1" builtinId="5"/>
  </cellStyles>
  <dxfs count="0"/>
  <tableStyles count="0" defaultTableStyle="TableStyleMedium2" defaultPivotStyle="PivotStyleLight16"/>
  <colors>
    <mruColors>
      <color rgb="FF007FAC"/>
      <color rgb="FF01BBFE"/>
      <color rgb="FF8FE6FE"/>
      <color rgb="FF01BBF1"/>
      <color rgb="FF00CCFF"/>
      <color rgb="FF33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'Index Graph Reliance Oil'!$A$1</c:f>
          <c:strCache>
            <c:ptCount val="1"/>
            <c:pt idx="0">
              <c:v>OECD Total - Reliance on Russian Oil</c:v>
            </c:pt>
          </c:strCache>
        </c:strRef>
      </c:tx>
      <c:layout>
        <c:manualLayout>
          <c:xMode val="edge"/>
          <c:yMode val="edge"/>
          <c:x val="0.35215368132459379"/>
          <c:y val="3.9298185552892842E-2"/>
        </c:manualLayout>
      </c:layout>
      <c:overlay val="0"/>
      <c:txPr>
        <a:bodyPr/>
        <a:lstStyle/>
        <a:p>
          <a:pPr algn="ctr">
            <a:defRPr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spPr>
          <a:ln>
            <a:solidFill>
              <a:srgbClr val="FF0000"/>
            </a:solidFill>
          </a:ln>
        </c:spPr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</c:pivotFmt>
      <c:pivotFmt>
        <c:idx val="18"/>
      </c:pivotFmt>
      <c:pivotFmt>
        <c:idx val="19"/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390992896938711"/>
          <c:y val="0.12428522837695137"/>
          <c:w val="0.83431532991363899"/>
          <c:h val="0.67582440248066333"/>
        </c:manualLayout>
      </c:layout>
      <c:lineChart>
        <c:grouping val="standard"/>
        <c:varyColors val="0"/>
        <c:ser>
          <c:idx val="0"/>
          <c:order val="0"/>
          <c:tx>
            <c:strRef>
              <c:f>'Index Graph Reliance Oil'!$A$4</c:f>
              <c:strCache>
                <c:ptCount val="1"/>
                <c:pt idx="0">
                  <c:v>Oil Imports from Russia vs Oil Demand</c:v>
                </c:pt>
              </c:strCache>
            </c:strRef>
          </c:tx>
          <c:marker>
            <c:symbol val="none"/>
          </c:marker>
          <c:cat>
            <c:numRef>
              <c:f>'Index Graph Reliance Oil'!$B$3:$Y$3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'Index Graph Reliance Oil'!$B$4:$Y$4</c:f>
              <c:numCache>
                <c:formatCode>0.0%</c:formatCode>
                <c:ptCount val="24"/>
                <c:pt idx="0">
                  <c:v>0.13431632224902967</c:v>
                </c:pt>
                <c:pt idx="1">
                  <c:v>0.11581788734928919</c:v>
                </c:pt>
                <c:pt idx="2">
                  <c:v>0.1228944348647836</c:v>
                </c:pt>
                <c:pt idx="3">
                  <c:v>0.12554519354775992</c:v>
                </c:pt>
                <c:pt idx="4">
                  <c:v>0.13016058976388256</c:v>
                </c:pt>
                <c:pt idx="5">
                  <c:v>0.12478126261946426</c:v>
                </c:pt>
                <c:pt idx="6">
                  <c:v>0.12453499514906939</c:v>
                </c:pt>
                <c:pt idx="7">
                  <c:v>0.1237174474538518</c:v>
                </c:pt>
                <c:pt idx="8">
                  <c:v>0.11719065075151537</c:v>
                </c:pt>
                <c:pt idx="9">
                  <c:v>0.13199936775183088</c:v>
                </c:pt>
                <c:pt idx="10">
                  <c:v>0.13270852412611947</c:v>
                </c:pt>
                <c:pt idx="11">
                  <c:v>0.10694886043694152</c:v>
                </c:pt>
                <c:pt idx="12">
                  <c:v>0.12387942044572636</c:v>
                </c:pt>
                <c:pt idx="13">
                  <c:v>0.14274081862946245</c:v>
                </c:pt>
                <c:pt idx="14">
                  <c:v>0.10998222592433993</c:v>
                </c:pt>
                <c:pt idx="15">
                  <c:v>0.1048516640730887</c:v>
                </c:pt>
                <c:pt idx="16">
                  <c:v>7.8769799838916563E-2</c:v>
                </c:pt>
                <c:pt idx="17">
                  <c:v>7.4044585987261144E-2</c:v>
                </c:pt>
                <c:pt idx="18">
                  <c:v>7.5347711447730739E-2</c:v>
                </c:pt>
                <c:pt idx="19">
                  <c:v>6.45592927640984E-2</c:v>
                </c:pt>
                <c:pt idx="20">
                  <c:v>6.9747145675174843E-2</c:v>
                </c:pt>
                <c:pt idx="21">
                  <c:v>5.9497994950245062E-2</c:v>
                </c:pt>
                <c:pt idx="22">
                  <c:v>6.4708136721837645E-2</c:v>
                </c:pt>
                <c:pt idx="23">
                  <c:v>4.7524031972206247E-2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3-4AC0-BAB6-9F25DF3436A1}"/>
            </c:ext>
          </c:extLst>
        </c:ser>
        <c:ser>
          <c:idx val="1"/>
          <c:order val="1"/>
          <c:tx>
            <c:strRef>
              <c:f>'Index Graph Reliance Oil'!$A$5</c:f>
              <c:strCache>
                <c:ptCount val="1"/>
                <c:pt idx="0">
                  <c:v>Oil Imports from Russia vs Total Oil Imports</c:v>
                </c:pt>
              </c:strCache>
            </c:strRef>
          </c:tx>
          <c:marker>
            <c:symbol val="none"/>
          </c:marker>
          <c:cat>
            <c:numRef>
              <c:f>'Index Graph Reliance Oil'!$B$3:$Y$3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'Index Graph Reliance Oil'!$B$5:$Y$5</c:f>
              <c:numCache>
                <c:formatCode>0.0%</c:formatCode>
                <c:ptCount val="24"/>
                <c:pt idx="0">
                  <c:v>0.14221750177016951</c:v>
                </c:pt>
                <c:pt idx="1">
                  <c:v>0.12460504305805092</c:v>
                </c:pt>
                <c:pt idx="2">
                  <c:v>0.13801349330503276</c:v>
                </c:pt>
                <c:pt idx="3">
                  <c:v>0.13419694503134633</c:v>
                </c:pt>
                <c:pt idx="4">
                  <c:v>0.13808308652422255</c:v>
                </c:pt>
                <c:pt idx="5">
                  <c:v>0.13612607381004826</c:v>
                </c:pt>
                <c:pt idx="6">
                  <c:v>0.13464830426668384</c:v>
                </c:pt>
                <c:pt idx="7">
                  <c:v>0.13351063149684828</c:v>
                </c:pt>
                <c:pt idx="8">
                  <c:v>0.12963258892306873</c:v>
                </c:pt>
                <c:pt idx="9">
                  <c:v>0.1436086873447551</c:v>
                </c:pt>
                <c:pt idx="10">
                  <c:v>0.14222256212199427</c:v>
                </c:pt>
                <c:pt idx="11">
                  <c:v>0.11812487828168289</c:v>
                </c:pt>
                <c:pt idx="12">
                  <c:v>0.13158168034063766</c:v>
                </c:pt>
                <c:pt idx="13">
                  <c:v>0.15475677404106827</c:v>
                </c:pt>
                <c:pt idx="14">
                  <c:v>0.12126641226311365</c:v>
                </c:pt>
                <c:pt idx="15">
                  <c:v>0.10953713839961718</c:v>
                </c:pt>
                <c:pt idx="16">
                  <c:v>8.5257652072839987E-2</c:v>
                </c:pt>
                <c:pt idx="17">
                  <c:v>8.125335080717222E-2</c:v>
                </c:pt>
                <c:pt idx="18">
                  <c:v>7.8965265821543895E-2</c:v>
                </c:pt>
                <c:pt idx="19">
                  <c:v>7.0497290006743762E-2</c:v>
                </c:pt>
                <c:pt idx="20">
                  <c:v>7.5462912061260254E-2</c:v>
                </c:pt>
                <c:pt idx="21">
                  <c:v>6.5109838314360569E-2</c:v>
                </c:pt>
                <c:pt idx="22">
                  <c:v>6.9963483800792481E-2</c:v>
                </c:pt>
                <c:pt idx="23">
                  <c:v>5.1341550010144045E-2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8-40D3-91E4-17A4F267AE95}"/>
            </c:ext>
          </c:extLst>
        </c:ser>
        <c:ser>
          <c:idx val="2"/>
          <c:order val="2"/>
          <c:tx>
            <c:strRef>
              <c:f>'Index Graph Reliance Oil'!$A$6</c:f>
              <c:strCache>
                <c:ptCount val="1"/>
                <c:pt idx="0">
                  <c:v>Primary Oil Imports from Russia vs Refinery Intake </c:v>
                </c:pt>
              </c:strCache>
            </c:strRef>
          </c:tx>
          <c:marker>
            <c:symbol val="none"/>
          </c:marker>
          <c:cat>
            <c:numRef>
              <c:f>'Index Graph Reliance Oil'!$B$3:$Y$3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'Index Graph Reliance Oil'!$B$6:$Y$6</c:f>
              <c:numCache>
                <c:formatCode>0.0%</c:formatCode>
                <c:ptCount val="24"/>
                <c:pt idx="0">
                  <c:v>9.2434692160409171E-2</c:v>
                </c:pt>
                <c:pt idx="1">
                  <c:v>8.2638807371757245E-2</c:v>
                </c:pt>
                <c:pt idx="2">
                  <c:v>8.7793636140241355E-2</c:v>
                </c:pt>
                <c:pt idx="3">
                  <c:v>9.4176895159646043E-2</c:v>
                </c:pt>
                <c:pt idx="4">
                  <c:v>9.6074860508369497E-2</c:v>
                </c:pt>
                <c:pt idx="5">
                  <c:v>9.4373488021226234E-2</c:v>
                </c:pt>
                <c:pt idx="6">
                  <c:v>9.1434178818970008E-2</c:v>
                </c:pt>
                <c:pt idx="7">
                  <c:v>9.5326989514516028E-2</c:v>
                </c:pt>
                <c:pt idx="8">
                  <c:v>8.6776083648959237E-2</c:v>
                </c:pt>
                <c:pt idx="9">
                  <c:v>0.10941834381220182</c:v>
                </c:pt>
                <c:pt idx="10">
                  <c:v>9.9226642601087961E-2</c:v>
                </c:pt>
                <c:pt idx="11">
                  <c:v>8.0816763242047562E-2</c:v>
                </c:pt>
                <c:pt idx="12">
                  <c:v>9.4932226457854776E-2</c:v>
                </c:pt>
                <c:pt idx="13">
                  <c:v>0.11201203254255829</c:v>
                </c:pt>
                <c:pt idx="14">
                  <c:v>8.3196894147999301E-2</c:v>
                </c:pt>
                <c:pt idx="15">
                  <c:v>7.9989343212006653E-2</c:v>
                </c:pt>
                <c:pt idx="16">
                  <c:v>6.0521005320124749E-2</c:v>
                </c:pt>
                <c:pt idx="17">
                  <c:v>5.7294502757071056E-2</c:v>
                </c:pt>
                <c:pt idx="18">
                  <c:v>5.5533558296348387E-2</c:v>
                </c:pt>
                <c:pt idx="19">
                  <c:v>4.85688275144536E-2</c:v>
                </c:pt>
                <c:pt idx="20">
                  <c:v>5.7732538170918286E-2</c:v>
                </c:pt>
                <c:pt idx="21">
                  <c:v>4.5780611736574675E-2</c:v>
                </c:pt>
                <c:pt idx="22">
                  <c:v>4.739737360391675E-2</c:v>
                </c:pt>
                <c:pt idx="23">
                  <c:v>2.8430985830020936E-2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6-40D1-8A12-6E458FE5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07616"/>
        <c:axId val="215009152"/>
      </c:lineChart>
      <c:dateAx>
        <c:axId val="215007616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5009152"/>
        <c:crosses val="autoZero"/>
        <c:auto val="1"/>
        <c:lblOffset val="100"/>
        <c:baseTimeUnit val="months"/>
      </c:dateAx>
      <c:valAx>
        <c:axId val="215009152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/>
                  <a:t>Reliance (%)</a:t>
                </a:r>
              </a:p>
            </c:rich>
          </c:tx>
          <c:layout>
            <c:manualLayout>
              <c:xMode val="edge"/>
              <c:yMode val="edge"/>
              <c:x val="4.1291333970923778E-2"/>
              <c:y val="0.3847435428726764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215007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50006783911372"/>
          <c:y val="0.89637306206289413"/>
          <c:w val="0.48662315606271139"/>
          <c:h val="9.5345364438140887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  <c:extLst/>
</c:chartSpace>
</file>

<file path=xl/ctrlProps/ctrlProp1.xml><?xml version="1.0" encoding="utf-8"?>
<formControlPr xmlns="http://schemas.microsoft.com/office/spreadsheetml/2009/9/main" objectType="Drop" dropLines="40" dropStyle="combo" dx="16" fmlaLink="'Index Graph Reliance Oil'!$A$2" fmlaRange="'Imports vs Demand'!$A$3:$A$42" sel="37" val="0"/>
</file>

<file path=xl/ctrlProps/ctrlProp2.xml><?xml version="1.0" encoding="utf-8"?>
<formControlPr xmlns="http://schemas.microsoft.com/office/spreadsheetml/2009/9/main" objectType="Spin" dx="16" fmlaLink="'Index Graph Reliance Oil'!$A$2" max="40" min="1" page="10" val="37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Contents!A3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34</xdr:row>
          <xdr:rowOff>85725</xdr:rowOff>
        </xdr:from>
        <xdr:to>
          <xdr:col>4</xdr:col>
          <xdr:colOff>209550</xdr:colOff>
          <xdr:row>36</xdr:row>
          <xdr:rowOff>104775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238125</xdr:colOff>
      <xdr:row>1</xdr:row>
      <xdr:rowOff>1</xdr:rowOff>
    </xdr:from>
    <xdr:to>
      <xdr:col>17</xdr:col>
      <xdr:colOff>581025</xdr:colOff>
      <xdr:row>33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333375</xdr:colOff>
      <xdr:row>1</xdr:row>
      <xdr:rowOff>104775</xdr:rowOff>
    </xdr:from>
    <xdr:to>
      <xdr:col>1</xdr:col>
      <xdr:colOff>371475</xdr:colOff>
      <xdr:row>2</xdr:row>
      <xdr:rowOff>185405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295275"/>
          <a:ext cx="647700" cy="27113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200025</xdr:colOff>
          <xdr:row>34</xdr:row>
          <xdr:rowOff>85725</xdr:rowOff>
        </xdr:from>
        <xdr:to>
          <xdr:col>4</xdr:col>
          <xdr:colOff>533400</xdr:colOff>
          <xdr:row>36</xdr:row>
          <xdr:rowOff>95250</xdr:rowOff>
        </xdr:to>
        <xdr:sp macro="" textlink="">
          <xdr:nvSpPr>
            <xdr:cNvPr id="10242" name="Spinner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0.76528</cdr:x>
      <cdr:y>0.95388</cdr:y>
    </cdr:from>
    <cdr:to>
      <cdr:x>1</cdr:x>
      <cdr:y>0.99253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F7326121-7BD1-C846-905F-BB6A1A6095C5}"/>
            </a:ext>
          </a:extLst>
        </cdr:cNvPr>
        <cdr:cNvSpPr txBox="1"/>
      </cdr:nvSpPr>
      <cdr:spPr>
        <a:xfrm xmlns:a="http://schemas.openxmlformats.org/drawingml/2006/main">
          <a:off x="6521450" y="4632806"/>
          <a:ext cx="2000249" cy="1877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IEA.</a:t>
          </a:r>
          <a:r>
            <a:rPr lang="en-US" sz="9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All Rights Reserved.</a:t>
          </a:r>
          <a:endParaRPr lang="en-US" sz="9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- Rob">
    <a:dk1>
      <a:srgbClr val="000000"/>
    </a:dk1>
    <a:lt1>
      <a:srgbClr val="FFFFFF"/>
    </a:lt1>
    <a:dk2>
      <a:srgbClr val="44546A"/>
    </a:dk2>
    <a:lt2>
      <a:srgbClr val="E7E6E6"/>
    </a:lt2>
    <a:accent1>
      <a:srgbClr val="48D3FE"/>
    </a:accent1>
    <a:accent2>
      <a:srgbClr val="3D7AD2"/>
    </a:accent2>
    <a:accent3>
      <a:srgbClr val="00ADA0"/>
    </a:accent3>
    <a:accent4>
      <a:srgbClr val="FEF459"/>
    </a:accent4>
    <a:accent5>
      <a:srgbClr val="FEB743"/>
    </a:accent5>
    <a:accent6>
      <a:srgbClr val="FF754A"/>
    </a:accent6>
    <a:hlink>
      <a:srgbClr val="B087EE"/>
    </a:hlink>
    <a:folHlink>
      <a:srgbClr val="AE6AB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ea.blob.core.windows.net/assets/8a9ae39e-7636-4a0b-8f15-f63db96be672/mods.pdf" TargetMode="External"/><Relationship Id="rId1" Type="http://schemas.openxmlformats.org/officeDocument/2006/relationships/hyperlink" Target="http://www.iea.org/t&amp;c/termsandcondi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8FE6FE"/>
  </sheetPr>
  <dimension ref="A1"/>
  <sheetViews>
    <sheetView tabSelected="1" workbookViewId="0"/>
  </sheetViews>
  <sheetFormatPr defaultColWidth="9.140625" defaultRowHeight="15" x14ac:dyDescent="0.25"/>
  <cols>
    <col min="1" max="1" width="9.140625" style="1" customWidth="1"/>
    <col min="2" max="2" width="8.85546875" style="1" customWidth="1"/>
    <col min="3" max="16384" width="9.140625" style="1"/>
  </cols>
  <sheetData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0</xdr:col>
                    <xdr:colOff>381000</xdr:colOff>
                    <xdr:row>34</xdr:row>
                    <xdr:rowOff>85725</xdr:rowOff>
                  </from>
                  <to>
                    <xdr:col>4</xdr:col>
                    <xdr:colOff>209550</xdr:colOff>
                    <xdr:row>36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Spinner 2">
              <controlPr defaultSize="0" print="0" autoPict="0">
                <anchor moveWithCells="1" sizeWithCells="1">
                  <from>
                    <xdr:col>4</xdr:col>
                    <xdr:colOff>200025</xdr:colOff>
                    <xdr:row>34</xdr:row>
                    <xdr:rowOff>85725</xdr:rowOff>
                  </from>
                  <to>
                    <xdr:col>4</xdr:col>
                    <xdr:colOff>533400</xdr:colOff>
                    <xdr:row>36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FAC"/>
  </sheetPr>
  <dimension ref="A1:Y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20.7109375" style="3" customWidth="1"/>
    <col min="2" max="16384" width="9.140625" style="3"/>
  </cols>
  <sheetData>
    <row r="1" spans="1:25" x14ac:dyDescent="0.25">
      <c r="A1" s="6" t="s">
        <v>55</v>
      </c>
    </row>
    <row r="2" spans="1:25" x14ac:dyDescent="0.25">
      <c r="B2" s="7">
        <v>44197</v>
      </c>
      <c r="C2" s="7">
        <v>44228</v>
      </c>
      <c r="D2" s="7">
        <v>44256</v>
      </c>
      <c r="E2" s="7">
        <v>44287</v>
      </c>
      <c r="F2" s="7">
        <v>44317</v>
      </c>
      <c r="G2" s="7">
        <v>44348</v>
      </c>
      <c r="H2" s="7">
        <v>44378</v>
      </c>
      <c r="I2" s="7">
        <v>44409</v>
      </c>
      <c r="J2" s="7">
        <v>44440</v>
      </c>
      <c r="K2" s="7">
        <v>44470</v>
      </c>
      <c r="L2" s="7">
        <v>44501</v>
      </c>
      <c r="M2" s="7">
        <v>44531</v>
      </c>
      <c r="N2" s="7">
        <v>44562</v>
      </c>
      <c r="O2" s="7">
        <v>44593</v>
      </c>
      <c r="P2" s="7">
        <v>44621</v>
      </c>
      <c r="Q2" s="7">
        <v>44652</v>
      </c>
      <c r="R2" s="7">
        <v>44682</v>
      </c>
      <c r="S2" s="7">
        <v>44713</v>
      </c>
      <c r="T2" s="7">
        <v>44743</v>
      </c>
      <c r="U2" s="7">
        <v>44774</v>
      </c>
      <c r="V2" s="7">
        <v>44805</v>
      </c>
      <c r="W2" s="7">
        <v>44835</v>
      </c>
      <c r="X2" s="7">
        <v>44866</v>
      </c>
      <c r="Y2" s="7">
        <v>44896</v>
      </c>
    </row>
    <row r="3" spans="1:25" x14ac:dyDescent="0.25">
      <c r="A3" s="3" t="s">
        <v>0</v>
      </c>
      <c r="B3" s="8">
        <v>1.9178082191780823E-2</v>
      </c>
      <c r="C3" s="8">
        <v>0</v>
      </c>
      <c r="D3" s="8">
        <v>6.7502410800385727E-3</v>
      </c>
      <c r="E3" s="8">
        <v>0</v>
      </c>
      <c r="F3" s="8">
        <v>5.6537102473498231E-3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1.9581899973537972E-2</v>
      </c>
      <c r="O3" s="8">
        <v>1.674515960230246E-2</v>
      </c>
      <c r="P3" s="8">
        <v>1.7395392571697227E-2</v>
      </c>
      <c r="Q3" s="8">
        <v>1.6141235813366961E-2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3" t="s">
        <v>1</v>
      </c>
      <c r="B4" s="8">
        <v>6.9425901201602136E-2</v>
      </c>
      <c r="C4" s="8">
        <v>1.2135922330097086E-3</v>
      </c>
      <c r="D4" s="8">
        <v>4.171011470281543E-2</v>
      </c>
      <c r="E4" s="8">
        <v>7.0230607966457026E-2</v>
      </c>
      <c r="F4" s="8">
        <v>0.10010214504596528</v>
      </c>
      <c r="G4" s="8">
        <v>4.6466602129719266E-2</v>
      </c>
      <c r="H4" s="8">
        <v>5.8394160583941604E-2</v>
      </c>
      <c r="I4" s="8">
        <v>4.2844120328167729E-2</v>
      </c>
      <c r="J4" s="8">
        <v>6.3738156761412576E-2</v>
      </c>
      <c r="K4" s="8">
        <v>6.523681858802502E-2</v>
      </c>
      <c r="L4" s="8">
        <v>3.1884057971014491E-2</v>
      </c>
      <c r="M4" s="8">
        <v>3.6157024793388427E-2</v>
      </c>
      <c r="N4" s="8">
        <v>7.9775280898876408E-2</v>
      </c>
      <c r="O4" s="8">
        <v>4.3196544276457886E-3</v>
      </c>
      <c r="P4" s="8">
        <v>3.2894736842105261E-2</v>
      </c>
      <c r="Q4" s="8">
        <v>1.0729613733905579E-3</v>
      </c>
      <c r="R4" s="8">
        <v>0</v>
      </c>
      <c r="S4" s="8">
        <v>1.092896174863388E-3</v>
      </c>
      <c r="T4" s="8">
        <v>0</v>
      </c>
      <c r="U4" s="8">
        <v>0</v>
      </c>
      <c r="V4" s="8">
        <v>0</v>
      </c>
      <c r="W4" s="8">
        <v>1.0548523206751054E-3</v>
      </c>
      <c r="X4" s="8">
        <v>1.0548523206751054E-3</v>
      </c>
      <c r="Y4" s="8">
        <v>0</v>
      </c>
    </row>
    <row r="5" spans="1:25" x14ac:dyDescent="0.25">
      <c r="A5" s="3" t="s">
        <v>2</v>
      </c>
      <c r="B5" s="8">
        <v>0.44995759117896522</v>
      </c>
      <c r="C5" s="8">
        <v>0.43386004514672688</v>
      </c>
      <c r="D5" s="8">
        <v>0.37563057819169576</v>
      </c>
      <c r="E5" s="8">
        <v>0.40134907251264756</v>
      </c>
      <c r="F5" s="8">
        <v>0.48256052523594584</v>
      </c>
      <c r="G5" s="8">
        <v>0.33798646362098139</v>
      </c>
      <c r="H5" s="8">
        <v>0.34918538088947598</v>
      </c>
      <c r="I5" s="8">
        <v>0.37681159420289856</v>
      </c>
      <c r="J5" s="8">
        <v>0.46316208681800081</v>
      </c>
      <c r="K5" s="8">
        <v>0.33320754716981132</v>
      </c>
      <c r="L5" s="8">
        <v>0.41902515723270439</v>
      </c>
      <c r="M5" s="8">
        <v>0.38147448015122876</v>
      </c>
      <c r="N5" s="8">
        <v>0.40847387906211435</v>
      </c>
      <c r="O5" s="8">
        <v>0.55135367425870219</v>
      </c>
      <c r="P5" s="8">
        <v>0.43269605930550137</v>
      </c>
      <c r="Q5" s="8">
        <v>0.26850984067478911</v>
      </c>
      <c r="R5" s="8">
        <v>0.36443661971830987</v>
      </c>
      <c r="S5" s="8">
        <v>0.29297392841361025</v>
      </c>
      <c r="T5" s="8">
        <v>0.34514842711564026</v>
      </c>
      <c r="U5" s="8">
        <v>0.30553191489361703</v>
      </c>
      <c r="V5" s="8">
        <v>0.28792958927074602</v>
      </c>
      <c r="W5" s="8">
        <v>0.21299160406539991</v>
      </c>
      <c r="X5" s="8">
        <v>0.24920418371987266</v>
      </c>
      <c r="Y5" s="8">
        <v>0.16217354675652906</v>
      </c>
    </row>
    <row r="6" spans="1:25" x14ac:dyDescent="0.25">
      <c r="A6" s="3" t="s">
        <v>3</v>
      </c>
      <c r="B6" s="8">
        <v>0</v>
      </c>
      <c r="C6" s="8">
        <v>0</v>
      </c>
      <c r="D6" s="8">
        <v>6.2439961575408258E-3</v>
      </c>
      <c r="E6" s="8">
        <v>3.0704815073272856E-3</v>
      </c>
      <c r="F6" s="8">
        <v>5.3569037096558195E-4</v>
      </c>
      <c r="G6" s="8">
        <v>1.0046557216368537E-2</v>
      </c>
      <c r="H6" s="8">
        <v>2.217540747311232E-3</v>
      </c>
      <c r="I6" s="8">
        <v>5.3606805733597482E-3</v>
      </c>
      <c r="J6" s="8">
        <v>1.8157608037767826E-3</v>
      </c>
      <c r="K6" s="8">
        <v>5.2999548940009019E-3</v>
      </c>
      <c r="L6" s="8">
        <v>0</v>
      </c>
      <c r="M6" s="8">
        <v>4.7393364928909956E-3</v>
      </c>
      <c r="N6" s="8">
        <v>8.4930842028633829E-4</v>
      </c>
      <c r="O6" s="8">
        <v>3.8949616786028395E-3</v>
      </c>
      <c r="P6" s="8">
        <v>1.2506253126563281E-4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3" t="s">
        <v>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3" t="s">
        <v>5</v>
      </c>
      <c r="B8" s="8">
        <v>0.37770897832817335</v>
      </c>
      <c r="C8" s="8">
        <v>0.38618524332810045</v>
      </c>
      <c r="D8" s="8">
        <v>0.40965517241379312</v>
      </c>
      <c r="E8" s="8">
        <v>0.29590488771466317</v>
      </c>
      <c r="F8" s="8">
        <v>0.37102473498233218</v>
      </c>
      <c r="G8" s="8">
        <v>0.26066350710900477</v>
      </c>
      <c r="H8" s="8">
        <v>0.32815964523281599</v>
      </c>
      <c r="I8" s="8">
        <v>0.32483370288248337</v>
      </c>
      <c r="J8" s="8">
        <v>0.35942668136714445</v>
      </c>
      <c r="K8" s="8">
        <v>0.48046462513199578</v>
      </c>
      <c r="L8" s="8">
        <v>0.24031890660592256</v>
      </c>
      <c r="M8" s="8">
        <v>0.38917525773195877</v>
      </c>
      <c r="N8" s="8">
        <v>0.35149156939040205</v>
      </c>
      <c r="O8" s="8">
        <v>0.35092348284960423</v>
      </c>
      <c r="P8" s="8">
        <v>0.38156359393232203</v>
      </c>
      <c r="Q8" s="8">
        <v>0.41614906832298137</v>
      </c>
      <c r="R8" s="8">
        <v>0.33865450399087799</v>
      </c>
      <c r="S8" s="8">
        <v>0.31214528944381387</v>
      </c>
      <c r="T8" s="8">
        <v>0.50360576923076927</v>
      </c>
      <c r="U8" s="8">
        <v>0.43389830508474575</v>
      </c>
      <c r="V8" s="8">
        <v>0.50634371395617073</v>
      </c>
      <c r="W8" s="8">
        <v>0.44371584699453553</v>
      </c>
      <c r="X8" s="8">
        <v>0.42243436754176611</v>
      </c>
      <c r="Y8" s="8">
        <v>0.51900393184796856</v>
      </c>
    </row>
    <row r="9" spans="1:25" x14ac:dyDescent="0.25">
      <c r="A9" s="3" t="s">
        <v>6</v>
      </c>
      <c r="B9" s="8">
        <v>0.28602150537634408</v>
      </c>
      <c r="C9" s="8">
        <v>0.38716814159292035</v>
      </c>
      <c r="D9" s="8">
        <v>0.18458781362007168</v>
      </c>
      <c r="E9" s="8">
        <v>0.33955223880597013</v>
      </c>
      <c r="F9" s="8">
        <v>0.26345083487940629</v>
      </c>
      <c r="G9" s="8">
        <v>8.9983022071307303E-2</v>
      </c>
      <c r="H9" s="8">
        <v>0.17314487632508835</v>
      </c>
      <c r="I9" s="8">
        <v>0.13001605136436598</v>
      </c>
      <c r="J9" s="8">
        <v>0.33876221498371334</v>
      </c>
      <c r="K9" s="8">
        <v>0.23993288590604026</v>
      </c>
      <c r="L9" s="8">
        <v>0.21202003338898165</v>
      </c>
      <c r="M9" s="8">
        <v>0.41763727121464228</v>
      </c>
      <c r="N9" s="8">
        <v>2.7472527472527472E-2</v>
      </c>
      <c r="O9" s="8">
        <v>6.3116370808678504E-2</v>
      </c>
      <c r="P9" s="8">
        <v>6.5600000000000006E-2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3" t="s">
        <v>7</v>
      </c>
      <c r="B10" s="8">
        <v>0.56451612903225812</v>
      </c>
      <c r="C10" s="8">
        <v>0.6</v>
      </c>
      <c r="D10" s="8">
        <v>0.47368421052631576</v>
      </c>
      <c r="E10" s="8">
        <v>0.77966101694915257</v>
      </c>
      <c r="F10" s="8">
        <v>0.74803149606299213</v>
      </c>
      <c r="G10" s="8">
        <v>0.56390977443609025</v>
      </c>
      <c r="H10" s="8">
        <v>0.61151079136690645</v>
      </c>
      <c r="I10" s="8">
        <v>0.58208955223880599</v>
      </c>
      <c r="J10" s="8">
        <v>0.48818897637795278</v>
      </c>
      <c r="K10" s="8">
        <v>0.2578125</v>
      </c>
      <c r="L10" s="8">
        <v>0.52586206896551724</v>
      </c>
      <c r="M10" s="8">
        <v>0.53658536585365857</v>
      </c>
      <c r="N10" s="8">
        <v>0.30630630630630629</v>
      </c>
      <c r="O10" s="8">
        <v>0.22857142857142856</v>
      </c>
      <c r="P10" s="8">
        <v>0.2413793103448276</v>
      </c>
      <c r="Q10" s="8">
        <v>0.375</v>
      </c>
      <c r="R10" s="8">
        <v>0.323943661971831</v>
      </c>
      <c r="S10" s="8">
        <v>0.34</v>
      </c>
      <c r="T10" s="8">
        <v>0.44094488188976377</v>
      </c>
      <c r="U10" s="8">
        <v>0.1076923076923077</v>
      </c>
      <c r="V10" s="8">
        <v>9.8360655737704916E-2</v>
      </c>
      <c r="W10" s="8">
        <v>0.19626168224299065</v>
      </c>
      <c r="X10" s="8">
        <v>8.2644628099173556E-2</v>
      </c>
      <c r="Y10" s="8">
        <v>0.1015625</v>
      </c>
    </row>
    <row r="11" spans="1:25" x14ac:dyDescent="0.25">
      <c r="A11" s="3" t="s">
        <v>8</v>
      </c>
      <c r="B11" s="8">
        <v>1.5926544240400669</v>
      </c>
      <c r="C11" s="8">
        <v>1.3768115942028984</v>
      </c>
      <c r="D11" s="8">
        <v>1.3839999999999999</v>
      </c>
      <c r="E11" s="8">
        <v>0.72169811320754718</v>
      </c>
      <c r="F11" s="8">
        <v>0.39516129032258063</v>
      </c>
      <c r="G11" s="8">
        <v>0.92890995260663511</v>
      </c>
      <c r="H11" s="8">
        <v>0.68061366806136681</v>
      </c>
      <c r="I11" s="8">
        <v>1.1457725947521866</v>
      </c>
      <c r="J11" s="8">
        <v>0.97786998616874132</v>
      </c>
      <c r="K11" s="8">
        <v>1.2801608579088473</v>
      </c>
      <c r="L11" s="8">
        <v>1.4317180616740088</v>
      </c>
      <c r="M11" s="8">
        <v>1.0051020408163265</v>
      </c>
      <c r="N11" s="8">
        <v>1.0824324324324324</v>
      </c>
      <c r="O11" s="8">
        <v>1.1770045385779122</v>
      </c>
      <c r="P11" s="8">
        <v>0.59865771812080537</v>
      </c>
      <c r="Q11" s="8">
        <v>0.29733959311424102</v>
      </c>
      <c r="R11" s="8">
        <v>0.21140472878998609</v>
      </c>
      <c r="S11" s="8">
        <v>0.26047904191616766</v>
      </c>
      <c r="T11" s="8">
        <v>0.45750708215297453</v>
      </c>
      <c r="U11" s="8">
        <v>0.15012722646310434</v>
      </c>
      <c r="V11" s="8">
        <v>9.7560975609756101E-2</v>
      </c>
      <c r="W11" s="8">
        <v>5.9829059829059832E-2</v>
      </c>
      <c r="X11" s="8">
        <v>9.4674556213017749E-2</v>
      </c>
      <c r="Y11" s="8">
        <v>0.18281036834924966</v>
      </c>
    </row>
    <row r="12" spans="1:25" x14ac:dyDescent="0.25">
      <c r="A12" s="3" t="s">
        <v>9</v>
      </c>
      <c r="B12" s="8">
        <v>0.20868624977473418</v>
      </c>
      <c r="C12" s="8">
        <v>0.22087604846225536</v>
      </c>
      <c r="D12" s="8">
        <v>0.16116730227159676</v>
      </c>
      <c r="E12" s="8">
        <v>0.23541706251187536</v>
      </c>
      <c r="F12" s="8">
        <v>0.17547412999447615</v>
      </c>
      <c r="G12" s="8">
        <v>0.17463383228713986</v>
      </c>
      <c r="H12" s="8">
        <v>0.11618257261410789</v>
      </c>
      <c r="I12" s="8">
        <v>0.14820820496189396</v>
      </c>
      <c r="J12" s="8">
        <v>9.9029420685471645E-2</v>
      </c>
      <c r="K12" s="8">
        <v>9.3219041787846318E-2</v>
      </c>
      <c r="L12" s="8">
        <v>0.15127002103219545</v>
      </c>
      <c r="M12" s="8">
        <v>0.13082778306374881</v>
      </c>
      <c r="N12" s="8">
        <v>0.21677105080027836</v>
      </c>
      <c r="O12" s="8">
        <v>0.20316852367688024</v>
      </c>
      <c r="P12" s="8">
        <v>0.15796281325788197</v>
      </c>
      <c r="Q12" s="8">
        <v>0.20593493028244547</v>
      </c>
      <c r="R12" s="8">
        <v>0.15770547945205479</v>
      </c>
      <c r="S12" s="8">
        <v>8.389097437571405E-2</v>
      </c>
      <c r="T12" s="8">
        <v>8.9467901428347194E-2</v>
      </c>
      <c r="U12" s="8">
        <v>8.7061087061087061E-2</v>
      </c>
      <c r="V12" s="8">
        <v>5.8751716770944602E-2</v>
      </c>
      <c r="W12" s="8">
        <v>7.0654074851346629E-2</v>
      </c>
      <c r="X12" s="8">
        <v>9.2975206611570244E-2</v>
      </c>
      <c r="Y12" s="8">
        <v>6.6125486216810414E-2</v>
      </c>
    </row>
    <row r="13" spans="1:25" x14ac:dyDescent="0.25">
      <c r="A13" s="3" t="s">
        <v>10</v>
      </c>
      <c r="B13" s="8">
        <v>0.4206938342675352</v>
      </c>
      <c r="C13" s="8">
        <v>0.37126108522471063</v>
      </c>
      <c r="D13" s="8">
        <v>0.32809529844126217</v>
      </c>
      <c r="E13" s="8">
        <v>0.37838528359734286</v>
      </c>
      <c r="F13" s="8">
        <v>0.3131555667888285</v>
      </c>
      <c r="G13" s="8">
        <v>0.31470109036220079</v>
      </c>
      <c r="H13" s="8">
        <v>0.37132265008371201</v>
      </c>
      <c r="I13" s="8">
        <v>0.3572667360388484</v>
      </c>
      <c r="J13" s="8">
        <v>0.28923766816143498</v>
      </c>
      <c r="K13" s="8">
        <v>0.36107297497095786</v>
      </c>
      <c r="L13" s="8">
        <v>0.37979210908684474</v>
      </c>
      <c r="M13" s="8">
        <v>0.36313291139240506</v>
      </c>
      <c r="N13" s="8">
        <v>0.41147256021852496</v>
      </c>
      <c r="O13" s="8">
        <v>0.35758434200360545</v>
      </c>
      <c r="P13" s="8">
        <v>0.37401116798510936</v>
      </c>
      <c r="Q13" s="8">
        <v>0.31559542829052478</v>
      </c>
      <c r="R13" s="8">
        <v>0.27993334920257079</v>
      </c>
      <c r="S13" s="8">
        <v>0.27961566528825105</v>
      </c>
      <c r="T13" s="8">
        <v>0.23816517907581064</v>
      </c>
      <c r="U13" s="8">
        <v>0.24950755088640841</v>
      </c>
      <c r="V13" s="8">
        <v>0.23757561380619144</v>
      </c>
      <c r="W13" s="8">
        <v>0.21891828611566377</v>
      </c>
      <c r="X13" s="8">
        <v>0.21152696400813106</v>
      </c>
      <c r="Y13" s="8">
        <v>0.21813419805437764</v>
      </c>
    </row>
    <row r="14" spans="1:25" x14ac:dyDescent="0.25">
      <c r="A14" s="3" t="s">
        <v>11</v>
      </c>
      <c r="B14" s="8">
        <v>0.56174863387978147</v>
      </c>
      <c r="C14" s="8">
        <v>0.50713501646542258</v>
      </c>
      <c r="D14" s="8">
        <v>0.50358974358974362</v>
      </c>
      <c r="E14" s="8">
        <v>0.49363057324840764</v>
      </c>
      <c r="F14" s="8">
        <v>0.88828039430449068</v>
      </c>
      <c r="G14" s="8">
        <v>0.63772175536881415</v>
      </c>
      <c r="H14" s="8">
        <v>0.39968279143536878</v>
      </c>
      <c r="I14" s="8">
        <v>0.45553822152886114</v>
      </c>
      <c r="J14" s="8">
        <v>0.21875</v>
      </c>
      <c r="K14" s="8">
        <v>0.48530646515533166</v>
      </c>
      <c r="L14" s="8">
        <v>0.73484162895927607</v>
      </c>
      <c r="M14" s="8">
        <v>0.38773946360153255</v>
      </c>
      <c r="N14" s="8">
        <v>0.68066491688538933</v>
      </c>
      <c r="O14" s="8">
        <v>0.47348484848484851</v>
      </c>
      <c r="P14" s="8">
        <v>0.2608695652173913</v>
      </c>
      <c r="Q14" s="8">
        <v>0.37247353224254093</v>
      </c>
      <c r="R14" s="8">
        <v>0.32258064516129031</v>
      </c>
      <c r="S14" s="8">
        <v>0.39323990107172302</v>
      </c>
      <c r="T14" s="8">
        <v>0.41823444283646888</v>
      </c>
      <c r="U14" s="8">
        <v>0.34005563282336576</v>
      </c>
      <c r="V14" s="8">
        <v>0.34311512415349887</v>
      </c>
      <c r="W14" s="8">
        <v>0.49335418295543393</v>
      </c>
      <c r="X14" s="8">
        <v>0.41575859178541491</v>
      </c>
      <c r="Y14" s="8">
        <v>0.38751926040061635</v>
      </c>
    </row>
    <row r="15" spans="1:25" x14ac:dyDescent="0.25">
      <c r="A15" s="3" t="s">
        <v>12</v>
      </c>
      <c r="B15" s="8">
        <v>0.44230769230769229</v>
      </c>
      <c r="C15" s="8">
        <v>0.57705479452054798</v>
      </c>
      <c r="D15" s="8">
        <v>0.29555895865237364</v>
      </c>
      <c r="E15" s="8">
        <v>0.2749615975422427</v>
      </c>
      <c r="F15" s="8">
        <v>0.52030075187969926</v>
      </c>
      <c r="G15" s="8">
        <v>0.43373493975903615</v>
      </c>
      <c r="H15" s="8">
        <v>0.56330749354005172</v>
      </c>
      <c r="I15" s="8">
        <v>0.50815217391304346</v>
      </c>
      <c r="J15" s="8">
        <v>0.52336448598130836</v>
      </c>
      <c r="K15" s="8">
        <v>0.51358344113842169</v>
      </c>
      <c r="L15" s="8">
        <v>0.50480109739368995</v>
      </c>
      <c r="M15" s="8">
        <v>0.55586592178770955</v>
      </c>
      <c r="N15" s="8">
        <v>0.60542168674698793</v>
      </c>
      <c r="O15" s="8">
        <v>0.62058371735791096</v>
      </c>
      <c r="P15" s="8">
        <v>0.71867321867321865</v>
      </c>
      <c r="Q15" s="8">
        <v>0.88340807174887892</v>
      </c>
      <c r="R15" s="8">
        <v>0.77414965986394557</v>
      </c>
      <c r="S15" s="8">
        <v>0.78219178082191776</v>
      </c>
      <c r="T15" s="8">
        <v>0.90469613259668513</v>
      </c>
      <c r="U15" s="8">
        <v>0.55119214586255261</v>
      </c>
      <c r="V15" s="8">
        <v>0.70222222222222219</v>
      </c>
      <c r="W15" s="8">
        <v>0.55441176470588238</v>
      </c>
      <c r="X15" s="8">
        <v>0.51813471502590669</v>
      </c>
      <c r="Y15" s="8">
        <v>0.39130434782608697</v>
      </c>
    </row>
    <row r="16" spans="1:25" x14ac:dyDescent="0.25">
      <c r="A16" s="3" t="s">
        <v>13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3" t="s">
        <v>14</v>
      </c>
      <c r="B17" s="8">
        <v>7.6771653543307089E-2</v>
      </c>
      <c r="C17" s="8">
        <v>6.4989517819706494E-2</v>
      </c>
      <c r="D17" s="8">
        <v>6.1630218687872766E-2</v>
      </c>
      <c r="E17" s="8">
        <v>0.14990859232175502</v>
      </c>
      <c r="F17" s="8">
        <v>0</v>
      </c>
      <c r="G17" s="8">
        <v>0</v>
      </c>
      <c r="H17" s="8">
        <v>0</v>
      </c>
      <c r="I17" s="8">
        <v>2.8142589118198873E-2</v>
      </c>
      <c r="J17" s="8">
        <v>2.2727272727272728E-2</v>
      </c>
      <c r="K17" s="8">
        <v>7.1535022354694486E-2</v>
      </c>
      <c r="L17" s="8">
        <v>7.3954983922829579E-2</v>
      </c>
      <c r="M17" s="8">
        <v>4.813664596273292E-2</v>
      </c>
      <c r="N17" s="8">
        <v>0.1095890410958904</v>
      </c>
      <c r="O17" s="8">
        <v>6.3047285464098074E-2</v>
      </c>
      <c r="P17" s="8">
        <v>2.4502297090352222E-2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3" t="s">
        <v>15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3" t="s">
        <v>16</v>
      </c>
      <c r="B19" s="8">
        <v>0.17147351861562665</v>
      </c>
      <c r="C19" s="8">
        <v>6.938465434287161E-2</v>
      </c>
      <c r="D19" s="8">
        <v>0.17167577413479052</v>
      </c>
      <c r="E19" s="8">
        <v>0.14376172607879925</v>
      </c>
      <c r="F19" s="8">
        <v>0.17693144722524484</v>
      </c>
      <c r="G19" s="8">
        <v>0.17804578904333607</v>
      </c>
      <c r="H19" s="8">
        <v>0.1914362519201229</v>
      </c>
      <c r="I19" s="8">
        <v>9.7036727879799667E-2</v>
      </c>
      <c r="J19" s="8">
        <v>0.17374900714853059</v>
      </c>
      <c r="K19" s="8">
        <v>0.13012618296529968</v>
      </c>
      <c r="L19" s="8">
        <v>0.17001034126163392</v>
      </c>
      <c r="M19" s="8">
        <v>0.15395395395395395</v>
      </c>
      <c r="N19" s="8">
        <v>0.23839157491622787</v>
      </c>
      <c r="O19" s="8">
        <v>0.21447963800904976</v>
      </c>
      <c r="P19" s="8">
        <v>0.13895169578622815</v>
      </c>
      <c r="Q19" s="8">
        <v>0.23331907613344738</v>
      </c>
      <c r="R19" s="8">
        <v>0.31436699857752487</v>
      </c>
      <c r="S19" s="8">
        <v>0.29937208831274054</v>
      </c>
      <c r="T19" s="8">
        <v>0.30048496605237635</v>
      </c>
      <c r="U19" s="8">
        <v>0.26792991035044827</v>
      </c>
      <c r="V19" s="8">
        <v>0.30814066446473676</v>
      </c>
      <c r="W19" s="8">
        <v>0.24358452138492873</v>
      </c>
      <c r="X19" s="8">
        <v>0.34126816937012849</v>
      </c>
      <c r="Y19" s="8">
        <v>3.6792854104636327E-2</v>
      </c>
    </row>
    <row r="20" spans="1:25" x14ac:dyDescent="0.25">
      <c r="A20" s="3" t="s">
        <v>17</v>
      </c>
      <c r="B20" s="8">
        <v>2.7840327533265097E-2</v>
      </c>
      <c r="C20" s="8">
        <v>2.1847736932368952E-2</v>
      </c>
      <c r="D20" s="8">
        <v>4.1337167505391806E-2</v>
      </c>
      <c r="E20" s="8">
        <v>3.6489645958583831E-2</v>
      </c>
      <c r="F20" s="8">
        <v>6.3480741797432239E-2</v>
      </c>
      <c r="G20" s="8">
        <v>2.5809312638580932E-2</v>
      </c>
      <c r="H20" s="8">
        <v>4.9891900881423581E-3</v>
      </c>
      <c r="I20" s="8">
        <v>3.5159512276599296E-2</v>
      </c>
      <c r="J20" s="8">
        <v>7.8842558725514111E-3</v>
      </c>
      <c r="K20" s="8">
        <v>5.6365327957822918E-2</v>
      </c>
      <c r="L20" s="8">
        <v>3.9103152739516374E-2</v>
      </c>
      <c r="M20" s="8">
        <v>3.3963211752150169E-2</v>
      </c>
      <c r="N20" s="8">
        <v>3.7031947784266578E-2</v>
      </c>
      <c r="O20" s="8">
        <v>3.2028202820282028E-2</v>
      </c>
      <c r="P20" s="8">
        <v>3.2612733080751799E-2</v>
      </c>
      <c r="Q20" s="8">
        <v>3.6266190263510495E-2</v>
      </c>
      <c r="R20" s="8">
        <v>7.8159694466648898E-3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</row>
    <row r="21" spans="1:25" x14ac:dyDescent="0.25">
      <c r="A21" s="3" t="s">
        <v>18</v>
      </c>
      <c r="B21" s="8">
        <v>0.12803837953091685</v>
      </c>
      <c r="C21" s="8">
        <v>9.7638311830308327E-2</v>
      </c>
      <c r="D21" s="8">
        <v>0.12749340369393139</v>
      </c>
      <c r="E21" s="8">
        <v>0.18037016264722378</v>
      </c>
      <c r="F21" s="8">
        <v>0.13773987206823027</v>
      </c>
      <c r="G21" s="8">
        <v>0.14614981665793608</v>
      </c>
      <c r="H21" s="8">
        <v>9.5124481327800825E-2</v>
      </c>
      <c r="I21" s="8">
        <v>0.10751802265705458</v>
      </c>
      <c r="J21" s="8">
        <v>0.13490188020137675</v>
      </c>
      <c r="K21" s="8">
        <v>0.12332884236708468</v>
      </c>
      <c r="L21" s="8">
        <v>0.12312000829789441</v>
      </c>
      <c r="M21" s="8">
        <v>0.10358744394618834</v>
      </c>
      <c r="N21" s="8">
        <v>0.113421028424248</v>
      </c>
      <c r="O21" s="8">
        <v>0.11440677966101695</v>
      </c>
      <c r="P21" s="8">
        <v>9.3695895712394339E-2</v>
      </c>
      <c r="Q21" s="8">
        <v>8.9869281045751634E-2</v>
      </c>
      <c r="R21" s="8">
        <v>9.6329344960454262E-3</v>
      </c>
      <c r="S21" s="8">
        <v>2.1251887121124143E-2</v>
      </c>
      <c r="T21" s="8">
        <v>1.4168377823408624E-2</v>
      </c>
      <c r="U21" s="8">
        <v>0</v>
      </c>
      <c r="V21" s="8">
        <v>1.1732851985559567E-2</v>
      </c>
      <c r="W21" s="8">
        <v>1.1382291780671993E-2</v>
      </c>
      <c r="X21" s="8">
        <v>1.1294526498696786E-2</v>
      </c>
      <c r="Y21" s="8">
        <v>0</v>
      </c>
    </row>
    <row r="22" spans="1:25" x14ac:dyDescent="0.25">
      <c r="A22" s="3" t="s">
        <v>19</v>
      </c>
      <c r="B22" s="8">
        <v>0.3</v>
      </c>
      <c r="C22" s="8">
        <v>0.17499999999999999</v>
      </c>
      <c r="D22" s="8">
        <v>0.2878787878787879</v>
      </c>
      <c r="E22" s="8">
        <v>0.26056338028169013</v>
      </c>
      <c r="F22" s="8">
        <v>0.20422535211267606</v>
      </c>
      <c r="G22" s="8">
        <v>0.16216216216216217</v>
      </c>
      <c r="H22" s="8">
        <v>0.17543859649122806</v>
      </c>
      <c r="I22" s="8">
        <v>0.15909090909090909</v>
      </c>
      <c r="J22" s="8">
        <v>0.18292682926829268</v>
      </c>
      <c r="K22" s="8">
        <v>0.21621621621621623</v>
      </c>
      <c r="L22" s="8">
        <v>0.20143884892086331</v>
      </c>
      <c r="M22" s="8">
        <v>0.23648648648648649</v>
      </c>
      <c r="N22" s="8">
        <v>0.24031007751937986</v>
      </c>
      <c r="O22" s="8">
        <v>0.28688524590163933</v>
      </c>
      <c r="P22" s="8">
        <v>0.20261437908496732</v>
      </c>
      <c r="Q22" s="8">
        <v>0.22556390977443608</v>
      </c>
      <c r="R22" s="8">
        <v>0.1736111111111111</v>
      </c>
      <c r="S22" s="8">
        <v>0.20666666666666667</v>
      </c>
      <c r="T22" s="8">
        <v>0.25316455696202533</v>
      </c>
      <c r="U22" s="8">
        <v>0.27322404371584702</v>
      </c>
      <c r="V22" s="8">
        <v>0.22560975609756098</v>
      </c>
      <c r="W22" s="8">
        <v>0.26</v>
      </c>
      <c r="X22" s="8">
        <v>0.27536231884057971</v>
      </c>
      <c r="Y22" s="8">
        <v>0.26573426573426573</v>
      </c>
    </row>
    <row r="23" spans="1:25" x14ac:dyDescent="0.25">
      <c r="A23" s="3" t="s">
        <v>20</v>
      </c>
      <c r="B23" s="8">
        <v>1.625</v>
      </c>
      <c r="C23" s="8">
        <v>1.5979899497487438</v>
      </c>
      <c r="D23" s="8">
        <v>1.9489361702127659</v>
      </c>
      <c r="E23" s="8">
        <v>1.9655172413793103</v>
      </c>
      <c r="F23" s="8">
        <v>2.4638783269961979</v>
      </c>
      <c r="G23" s="8">
        <v>2.5369127516778525</v>
      </c>
      <c r="H23" s="8">
        <v>1.7312925170068028</v>
      </c>
      <c r="I23" s="8">
        <v>2.1293375394321767</v>
      </c>
      <c r="J23" s="8">
        <v>2.3133333333333335</v>
      </c>
      <c r="K23" s="8">
        <v>2.4410774410774412</v>
      </c>
      <c r="L23" s="8">
        <v>2.9115384615384614</v>
      </c>
      <c r="M23" s="8">
        <v>2.6035714285714286</v>
      </c>
      <c r="N23" s="8">
        <v>2.7161572052401746</v>
      </c>
      <c r="O23" s="8">
        <v>2.3990825688073394</v>
      </c>
      <c r="P23" s="8">
        <v>1.3802281368821292</v>
      </c>
      <c r="Q23" s="8">
        <v>0.11904761904761904</v>
      </c>
      <c r="R23" s="8">
        <v>5.128205128205128E-2</v>
      </c>
      <c r="S23" s="8">
        <v>6.0085836909871244E-2</v>
      </c>
      <c r="T23" s="8">
        <v>5.9925093632958802E-2</v>
      </c>
      <c r="U23" s="8">
        <v>4.3046357615894038E-2</v>
      </c>
      <c r="V23" s="8">
        <v>2.3333333333333334E-2</v>
      </c>
      <c r="W23" s="8">
        <v>4.2857142857142858E-2</v>
      </c>
      <c r="X23" s="8">
        <v>3.8062283737024222E-2</v>
      </c>
      <c r="Y23" s="8">
        <v>9.2150170648464161E-2</v>
      </c>
    </row>
    <row r="24" spans="1:25" x14ac:dyDescent="0.25">
      <c r="A24" s="3" t="s">
        <v>21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</row>
    <row r="25" spans="1:25" x14ac:dyDescent="0.25">
      <c r="A25" s="3" t="s">
        <v>22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</row>
    <row r="26" spans="1:25" x14ac:dyDescent="0.25">
      <c r="A26" s="3" t="s">
        <v>23</v>
      </c>
      <c r="B26" s="8">
        <v>0.84138748888230064</v>
      </c>
      <c r="C26" s="8">
        <v>0.65767565767565772</v>
      </c>
      <c r="D26" s="8">
        <v>0.88431555971312759</v>
      </c>
      <c r="E26" s="8">
        <v>0.60302457466918713</v>
      </c>
      <c r="F26" s="8">
        <v>0.58981233243967823</v>
      </c>
      <c r="G26" s="8">
        <v>0.66193181818181823</v>
      </c>
      <c r="H26" s="8">
        <v>0.9079845651528643</v>
      </c>
      <c r="I26" s="8">
        <v>0.87492354740061162</v>
      </c>
      <c r="J26" s="8">
        <v>0.92902446390818483</v>
      </c>
      <c r="K26" s="8">
        <v>1.0061910377358489</v>
      </c>
      <c r="L26" s="8">
        <v>0.97416267942583734</v>
      </c>
      <c r="M26" s="8">
        <v>0.56910569105691056</v>
      </c>
      <c r="N26" s="8">
        <v>0.81524466750313673</v>
      </c>
      <c r="O26" s="8">
        <v>1.5433506044905008</v>
      </c>
      <c r="P26" s="8">
        <v>0.67132243684992565</v>
      </c>
      <c r="Q26" s="8">
        <v>0.82176417096089727</v>
      </c>
      <c r="R26" s="8">
        <v>0.59520411076220381</v>
      </c>
      <c r="S26" s="8">
        <v>0.62558004640371234</v>
      </c>
      <c r="T26" s="8">
        <v>0.5733455321744434</v>
      </c>
      <c r="U26" s="8">
        <v>0.4841879029782008</v>
      </c>
      <c r="V26" s="8">
        <v>0.4049493813273341</v>
      </c>
      <c r="W26" s="8">
        <v>0.21315640880858272</v>
      </c>
      <c r="X26" s="8">
        <v>0.32090856144437974</v>
      </c>
      <c r="Y26" s="8">
        <v>0.10202336848104873</v>
      </c>
    </row>
    <row r="27" spans="1:25" x14ac:dyDescent="0.25">
      <c r="A27" s="3" t="s">
        <v>24</v>
      </c>
      <c r="B27" s="8">
        <v>0.17391304347826086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</row>
    <row r="28" spans="1:25" x14ac:dyDescent="0.25">
      <c r="A28" s="3" t="s">
        <v>25</v>
      </c>
      <c r="B28" s="8">
        <v>6.5662002152852533E-2</v>
      </c>
      <c r="C28" s="8">
        <v>0</v>
      </c>
      <c r="D28" s="8">
        <v>0.17018633540372671</v>
      </c>
      <c r="E28" s="8">
        <v>8.0314960629921259E-2</v>
      </c>
      <c r="F28" s="8">
        <v>0.13934426229508196</v>
      </c>
      <c r="G28" s="8">
        <v>3.5187287173666287E-2</v>
      </c>
      <c r="H28" s="8">
        <v>0.13584117032392895</v>
      </c>
      <c r="I28" s="8">
        <v>9.7877358490566044E-2</v>
      </c>
      <c r="J28" s="8">
        <v>0.13649851632047477</v>
      </c>
      <c r="K28" s="8">
        <v>5.1009564293304992E-2</v>
      </c>
      <c r="L28" s="8">
        <v>0.28931750741839762</v>
      </c>
      <c r="M28" s="8">
        <v>0.16507936507936508</v>
      </c>
      <c r="N28" s="8">
        <v>0.15994020926756353</v>
      </c>
      <c r="O28" s="8">
        <v>9.0439276485788117E-2</v>
      </c>
      <c r="P28" s="8">
        <v>0.18486171761280931</v>
      </c>
      <c r="Q28" s="8">
        <v>5.9105431309904151E-2</v>
      </c>
      <c r="R28" s="8">
        <v>5.8823529411764705E-2</v>
      </c>
      <c r="S28" s="8">
        <v>0</v>
      </c>
      <c r="T28" s="8">
        <v>7.9954954954954957E-2</v>
      </c>
      <c r="U28" s="8">
        <v>3.9458850056369787E-2</v>
      </c>
      <c r="V28" s="8">
        <v>9.6774193548387094E-2</v>
      </c>
      <c r="W28" s="8">
        <v>0.1192368839427663</v>
      </c>
      <c r="X28" s="8">
        <v>5.1169590643274851E-2</v>
      </c>
      <c r="Y28" s="8">
        <v>0</v>
      </c>
    </row>
    <row r="29" spans="1:25" x14ac:dyDescent="0.25">
      <c r="A29" s="3" t="s">
        <v>26</v>
      </c>
      <c r="B29" s="8">
        <v>0.73073476702508966</v>
      </c>
      <c r="C29" s="8">
        <v>0.65794306703397609</v>
      </c>
      <c r="D29" s="8">
        <v>0.58736762481089255</v>
      </c>
      <c r="E29" s="8">
        <v>0.58684654300168637</v>
      </c>
      <c r="F29" s="8">
        <v>0.68757539203860074</v>
      </c>
      <c r="G29" s="8">
        <v>0.71160220994475143</v>
      </c>
      <c r="H29" s="8">
        <v>0.72291177457229117</v>
      </c>
      <c r="I29" s="8">
        <v>0.54835460040295503</v>
      </c>
      <c r="J29" s="8">
        <v>0.5374420145791915</v>
      </c>
      <c r="K29" s="8">
        <v>0.63136729222520105</v>
      </c>
      <c r="L29" s="8">
        <v>0.69758487924396217</v>
      </c>
      <c r="M29" s="8">
        <v>0.50104456824512533</v>
      </c>
      <c r="N29" s="8">
        <v>0.62386408534176219</v>
      </c>
      <c r="O29" s="8">
        <v>0.60741828865222181</v>
      </c>
      <c r="P29" s="8">
        <v>0.56028856063208521</v>
      </c>
      <c r="Q29" s="8">
        <v>0.54591104734576756</v>
      </c>
      <c r="R29" s="8">
        <v>0.42474444836094466</v>
      </c>
      <c r="S29" s="8">
        <v>0.46552949538024163</v>
      </c>
      <c r="T29" s="8">
        <v>0.44245614035087721</v>
      </c>
      <c r="U29" s="8">
        <v>0.33265856950067474</v>
      </c>
      <c r="V29" s="8">
        <v>0.42318840579710143</v>
      </c>
      <c r="W29" s="8">
        <v>0.31469825990373934</v>
      </c>
      <c r="X29" s="8">
        <v>0.27969487831456591</v>
      </c>
      <c r="Y29" s="8">
        <v>0.29627071823204421</v>
      </c>
    </row>
    <row r="30" spans="1:25" x14ac:dyDescent="0.25">
      <c r="A30" s="3" t="s">
        <v>27</v>
      </c>
      <c r="B30" s="8">
        <v>0.13783403656821377</v>
      </c>
      <c r="C30" s="8">
        <v>9.9056603773584911E-2</v>
      </c>
      <c r="D30" s="8">
        <v>4.027777777777778E-2</v>
      </c>
      <c r="E30" s="8">
        <v>0.105</v>
      </c>
      <c r="F30" s="8">
        <v>8.6526576019777507E-2</v>
      </c>
      <c r="G30" s="8">
        <v>0</v>
      </c>
      <c r="H30" s="8">
        <v>0</v>
      </c>
      <c r="I30" s="8">
        <v>7.9185520361990946E-2</v>
      </c>
      <c r="J30" s="8">
        <v>7.0765661252900236E-2</v>
      </c>
      <c r="K30" s="8">
        <v>9.5652173913043481E-2</v>
      </c>
      <c r="L30" s="8">
        <v>0.13067552602436322</v>
      </c>
      <c r="M30" s="8">
        <v>0.13318534961154274</v>
      </c>
      <c r="N30" s="8">
        <v>0.16050808314087761</v>
      </c>
      <c r="O30" s="8">
        <v>0.11355735805330243</v>
      </c>
      <c r="P30" s="8">
        <v>0.12893700787401574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</row>
    <row r="31" spans="1:25" x14ac:dyDescent="0.25">
      <c r="A31" s="3" t="s">
        <v>28</v>
      </c>
      <c r="B31" s="8">
        <v>1.3798701298701299</v>
      </c>
      <c r="C31" s="8">
        <v>1.3741721854304636</v>
      </c>
      <c r="D31" s="8">
        <v>1.1088235294117648</v>
      </c>
      <c r="E31" s="8">
        <v>1.19533527696793</v>
      </c>
      <c r="F31" s="8">
        <v>1.4379947229551451</v>
      </c>
      <c r="G31" s="8">
        <v>1.0846560846560847</v>
      </c>
      <c r="H31" s="8">
        <v>0.97799511002444983</v>
      </c>
      <c r="I31" s="8">
        <v>1.1498708010335916</v>
      </c>
      <c r="J31" s="8">
        <v>1.2270270270270269</v>
      </c>
      <c r="K31" s="8">
        <v>1.1413881748071979</v>
      </c>
      <c r="L31" s="8">
        <v>1.141025641025641</v>
      </c>
      <c r="M31" s="8">
        <v>1.2704918032786885</v>
      </c>
      <c r="N31" s="8">
        <v>1.2608695652173914</v>
      </c>
      <c r="O31" s="8">
        <v>1.3862928348909658</v>
      </c>
      <c r="P31" s="8">
        <v>1.0437017994858613</v>
      </c>
      <c r="Q31" s="8">
        <v>1.3736559139784945</v>
      </c>
      <c r="R31" s="8">
        <v>1.3192612137203166</v>
      </c>
      <c r="S31" s="8">
        <v>0.63513513513513509</v>
      </c>
      <c r="T31" s="8">
        <v>0.87818696883852687</v>
      </c>
      <c r="U31" s="8">
        <v>1.3436692506459949</v>
      </c>
      <c r="V31" s="8">
        <v>1.4228723404255319</v>
      </c>
      <c r="W31" s="8">
        <v>1.0681265206812651</v>
      </c>
      <c r="X31" s="8">
        <v>0.92125984251968507</v>
      </c>
      <c r="Y31" s="8">
        <v>1.5188172043010753</v>
      </c>
    </row>
    <row r="32" spans="1:25" x14ac:dyDescent="0.25">
      <c r="A32" s="3" t="s">
        <v>29</v>
      </c>
      <c r="B32" s="8">
        <v>6.6225165562913912E-2</v>
      </c>
      <c r="C32" s="8">
        <v>0.1032258064516129</v>
      </c>
      <c r="D32" s="8">
        <v>0.1736842105263158</v>
      </c>
      <c r="E32" s="8">
        <v>0.17045454545454544</v>
      </c>
      <c r="F32" s="8">
        <v>0.10227272727272728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0.10778443113772455</v>
      </c>
      <c r="P32" s="8">
        <v>0.1111111111111111</v>
      </c>
      <c r="Q32" s="8">
        <v>0.19090909090909092</v>
      </c>
      <c r="R32" s="8">
        <v>0.36170212765957449</v>
      </c>
      <c r="S32" s="8">
        <v>0.74025974025974028</v>
      </c>
      <c r="T32" s="8">
        <v>0.26570048309178745</v>
      </c>
      <c r="U32" s="8">
        <v>0</v>
      </c>
      <c r="V32" s="8">
        <v>0</v>
      </c>
      <c r="W32" s="8">
        <v>0</v>
      </c>
      <c r="X32" s="8">
        <v>0</v>
      </c>
      <c r="Y32" s="8">
        <v>0.35499999999999998</v>
      </c>
    </row>
    <row r="33" spans="1:25" x14ac:dyDescent="0.25">
      <c r="A33" s="3" t="s">
        <v>30</v>
      </c>
      <c r="B33" s="8">
        <v>0.16534514925373134</v>
      </c>
      <c r="C33" s="8">
        <v>0.12518518518518518</v>
      </c>
      <c r="D33" s="8">
        <v>6.9985717200571312E-2</v>
      </c>
      <c r="E33" s="8">
        <v>0.11835803876852907</v>
      </c>
      <c r="F33" s="8">
        <v>0.14915179554968055</v>
      </c>
      <c r="G33" s="8">
        <v>9.2639063153492268E-2</v>
      </c>
      <c r="H33" s="8">
        <v>0.11168113654301499</v>
      </c>
      <c r="I33" s="8">
        <v>0.15293169453959299</v>
      </c>
      <c r="J33" s="8">
        <v>7.4313408723747976E-2</v>
      </c>
      <c r="K33" s="8">
        <v>0.17756255044390637</v>
      </c>
      <c r="L33" s="8">
        <v>0.14879303521962803</v>
      </c>
      <c r="M33" s="8">
        <v>4.4668867741308994E-2</v>
      </c>
      <c r="N33" s="8">
        <v>9.2253955208547359E-2</v>
      </c>
      <c r="O33" s="8">
        <v>0.13708004977187888</v>
      </c>
      <c r="P33" s="8">
        <v>8.5324232081911269E-2</v>
      </c>
      <c r="Q33" s="8">
        <v>4.5427728613569321E-2</v>
      </c>
      <c r="R33" s="8">
        <v>0</v>
      </c>
      <c r="S33" s="8">
        <v>2.6610910473294051E-2</v>
      </c>
      <c r="T33" s="8">
        <v>4.245726094307721E-2</v>
      </c>
      <c r="U33" s="8">
        <v>0</v>
      </c>
      <c r="V33" s="8">
        <v>6.3449336666025766E-3</v>
      </c>
      <c r="W33" s="8">
        <v>1.5584415584415584E-2</v>
      </c>
      <c r="X33" s="8">
        <v>2.4266936299292215E-2</v>
      </c>
      <c r="Y33" s="8">
        <v>2.5281417235652335E-2</v>
      </c>
    </row>
    <row r="34" spans="1:25" x14ac:dyDescent="0.25">
      <c r="A34" s="3" t="s">
        <v>31</v>
      </c>
      <c r="B34" s="8">
        <v>0.19651500484027107</v>
      </c>
      <c r="C34" s="8">
        <v>0.14349376114081996</v>
      </c>
      <c r="D34" s="8">
        <v>0.13144329896907217</v>
      </c>
      <c r="E34" s="8">
        <v>0.18673647469458987</v>
      </c>
      <c r="F34" s="8">
        <v>0.20147874306839186</v>
      </c>
      <c r="G34" s="8">
        <v>0.17485898468976632</v>
      </c>
      <c r="H34" s="8">
        <v>0.2935560859188544</v>
      </c>
      <c r="I34" s="8">
        <v>0.23360655737704919</v>
      </c>
      <c r="J34" s="8">
        <v>0.16998341625207297</v>
      </c>
      <c r="K34" s="8">
        <v>0.22459016393442624</v>
      </c>
      <c r="L34" s="8">
        <v>0.13884297520661157</v>
      </c>
      <c r="M34" s="8">
        <v>0.14320193081255028</v>
      </c>
      <c r="N34" s="8">
        <v>0.26804123711340205</v>
      </c>
      <c r="O34" s="8">
        <v>0.24153705397987191</v>
      </c>
      <c r="P34" s="8">
        <v>8.5477178423236516E-2</v>
      </c>
      <c r="Q34" s="8">
        <v>2.8680688336520075E-2</v>
      </c>
      <c r="R34" s="8">
        <v>0</v>
      </c>
      <c r="S34" s="8">
        <v>0</v>
      </c>
      <c r="T34" s="8">
        <v>2.7545909849749584E-2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</row>
    <row r="35" spans="1:25" x14ac:dyDescent="0.25">
      <c r="A35" s="3" t="s">
        <v>32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</row>
    <row r="36" spans="1:25" x14ac:dyDescent="0.25">
      <c r="A36" s="3" t="s">
        <v>33</v>
      </c>
      <c r="B36" s="8">
        <v>0.23907103825136611</v>
      </c>
      <c r="C36" s="8">
        <v>0.22670118343195267</v>
      </c>
      <c r="D36" s="8">
        <v>0.18345905172413793</v>
      </c>
      <c r="E36" s="8">
        <v>0.24602066461882155</v>
      </c>
      <c r="F36" s="8">
        <v>0.23784122999686225</v>
      </c>
      <c r="G36" s="8">
        <v>0.27892311423720589</v>
      </c>
      <c r="H36" s="8">
        <v>0.24255858138062064</v>
      </c>
      <c r="I36" s="8">
        <v>0.22315653298835705</v>
      </c>
      <c r="J36" s="8">
        <v>0.19426826403570591</v>
      </c>
      <c r="K36" s="8">
        <v>0.24863447673148351</v>
      </c>
      <c r="L36" s="8">
        <v>0.2658799899573186</v>
      </c>
      <c r="M36" s="8">
        <v>0.24377984418195525</v>
      </c>
      <c r="N36" s="8">
        <v>0.27474067844126715</v>
      </c>
      <c r="O36" s="8">
        <v>0.24138920780711826</v>
      </c>
      <c r="P36" s="8">
        <v>0.27019796682718034</v>
      </c>
      <c r="Q36" s="8">
        <v>0.37560233324879533</v>
      </c>
      <c r="R36" s="8">
        <v>0.42412545235223159</v>
      </c>
      <c r="S36" s="8">
        <v>0.35463814971400148</v>
      </c>
      <c r="T36" s="8">
        <v>0.42586529466791395</v>
      </c>
      <c r="U36" s="8">
        <v>0.40587977182974988</v>
      </c>
      <c r="V36" s="8">
        <v>0.49322879543834641</v>
      </c>
      <c r="W36" s="8">
        <v>0.49735449735449733</v>
      </c>
      <c r="X36" s="8">
        <v>0.62413108242303872</v>
      </c>
      <c r="Y36" s="8">
        <v>0.4903040459660043</v>
      </c>
    </row>
    <row r="37" spans="1:25" x14ac:dyDescent="0.25">
      <c r="A37" s="3" t="s">
        <v>34</v>
      </c>
      <c r="B37" s="8">
        <v>0.20655270655270655</v>
      </c>
      <c r="C37" s="8">
        <v>0.12061569518041887</v>
      </c>
      <c r="D37" s="8">
        <v>0.21410034602076125</v>
      </c>
      <c r="E37" s="8">
        <v>0.18831450912250217</v>
      </c>
      <c r="F37" s="8">
        <v>0.20848130353039482</v>
      </c>
      <c r="G37" s="8">
        <v>0.14883346741753822</v>
      </c>
      <c r="H37" s="8">
        <v>0.13872590108968985</v>
      </c>
      <c r="I37" s="8">
        <v>9.1105438837620262E-2</v>
      </c>
      <c r="J37" s="8">
        <v>0.13166443722530097</v>
      </c>
      <c r="K37" s="8">
        <v>0.12713509316770186</v>
      </c>
      <c r="L37" s="8">
        <v>0.13756819953234606</v>
      </c>
      <c r="M37" s="8">
        <v>0.17189229066765033</v>
      </c>
      <c r="N37" s="8">
        <v>0.19242770959018099</v>
      </c>
      <c r="O37" s="8">
        <v>0.21385052802599513</v>
      </c>
      <c r="P37" s="8">
        <v>0.11435239206534423</v>
      </c>
      <c r="Q37" s="8">
        <v>6.3014210919970087E-2</v>
      </c>
      <c r="R37" s="8">
        <v>4.6205232881796253E-2</v>
      </c>
      <c r="S37" s="8">
        <v>2.0102408496112271E-2</v>
      </c>
      <c r="T37" s="8">
        <v>0</v>
      </c>
      <c r="U37" s="8">
        <v>8.7489063867016625E-4</v>
      </c>
      <c r="V37" s="8">
        <v>1.4033064206074588E-2</v>
      </c>
      <c r="W37" s="8">
        <v>1.3263590509994396E-2</v>
      </c>
      <c r="X37" s="8">
        <v>4.3349753694581277E-3</v>
      </c>
      <c r="Y37" s="8">
        <v>0</v>
      </c>
    </row>
    <row r="38" spans="1:25" x14ac:dyDescent="0.25">
      <c r="A38" s="3" t="s">
        <v>35</v>
      </c>
      <c r="B38" s="8">
        <v>4.4745878058588796E-2</v>
      </c>
      <c r="C38" s="8">
        <v>3.3440327874798254E-2</v>
      </c>
      <c r="D38" s="8">
        <v>4.6393858906628525E-2</v>
      </c>
      <c r="E38" s="8">
        <v>4.402893244094961E-2</v>
      </c>
      <c r="F38" s="8">
        <v>5.1104198195168433E-2</v>
      </c>
      <c r="G38" s="8">
        <v>5.0643508861549814E-2</v>
      </c>
      <c r="H38" s="8">
        <v>4.6539718630098051E-2</v>
      </c>
      <c r="I38" s="8">
        <v>4.6885779727902421E-2</v>
      </c>
      <c r="J38" s="8">
        <v>3.7608639159183437E-2</v>
      </c>
      <c r="K38" s="8">
        <v>3.8853881149509738E-2</v>
      </c>
      <c r="L38" s="8">
        <v>3.5294951786727168E-2</v>
      </c>
      <c r="M38" s="8">
        <v>2.5824092359106789E-2</v>
      </c>
      <c r="N38" s="8">
        <v>1.8718880955509803E-2</v>
      </c>
      <c r="O38" s="8">
        <v>3.6223130768754261E-2</v>
      </c>
      <c r="P38" s="8">
        <v>3.4505326185337325E-2</v>
      </c>
      <c r="Q38" s="8">
        <v>2.2675736961451247E-2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5.2109006407999434E-4</v>
      </c>
      <c r="Y38" s="8">
        <v>0</v>
      </c>
    </row>
    <row r="39" spans="1:25" x14ac:dyDescent="0.25">
      <c r="A39" s="3" t="s">
        <v>36</v>
      </c>
      <c r="B39" s="8">
        <v>0.13431632224902967</v>
      </c>
      <c r="C39" s="8">
        <v>0.11581788734928919</v>
      </c>
      <c r="D39" s="8">
        <v>0.1228944348647836</v>
      </c>
      <c r="E39" s="8">
        <v>0.12554519354775992</v>
      </c>
      <c r="F39" s="8">
        <v>0.13016058976388256</v>
      </c>
      <c r="G39" s="8">
        <v>0.12478126261946426</v>
      </c>
      <c r="H39" s="8">
        <v>0.12453499514906939</v>
      </c>
      <c r="I39" s="8">
        <v>0.1237174474538518</v>
      </c>
      <c r="J39" s="8">
        <v>0.11719065075151537</v>
      </c>
      <c r="K39" s="8">
        <v>0.13199936775183088</v>
      </c>
      <c r="L39" s="8">
        <v>0.13270852412611947</v>
      </c>
      <c r="M39" s="8">
        <v>0.10694886043694152</v>
      </c>
      <c r="N39" s="8">
        <v>0.12387942044572636</v>
      </c>
      <c r="O39" s="8">
        <v>0.14274081862946245</v>
      </c>
      <c r="P39" s="8">
        <v>0.10998222592433993</v>
      </c>
      <c r="Q39" s="8">
        <v>0.1048516640730887</v>
      </c>
      <c r="R39" s="8">
        <v>7.8769799838916563E-2</v>
      </c>
      <c r="S39" s="8">
        <v>7.4044585987261144E-2</v>
      </c>
      <c r="T39" s="8">
        <v>7.5347711447730739E-2</v>
      </c>
      <c r="U39" s="8">
        <v>6.45592927640984E-2</v>
      </c>
      <c r="V39" s="8">
        <v>6.9747145675174843E-2</v>
      </c>
      <c r="W39" s="8">
        <v>5.9497994950245062E-2</v>
      </c>
      <c r="X39" s="8">
        <v>6.4708136721837645E-2</v>
      </c>
      <c r="Y39" s="8">
        <v>4.7524031972206247E-2</v>
      </c>
    </row>
    <row r="40" spans="1:25" x14ac:dyDescent="0.25">
      <c r="A40" s="3" t="s">
        <v>37</v>
      </c>
      <c r="B40" s="8">
        <v>3.645597056303241E-2</v>
      </c>
      <c r="C40" s="8">
        <v>2.69008577930793E-2</v>
      </c>
      <c r="D40" s="8">
        <v>3.8339681748602757E-2</v>
      </c>
      <c r="E40" s="8">
        <v>3.6696792134273515E-2</v>
      </c>
      <c r="F40" s="8">
        <v>4.2492522200626159E-2</v>
      </c>
      <c r="G40" s="8">
        <v>4.2692766435136462E-2</v>
      </c>
      <c r="H40" s="8">
        <v>3.8044105761459418E-2</v>
      </c>
      <c r="I40" s="8">
        <v>3.9115916679917317E-2</v>
      </c>
      <c r="J40" s="8">
        <v>3.1086484498285497E-2</v>
      </c>
      <c r="K40" s="8">
        <v>3.2284128028440502E-2</v>
      </c>
      <c r="L40" s="8">
        <v>2.8765920070267896E-2</v>
      </c>
      <c r="M40" s="8">
        <v>2.1559022055669685E-2</v>
      </c>
      <c r="N40" s="8">
        <v>1.5377274082910826E-2</v>
      </c>
      <c r="O40" s="8">
        <v>2.9847738750425047E-2</v>
      </c>
      <c r="P40" s="8">
        <v>2.8156376357275907E-2</v>
      </c>
      <c r="Q40" s="8">
        <v>1.8351503736704213E-2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4.2403474792853296E-4</v>
      </c>
      <c r="Y40" s="8">
        <v>0</v>
      </c>
    </row>
    <row r="41" spans="1:25" x14ac:dyDescent="0.25">
      <c r="A41" s="3" t="s">
        <v>38</v>
      </c>
      <c r="B41" s="8">
        <v>6.1325795442793617E-2</v>
      </c>
      <c r="C41" s="8">
        <v>4.3039628393090432E-2</v>
      </c>
      <c r="D41" s="8">
        <v>6.2424597566440317E-2</v>
      </c>
      <c r="E41" s="8">
        <v>7.7562011681711299E-2</v>
      </c>
      <c r="F41" s="8">
        <v>7.7265973254086184E-2</v>
      </c>
      <c r="G41" s="8">
        <v>6.4363428135140288E-2</v>
      </c>
      <c r="H41" s="8">
        <v>3.6224092543843386E-2</v>
      </c>
      <c r="I41" s="8">
        <v>5.4745889387144996E-2</v>
      </c>
      <c r="J41" s="8">
        <v>5.2193225985563578E-2</v>
      </c>
      <c r="K41" s="8">
        <v>6.8535268671123667E-2</v>
      </c>
      <c r="L41" s="8">
        <v>5.9995760016959936E-2</v>
      </c>
      <c r="M41" s="8">
        <v>5.1779935275080909E-2</v>
      </c>
      <c r="N41" s="8">
        <v>6.027755102040816E-2</v>
      </c>
      <c r="O41" s="8">
        <v>5.5685793630757027E-2</v>
      </c>
      <c r="P41" s="8">
        <v>4.9310071917690372E-2</v>
      </c>
      <c r="Q41" s="8">
        <v>5.03283976526369E-2</v>
      </c>
      <c r="R41" s="8">
        <v>6.7959001782531194E-3</v>
      </c>
      <c r="S41" s="8">
        <v>7.0192934678378277E-3</v>
      </c>
      <c r="T41" s="8">
        <v>5.0508747529463436E-3</v>
      </c>
      <c r="U41" s="8">
        <v>0</v>
      </c>
      <c r="V41" s="8">
        <v>3.9289761994710992E-3</v>
      </c>
      <c r="W41" s="8">
        <v>3.7988092194177593E-3</v>
      </c>
      <c r="X41" s="8">
        <v>3.6990930108483015E-3</v>
      </c>
      <c r="Y41" s="8">
        <v>0</v>
      </c>
    </row>
    <row r="42" spans="1:25" x14ac:dyDescent="0.25">
      <c r="A42" s="3" t="s">
        <v>39</v>
      </c>
      <c r="B42" s="8">
        <v>0.35810520118651362</v>
      </c>
      <c r="C42" s="8">
        <v>0.3049905420237734</v>
      </c>
      <c r="D42" s="8">
        <v>0.30164865028081406</v>
      </c>
      <c r="E42" s="8">
        <v>0.30328162920755514</v>
      </c>
      <c r="F42" s="8">
        <v>0.3148458687866178</v>
      </c>
      <c r="G42" s="8">
        <v>0.29109714838086032</v>
      </c>
      <c r="H42" s="8">
        <v>0.30592709634746823</v>
      </c>
      <c r="I42" s="8">
        <v>0.29584429052927885</v>
      </c>
      <c r="J42" s="8">
        <v>0.28155375216558765</v>
      </c>
      <c r="K42" s="8">
        <v>0.31726886196651899</v>
      </c>
      <c r="L42" s="8">
        <v>0.33993999624976562</v>
      </c>
      <c r="M42" s="8">
        <v>0.27902322592490592</v>
      </c>
      <c r="N42" s="8">
        <v>0.34836257191063769</v>
      </c>
      <c r="O42" s="8">
        <v>0.37571153609893937</v>
      </c>
      <c r="P42" s="8">
        <v>0.27801304152301004</v>
      </c>
      <c r="Q42" s="8">
        <v>0.27346978941153316</v>
      </c>
      <c r="R42" s="8">
        <v>0.24371069182389937</v>
      </c>
      <c r="S42" s="8">
        <v>0.2294425682085531</v>
      </c>
      <c r="T42" s="8">
        <v>0.23252845053983076</v>
      </c>
      <c r="U42" s="8">
        <v>0.20147402608990489</v>
      </c>
      <c r="V42" s="8">
        <v>0.2112531969309463</v>
      </c>
      <c r="W42" s="8">
        <v>0.18672519688006331</v>
      </c>
      <c r="X42" s="8">
        <v>0.20658995815899581</v>
      </c>
      <c r="Y42" s="8">
        <v>0.15345258849389828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rgb="FF007FAC"/>
  </sheetPr>
  <dimension ref="A1:Y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20.7109375" style="3" customWidth="1"/>
    <col min="2" max="16384" width="9.140625" style="3"/>
  </cols>
  <sheetData>
    <row r="1" spans="1:25" x14ac:dyDescent="0.25">
      <c r="A1" s="6" t="s">
        <v>54</v>
      </c>
    </row>
    <row r="2" spans="1:25" x14ac:dyDescent="0.25">
      <c r="B2" s="7">
        <v>44197</v>
      </c>
      <c r="C2" s="7">
        <v>44228</v>
      </c>
      <c r="D2" s="7">
        <v>44256</v>
      </c>
      <c r="E2" s="7">
        <v>44287</v>
      </c>
      <c r="F2" s="7">
        <v>44317</v>
      </c>
      <c r="G2" s="7">
        <v>44348</v>
      </c>
      <c r="H2" s="7">
        <v>44378</v>
      </c>
      <c r="I2" s="7">
        <v>44409</v>
      </c>
      <c r="J2" s="7">
        <v>44440</v>
      </c>
      <c r="K2" s="7">
        <v>44470</v>
      </c>
      <c r="L2" s="7">
        <v>44501</v>
      </c>
      <c r="M2" s="7">
        <v>44531</v>
      </c>
      <c r="N2" s="7">
        <v>44562</v>
      </c>
      <c r="O2" s="7">
        <v>44593</v>
      </c>
      <c r="P2" s="7">
        <v>44621</v>
      </c>
      <c r="Q2" s="7">
        <v>44652</v>
      </c>
      <c r="R2" s="7">
        <v>44682</v>
      </c>
      <c r="S2" s="7">
        <v>44713</v>
      </c>
      <c r="T2" s="7">
        <v>44743</v>
      </c>
      <c r="U2" s="7">
        <v>44774</v>
      </c>
      <c r="V2" s="7">
        <v>44805</v>
      </c>
      <c r="W2" s="7">
        <v>44835</v>
      </c>
      <c r="X2" s="7">
        <v>44866</v>
      </c>
      <c r="Y2" s="7">
        <v>44896</v>
      </c>
    </row>
    <row r="3" spans="1:25" x14ac:dyDescent="0.25">
      <c r="A3" s="3" t="s">
        <v>0</v>
      </c>
      <c r="B3" s="2">
        <v>1.9846895378508648E-2</v>
      </c>
      <c r="C3" s="2">
        <v>0</v>
      </c>
      <c r="D3" s="2">
        <v>7.3202614379084966E-3</v>
      </c>
      <c r="E3" s="2">
        <v>0</v>
      </c>
      <c r="F3" s="2">
        <v>7.8611202096298717E-3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2.0903954802259886E-2</v>
      </c>
      <c r="O3" s="2">
        <v>1.9801980198019802E-2</v>
      </c>
      <c r="P3" s="2">
        <v>1.9047619047619049E-2</v>
      </c>
      <c r="Q3" s="2">
        <v>1.8406672418751796E-2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3" t="s">
        <v>1</v>
      </c>
      <c r="B4" s="2">
        <v>5.0290135396518373E-2</v>
      </c>
      <c r="C4" s="2">
        <v>1.0869565217391304E-3</v>
      </c>
      <c r="D4" s="2">
        <v>3.968253968253968E-2</v>
      </c>
      <c r="E4" s="2">
        <v>5.7609630266552019E-2</v>
      </c>
      <c r="F4" s="2">
        <v>8.4482758620689657E-2</v>
      </c>
      <c r="G4" s="2">
        <v>4.21792618629174E-2</v>
      </c>
      <c r="H4" s="2">
        <v>5.3112033195020746E-2</v>
      </c>
      <c r="I4" s="2">
        <v>3.9297658862876256E-2</v>
      </c>
      <c r="J4" s="2">
        <v>5.9058260175578609E-2</v>
      </c>
      <c r="K4" s="2">
        <v>5.6677018633540376E-2</v>
      </c>
      <c r="L4" s="2">
        <v>2.8109028960817718E-2</v>
      </c>
      <c r="M4" s="2">
        <v>3.1588447653429601E-2</v>
      </c>
      <c r="N4" s="2">
        <v>5.3544494720965306E-2</v>
      </c>
      <c r="O4" s="2">
        <v>3.4632034632034632E-3</v>
      </c>
      <c r="P4" s="2">
        <v>2.766798418972332E-2</v>
      </c>
      <c r="Q4" s="2">
        <v>1.0493179433368311E-3</v>
      </c>
      <c r="R4" s="2">
        <v>0</v>
      </c>
      <c r="S4" s="2">
        <v>1.128668171557562E-3</v>
      </c>
      <c r="T4" s="2">
        <v>0</v>
      </c>
      <c r="U4" s="2">
        <v>0</v>
      </c>
      <c r="V4" s="2">
        <v>0</v>
      </c>
      <c r="W4" s="2">
        <v>8.0256821829855537E-4</v>
      </c>
      <c r="X4" s="2">
        <v>7.9365079365079365E-4</v>
      </c>
      <c r="Y4" s="2">
        <v>0</v>
      </c>
    </row>
    <row r="5" spans="1:25" x14ac:dyDescent="0.25">
      <c r="A5" s="3" t="s">
        <v>2</v>
      </c>
      <c r="B5" s="2">
        <v>0.21688470973017171</v>
      </c>
      <c r="C5" s="2">
        <v>0.21360302289397645</v>
      </c>
      <c r="D5" s="2">
        <v>0.19055118110236222</v>
      </c>
      <c r="E5" s="2">
        <v>0.20664206642066421</v>
      </c>
      <c r="F5" s="2">
        <v>0.23921887713588283</v>
      </c>
      <c r="G5" s="2">
        <v>0.1667014395994158</v>
      </c>
      <c r="H5" s="2">
        <v>0.1695168875587858</v>
      </c>
      <c r="I5" s="2">
        <v>0.18891426198878972</v>
      </c>
      <c r="J5" s="2">
        <v>0.237250101999184</v>
      </c>
      <c r="K5" s="2">
        <v>0.17313725490196077</v>
      </c>
      <c r="L5" s="2">
        <v>0.22666383159685308</v>
      </c>
      <c r="M5" s="2">
        <v>0.21381648654375926</v>
      </c>
      <c r="N5" s="2">
        <v>0.21442453033901965</v>
      </c>
      <c r="O5" s="2">
        <v>0.28625613565372604</v>
      </c>
      <c r="P5" s="2">
        <v>0.23595744680851063</v>
      </c>
      <c r="Q5" s="2">
        <v>0.14436885865457294</v>
      </c>
      <c r="R5" s="2">
        <v>0.17286012526096034</v>
      </c>
      <c r="S5" s="2">
        <v>0.13552739165985281</v>
      </c>
      <c r="T5" s="2">
        <v>0.15505573248407642</v>
      </c>
      <c r="U5" s="2">
        <v>0.15160472972972974</v>
      </c>
      <c r="V5" s="2">
        <v>0.148124191461837</v>
      </c>
      <c r="W5" s="2">
        <v>0.10231373381447675</v>
      </c>
      <c r="X5" s="2">
        <v>0.12232142857142857</v>
      </c>
      <c r="Y5" s="2">
        <v>8.7064676616915429E-2</v>
      </c>
    </row>
    <row r="6" spans="1:25" x14ac:dyDescent="0.25">
      <c r="A6" s="3" t="s">
        <v>3</v>
      </c>
      <c r="B6" s="2">
        <v>0</v>
      </c>
      <c r="C6" s="2">
        <v>0</v>
      </c>
      <c r="D6" s="2">
        <v>1.360188333769291E-2</v>
      </c>
      <c r="E6" s="2">
        <v>5.5965403205291272E-3</v>
      </c>
      <c r="F6" s="2">
        <v>1.0590415673815197E-3</v>
      </c>
      <c r="G6" s="2">
        <v>2.2441160372194856E-2</v>
      </c>
      <c r="H6" s="2">
        <v>4.9103854652590229E-3</v>
      </c>
      <c r="I6" s="2">
        <v>1.16073681554378E-2</v>
      </c>
      <c r="J6" s="2">
        <v>4.1539739684297982E-3</v>
      </c>
      <c r="K6" s="2">
        <v>1.4017297942141366E-2</v>
      </c>
      <c r="L6" s="2">
        <v>0</v>
      </c>
      <c r="M6" s="2">
        <v>1.0052777079668259E-2</v>
      </c>
      <c r="N6" s="2">
        <v>2.2144890857323631E-3</v>
      </c>
      <c r="O6" s="2">
        <v>9.8350253807106599E-3</v>
      </c>
      <c r="P6" s="2">
        <v>2.6831231553528306E-4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 s="3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3" t="s">
        <v>5</v>
      </c>
      <c r="B8" s="2">
        <v>0.31402831402831405</v>
      </c>
      <c r="C8" s="2">
        <v>0.33064516129032256</v>
      </c>
      <c r="D8" s="2">
        <v>0.3639705882352941</v>
      </c>
      <c r="E8" s="2">
        <v>0.24833702882483372</v>
      </c>
      <c r="F8" s="2">
        <v>0.34351145038167941</v>
      </c>
      <c r="G8" s="2">
        <v>0.24390243902439024</v>
      </c>
      <c r="H8" s="2">
        <v>0.28849902534113059</v>
      </c>
      <c r="I8" s="2">
        <v>0.27255813953488373</v>
      </c>
      <c r="J8" s="2">
        <v>0.32698094282848544</v>
      </c>
      <c r="K8" s="2">
        <v>0.40444444444444444</v>
      </c>
      <c r="L8" s="2">
        <v>0.21775025799793601</v>
      </c>
      <c r="M8" s="2">
        <v>0.30628803245436104</v>
      </c>
      <c r="N8" s="2">
        <v>0.28466386554621848</v>
      </c>
      <c r="O8" s="2">
        <v>0.30434782608695654</v>
      </c>
      <c r="P8" s="2">
        <v>0.41028858218318698</v>
      </c>
      <c r="Q8" s="2">
        <v>0.38373424971363118</v>
      </c>
      <c r="R8" s="2">
        <v>0.28751210067763794</v>
      </c>
      <c r="S8" s="2">
        <v>0.29569892473118281</v>
      </c>
      <c r="T8" s="2">
        <v>0.42974358974358973</v>
      </c>
      <c r="U8" s="2">
        <v>0.39183673469387753</v>
      </c>
      <c r="V8" s="2">
        <v>0.44120603015075377</v>
      </c>
      <c r="W8" s="2">
        <v>0.4134419551934827</v>
      </c>
      <c r="X8" s="2">
        <v>0.36990595611285265</v>
      </c>
      <c r="Y8" s="2">
        <v>0.38634146341463416</v>
      </c>
    </row>
    <row r="9" spans="1:25" x14ac:dyDescent="0.25">
      <c r="A9" s="3" t="s">
        <v>6</v>
      </c>
      <c r="B9" s="2">
        <v>0.18194254445964433</v>
      </c>
      <c r="C9" s="2">
        <v>0.18716577540106952</v>
      </c>
      <c r="D9" s="2">
        <v>0.11547085201793722</v>
      </c>
      <c r="E9" s="2">
        <v>0.2446236559139785</v>
      </c>
      <c r="F9" s="2">
        <v>0.14900314795383002</v>
      </c>
      <c r="G9" s="2">
        <v>6.5030674846625766E-2</v>
      </c>
      <c r="H9" s="2">
        <v>0.15146831530139104</v>
      </c>
      <c r="I9" s="2">
        <v>0.13278688524590163</v>
      </c>
      <c r="J9" s="2">
        <v>0.23266219239373601</v>
      </c>
      <c r="K9" s="2">
        <v>0.15442764578833693</v>
      </c>
      <c r="L9" s="2">
        <v>0.16055625790139064</v>
      </c>
      <c r="M9" s="2">
        <v>0.26759061833688702</v>
      </c>
      <c r="N9" s="2">
        <v>2.0689655172413793E-2</v>
      </c>
      <c r="O9" s="2">
        <v>4.5845272206303724E-2</v>
      </c>
      <c r="P9" s="2">
        <v>4.7619047619047616E-2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 s="3" t="s">
        <v>7</v>
      </c>
      <c r="B10" s="2">
        <v>0.40935672514619881</v>
      </c>
      <c r="C10" s="2">
        <v>0.48461538461538461</v>
      </c>
      <c r="D10" s="2">
        <v>0.34615384615384615</v>
      </c>
      <c r="E10" s="2">
        <v>0.6216216216216216</v>
      </c>
      <c r="F10" s="2">
        <v>0.60126582278481011</v>
      </c>
      <c r="G10" s="2">
        <v>0.46875</v>
      </c>
      <c r="H10" s="2">
        <v>0.52795031055900621</v>
      </c>
      <c r="I10" s="2">
        <v>0.52348993288590606</v>
      </c>
      <c r="J10" s="2">
        <v>0.41610738255033558</v>
      </c>
      <c r="K10" s="2">
        <v>0.21710526315789475</v>
      </c>
      <c r="L10" s="2">
        <v>0.38607594936708861</v>
      </c>
      <c r="M10" s="2">
        <v>0.41772151898734178</v>
      </c>
      <c r="N10" s="2">
        <v>0.28333333333333333</v>
      </c>
      <c r="O10" s="2">
        <v>0.23300970873786409</v>
      </c>
      <c r="P10" s="2">
        <v>0.23333333333333334</v>
      </c>
      <c r="Q10" s="2">
        <v>0.23684210526315788</v>
      </c>
      <c r="R10" s="2">
        <v>0.35114503816793891</v>
      </c>
      <c r="S10" s="2">
        <v>0.36428571428571427</v>
      </c>
      <c r="T10" s="2">
        <v>0.38095238095238093</v>
      </c>
      <c r="U10" s="2">
        <v>0.10852713178294573</v>
      </c>
      <c r="V10" s="2">
        <v>9.1603053435114504E-2</v>
      </c>
      <c r="W10" s="2">
        <v>0.11864406779661017</v>
      </c>
      <c r="X10" s="2">
        <v>7.8125E-2</v>
      </c>
      <c r="Y10" s="2">
        <v>0.1092436974789916</v>
      </c>
    </row>
    <row r="11" spans="1:25" x14ac:dyDescent="0.25">
      <c r="A11" s="3" t="s">
        <v>8</v>
      </c>
      <c r="B11" s="2">
        <v>0.70509977827050996</v>
      </c>
      <c r="C11" s="2">
        <v>0.7506584723441615</v>
      </c>
      <c r="D11" s="2">
        <v>0.75021682567215964</v>
      </c>
      <c r="E11" s="2">
        <v>0.65477888730385159</v>
      </c>
      <c r="F11" s="2">
        <v>0.48514851485148514</v>
      </c>
      <c r="G11" s="2">
        <v>0.59695431472081217</v>
      </c>
      <c r="H11" s="2">
        <v>0.3973941368078176</v>
      </c>
      <c r="I11" s="2">
        <v>0.64479081214109923</v>
      </c>
      <c r="J11" s="2">
        <v>0.59763313609467461</v>
      </c>
      <c r="K11" s="2">
        <v>0.69861009509875638</v>
      </c>
      <c r="L11" s="2">
        <v>0.78947368421052633</v>
      </c>
      <c r="M11" s="2">
        <v>0.65666666666666662</v>
      </c>
      <c r="N11" s="2">
        <v>0.62286158631415245</v>
      </c>
      <c r="O11" s="2">
        <v>0.57416974169741697</v>
      </c>
      <c r="P11" s="2">
        <v>0.3069511355815554</v>
      </c>
      <c r="Q11" s="2">
        <v>0.14559386973180077</v>
      </c>
      <c r="R11" s="2">
        <v>0.10562890896455872</v>
      </c>
      <c r="S11" s="2">
        <v>0.12455261274158912</v>
      </c>
      <c r="T11" s="2">
        <v>0.24961360123647605</v>
      </c>
      <c r="U11" s="2">
        <v>7.9945799457994585E-2</v>
      </c>
      <c r="V11" s="2">
        <v>7.7005347593582893E-2</v>
      </c>
      <c r="W11" s="2">
        <v>3.2457496136012363E-2</v>
      </c>
      <c r="X11" s="2">
        <v>5.8076225045372049E-2</v>
      </c>
      <c r="Y11" s="2">
        <v>9.5577746077032816E-2</v>
      </c>
    </row>
    <row r="12" spans="1:25" x14ac:dyDescent="0.25">
      <c r="A12" s="3" t="s">
        <v>9</v>
      </c>
      <c r="B12" s="2">
        <v>0.16657077100115075</v>
      </c>
      <c r="C12" s="2">
        <v>0.19713857927133588</v>
      </c>
      <c r="D12" s="2">
        <v>0.15682478218780252</v>
      </c>
      <c r="E12" s="2">
        <v>0.19871692060946272</v>
      </c>
      <c r="F12" s="2">
        <v>0.15160674514794781</v>
      </c>
      <c r="G12" s="2">
        <v>0.16767114819966003</v>
      </c>
      <c r="H12" s="2">
        <v>0.11440677966101695</v>
      </c>
      <c r="I12" s="2">
        <v>0.12712100139082058</v>
      </c>
      <c r="J12" s="2">
        <v>0.10914257061674745</v>
      </c>
      <c r="K12" s="2">
        <v>8.6875891583452214E-2</v>
      </c>
      <c r="L12" s="2">
        <v>0.12925076029858998</v>
      </c>
      <c r="M12" s="2">
        <v>0.12331838565022421</v>
      </c>
      <c r="N12" s="2">
        <v>0.17734130372900656</v>
      </c>
      <c r="O12" s="2">
        <v>0.19317993709650719</v>
      </c>
      <c r="P12" s="2">
        <v>0.14300351288056207</v>
      </c>
      <c r="Q12" s="2">
        <v>0.18625707356507679</v>
      </c>
      <c r="R12" s="2">
        <v>0.13181623014169172</v>
      </c>
      <c r="S12" s="2">
        <v>8.0375293197810796E-2</v>
      </c>
      <c r="T12" s="2">
        <v>7.6142131979695438E-2</v>
      </c>
      <c r="U12" s="2">
        <v>7.7961234745154345E-2</v>
      </c>
      <c r="V12" s="2">
        <v>5.7920866556341204E-2</v>
      </c>
      <c r="W12" s="2">
        <v>5.6622284512964263E-2</v>
      </c>
      <c r="X12" s="2">
        <v>8.1337550835969274E-2</v>
      </c>
      <c r="Y12" s="2">
        <v>5.3451811346548188E-2</v>
      </c>
    </row>
    <row r="13" spans="1:25" x14ac:dyDescent="0.25">
      <c r="A13" s="3" t="s">
        <v>10</v>
      </c>
      <c r="B13" s="2">
        <v>0.30296748854462141</v>
      </c>
      <c r="C13" s="2">
        <v>0.31686978832584989</v>
      </c>
      <c r="D13" s="2">
        <v>0.27232565478068793</v>
      </c>
      <c r="E13" s="2">
        <v>0.31645299145299144</v>
      </c>
      <c r="F13" s="2">
        <v>0.25193167954453027</v>
      </c>
      <c r="G13" s="2">
        <v>0.27140077821011671</v>
      </c>
      <c r="H13" s="2">
        <v>0.29383931106274253</v>
      </c>
      <c r="I13" s="2">
        <v>0.30276308054085832</v>
      </c>
      <c r="J13" s="2">
        <v>0.26556870818322181</v>
      </c>
      <c r="K13" s="2">
        <v>0.31022593231104256</v>
      </c>
      <c r="L13" s="2">
        <v>0.3093309057806099</v>
      </c>
      <c r="M13" s="2">
        <v>0.30073006364657434</v>
      </c>
      <c r="N13" s="2">
        <v>0.32407588499902212</v>
      </c>
      <c r="O13" s="2">
        <v>0.29580315296122711</v>
      </c>
      <c r="P13" s="2">
        <v>0.3164681563145979</v>
      </c>
      <c r="Q13" s="2">
        <v>0.24438523030072326</v>
      </c>
      <c r="R13" s="2">
        <v>0.22817229336437719</v>
      </c>
      <c r="S13" s="2">
        <v>0.22818858560794045</v>
      </c>
      <c r="T13" s="2">
        <v>0.2046403261819241</v>
      </c>
      <c r="U13" s="2">
        <v>0.21749499189163407</v>
      </c>
      <c r="V13" s="2">
        <v>0.18982183472327521</v>
      </c>
      <c r="W13" s="2">
        <v>0.16848364717542122</v>
      </c>
      <c r="X13" s="2">
        <v>0.17516585800574314</v>
      </c>
      <c r="Y13" s="2">
        <v>0.16856206630686199</v>
      </c>
    </row>
    <row r="14" spans="1:25" x14ac:dyDescent="0.25">
      <c r="A14" s="3" t="s">
        <v>11</v>
      </c>
      <c r="B14" s="2">
        <v>0.23448905109489052</v>
      </c>
      <c r="C14" s="2">
        <v>0.17714723926380369</v>
      </c>
      <c r="D14" s="2">
        <v>0.18293591654247393</v>
      </c>
      <c r="E14" s="2">
        <v>0.1923872569300786</v>
      </c>
      <c r="F14" s="2">
        <v>0.30204841713221603</v>
      </c>
      <c r="G14" s="2">
        <v>0.24007029876977154</v>
      </c>
      <c r="H14" s="2">
        <v>0.195273149941883</v>
      </c>
      <c r="I14" s="2">
        <v>0.19414893617021275</v>
      </c>
      <c r="J14" s="2">
        <v>0.10795454545454546</v>
      </c>
      <c r="K14" s="2">
        <v>0.18549422336328628</v>
      </c>
      <c r="L14" s="2">
        <v>0.29135270900609977</v>
      </c>
      <c r="M14" s="2">
        <v>0.15379939209726443</v>
      </c>
      <c r="N14" s="2">
        <v>0.27346221441124779</v>
      </c>
      <c r="O14" s="2">
        <v>0.19290123456790123</v>
      </c>
      <c r="P14" s="2">
        <v>0.14984059511158343</v>
      </c>
      <c r="Q14" s="2">
        <v>0.15393794749403342</v>
      </c>
      <c r="R14" s="2">
        <v>0.12247600132406487</v>
      </c>
      <c r="S14" s="2">
        <v>0.19784321858150145</v>
      </c>
      <c r="T14" s="2">
        <v>0.18938401048492792</v>
      </c>
      <c r="U14" s="2">
        <v>0.19297553275453827</v>
      </c>
      <c r="V14" s="2">
        <v>0.1558974358974359</v>
      </c>
      <c r="W14" s="2">
        <v>0.22265349329569514</v>
      </c>
      <c r="X14" s="2">
        <v>0.16151090849886029</v>
      </c>
      <c r="Y14" s="2">
        <v>0.19503683598293911</v>
      </c>
    </row>
    <row r="15" spans="1:25" x14ac:dyDescent="0.25">
      <c r="A15" s="3" t="s">
        <v>12</v>
      </c>
      <c r="B15" s="2">
        <v>0.38685015290519875</v>
      </c>
      <c r="C15" s="2">
        <v>0.43880208333333331</v>
      </c>
      <c r="D15" s="2">
        <v>0.27221438645980256</v>
      </c>
      <c r="E15" s="2">
        <v>0.33209647495361783</v>
      </c>
      <c r="F15" s="2">
        <v>0.44587628865979384</v>
      </c>
      <c r="G15" s="2">
        <v>0.35526315789473684</v>
      </c>
      <c r="H15" s="2">
        <v>0.44219066937119678</v>
      </c>
      <c r="I15" s="2">
        <v>0.43137254901960786</v>
      </c>
      <c r="J15" s="2">
        <v>0.43314917127071823</v>
      </c>
      <c r="K15" s="2">
        <v>0.45684695051783658</v>
      </c>
      <c r="L15" s="2">
        <v>0.431924882629108</v>
      </c>
      <c r="M15" s="2">
        <v>0.43640350877192985</v>
      </c>
      <c r="N15" s="2">
        <v>0.46366782006920415</v>
      </c>
      <c r="O15" s="2">
        <v>0.50881612090680106</v>
      </c>
      <c r="P15" s="2">
        <v>0.60874089490114469</v>
      </c>
      <c r="Q15" s="2">
        <v>0.67312072892938501</v>
      </c>
      <c r="R15" s="2">
        <v>0.64439411098527744</v>
      </c>
      <c r="S15" s="2">
        <v>0.71643663739021335</v>
      </c>
      <c r="T15" s="2">
        <v>0.77423167848699759</v>
      </c>
      <c r="U15" s="2">
        <v>0.64006514657980451</v>
      </c>
      <c r="V15" s="2">
        <v>0.62948207171314741</v>
      </c>
      <c r="W15" s="2">
        <v>0.62108731466227352</v>
      </c>
      <c r="X15" s="2">
        <v>0.45180722891566266</v>
      </c>
      <c r="Y15" s="2">
        <v>0.32142857142857145</v>
      </c>
    </row>
    <row r="16" spans="1:25" x14ac:dyDescent="0.25">
      <c r="A16" s="3" t="s">
        <v>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 s="3" t="s">
        <v>14</v>
      </c>
      <c r="B17" s="2">
        <v>4.9808429118773943E-2</v>
      </c>
      <c r="C17" s="2">
        <v>6.1143984220907298E-2</v>
      </c>
      <c r="D17" s="2">
        <v>5.0324675324675328E-2</v>
      </c>
      <c r="E17" s="2">
        <v>0.12094395280235988</v>
      </c>
      <c r="F17" s="2">
        <v>0</v>
      </c>
      <c r="G17" s="2">
        <v>0</v>
      </c>
      <c r="H17" s="2">
        <v>0</v>
      </c>
      <c r="I17" s="2">
        <v>2.3183925811437404E-2</v>
      </c>
      <c r="J17" s="2">
        <v>2.0632737276478678E-2</v>
      </c>
      <c r="K17" s="2">
        <v>6.1459667093469908E-2</v>
      </c>
      <c r="L17" s="2">
        <v>6.1911170928667561E-2</v>
      </c>
      <c r="M17" s="2">
        <v>4.1610738255033558E-2</v>
      </c>
      <c r="N17" s="2">
        <v>9.1038406827880516E-2</v>
      </c>
      <c r="O17" s="2">
        <v>6.2827225130890049E-2</v>
      </c>
      <c r="P17" s="2">
        <v>1.9559902200488997E-2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5">
      <c r="A18" s="3" t="s">
        <v>15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 s="3" t="s">
        <v>16</v>
      </c>
      <c r="B19" s="2">
        <v>0.11544571932921448</v>
      </c>
      <c r="C19" s="2">
        <v>6.4698937426210149E-2</v>
      </c>
      <c r="D19" s="2">
        <v>0.12483443708609271</v>
      </c>
      <c r="E19" s="2">
        <v>0.11656208404639665</v>
      </c>
      <c r="F19" s="2">
        <v>0.12363138686131386</v>
      </c>
      <c r="G19" s="2">
        <v>0.14840688362583063</v>
      </c>
      <c r="H19" s="2">
        <v>0.16021211634260002</v>
      </c>
      <c r="I19" s="2">
        <v>7.8401618614061711E-2</v>
      </c>
      <c r="J19" s="2">
        <v>0.13574309649394975</v>
      </c>
      <c r="K19" s="2">
        <v>0.1057014734144779</v>
      </c>
      <c r="L19" s="2">
        <v>0.1350418925579103</v>
      </c>
      <c r="M19" s="2">
        <v>0.1141966141966142</v>
      </c>
      <c r="N19" s="2">
        <v>0.16611074049366245</v>
      </c>
      <c r="O19" s="2">
        <v>0.16481223922114047</v>
      </c>
      <c r="P19" s="2">
        <v>0.11863811863811864</v>
      </c>
      <c r="Q19" s="2">
        <v>0.17219065656565657</v>
      </c>
      <c r="R19" s="2">
        <v>0.22134783230791244</v>
      </c>
      <c r="S19" s="2">
        <v>0.22346537647414574</v>
      </c>
      <c r="T19" s="2">
        <v>0.21561804008908686</v>
      </c>
      <c r="U19" s="2">
        <v>0.19027637100274924</v>
      </c>
      <c r="V19" s="2">
        <v>0.25250756249004935</v>
      </c>
      <c r="W19" s="2">
        <v>0.17265771618305181</v>
      </c>
      <c r="X19" s="2">
        <v>0.26324341891452713</v>
      </c>
      <c r="Y19" s="2">
        <v>2.4668472836161415E-2</v>
      </c>
    </row>
    <row r="20" spans="1:25" x14ac:dyDescent="0.25">
      <c r="A20" s="3" t="s">
        <v>17</v>
      </c>
      <c r="B20" s="2">
        <v>2.7010923535253226E-2</v>
      </c>
      <c r="C20" s="2">
        <v>2.1213437590501014E-2</v>
      </c>
      <c r="D20" s="2">
        <v>4.5569820890790931E-2</v>
      </c>
      <c r="E20" s="2">
        <v>3.0677430677430676E-2</v>
      </c>
      <c r="F20" s="2">
        <v>5.0546642055942073E-2</v>
      </c>
      <c r="G20" s="2">
        <v>2.5492772667542705E-2</v>
      </c>
      <c r="H20" s="2">
        <v>4.9338047857906426E-3</v>
      </c>
      <c r="I20" s="2">
        <v>2.7706482395524843E-2</v>
      </c>
      <c r="J20" s="2">
        <v>7.1135230272807272E-3</v>
      </c>
      <c r="K20" s="2">
        <v>5.0120648052395723E-2</v>
      </c>
      <c r="L20" s="2">
        <v>3.2952859998710261E-2</v>
      </c>
      <c r="M20" s="2">
        <v>3.3965344048216974E-2</v>
      </c>
      <c r="N20" s="2">
        <v>3.509114583333333E-2</v>
      </c>
      <c r="O20" s="2">
        <v>2.9799706888128968E-2</v>
      </c>
      <c r="P20" s="2">
        <v>2.8756714266998558E-2</v>
      </c>
      <c r="Q20" s="2">
        <v>2.7386172006745362E-2</v>
      </c>
      <c r="R20" s="2">
        <v>6.5799312098100788E-3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5">
      <c r="A21" s="3" t="s">
        <v>18</v>
      </c>
      <c r="B21" s="2">
        <v>8.8621605667060219E-2</v>
      </c>
      <c r="C21" s="2">
        <v>6.5855457227138647E-2</v>
      </c>
      <c r="D21" s="2">
        <v>9.2213740458015267E-2</v>
      </c>
      <c r="E21" s="2">
        <v>0.11276297335203365</v>
      </c>
      <c r="F21" s="2">
        <v>8.863885839736553E-2</v>
      </c>
      <c r="G21" s="2">
        <v>9.2789676732739121E-2</v>
      </c>
      <c r="H21" s="2">
        <v>6.1161875541919562E-2</v>
      </c>
      <c r="I21" s="2">
        <v>6.9272112003184921E-2</v>
      </c>
      <c r="J21" s="2">
        <v>8.9125712734184084E-2</v>
      </c>
      <c r="K21" s="2">
        <v>7.6101554006522992E-2</v>
      </c>
      <c r="L21" s="2">
        <v>8.2430555555555562E-2</v>
      </c>
      <c r="M21" s="2">
        <v>7.2650647880236507E-2</v>
      </c>
      <c r="N21" s="2">
        <v>7.3774905761981688E-2</v>
      </c>
      <c r="O21" s="2">
        <v>7.273606410167853E-2</v>
      </c>
      <c r="P21" s="2">
        <v>6.0702032198469251E-2</v>
      </c>
      <c r="Q21" s="2">
        <v>5.6798623063683308E-2</v>
      </c>
      <c r="R21" s="2">
        <v>6.9206672980257882E-3</v>
      </c>
      <c r="S21" s="2">
        <v>1.3806110901546586E-2</v>
      </c>
      <c r="T21" s="2">
        <v>8.1391919787673246E-3</v>
      </c>
      <c r="U21" s="2">
        <v>0</v>
      </c>
      <c r="V21" s="2">
        <v>7.3493039361175886E-3</v>
      </c>
      <c r="W21" s="2">
        <v>7.1743929359823402E-3</v>
      </c>
      <c r="X21" s="2">
        <v>7.0513255135941418E-3</v>
      </c>
      <c r="Y21" s="2">
        <v>0</v>
      </c>
    </row>
    <row r="22" spans="1:25" x14ac:dyDescent="0.25">
      <c r="A22" s="3" t="s">
        <v>19</v>
      </c>
      <c r="B22" s="2">
        <v>0.36</v>
      </c>
      <c r="C22" s="2">
        <v>0.21875</v>
      </c>
      <c r="D22" s="2">
        <v>0.2638888888888889</v>
      </c>
      <c r="E22" s="2">
        <v>0.26428571428571429</v>
      </c>
      <c r="F22" s="2">
        <v>0.19205298013245034</v>
      </c>
      <c r="G22" s="2">
        <v>0.15584415584415584</v>
      </c>
      <c r="H22" s="2">
        <v>0.16949152542372881</v>
      </c>
      <c r="I22" s="2">
        <v>0.15300546448087432</v>
      </c>
      <c r="J22" s="2">
        <v>0.16129032258064516</v>
      </c>
      <c r="K22" s="2">
        <v>0.20512820512820512</v>
      </c>
      <c r="L22" s="2">
        <v>0.19858156028368795</v>
      </c>
      <c r="M22" s="2">
        <v>0.24647887323943662</v>
      </c>
      <c r="N22" s="2">
        <v>0.17127071823204421</v>
      </c>
      <c r="O22" s="2">
        <v>0.28000000000000003</v>
      </c>
      <c r="P22" s="2">
        <v>0.10437710437710437</v>
      </c>
      <c r="Q22" s="2">
        <v>0.20833333333333334</v>
      </c>
      <c r="R22" s="2">
        <v>0.16339869281045752</v>
      </c>
      <c r="S22" s="2">
        <v>0.18128654970760233</v>
      </c>
      <c r="T22" s="2">
        <v>0.21164021164021163</v>
      </c>
      <c r="U22" s="2">
        <v>0.24752475247524752</v>
      </c>
      <c r="V22" s="2">
        <v>0.185</v>
      </c>
      <c r="W22" s="2">
        <v>0.20967741935483872</v>
      </c>
      <c r="X22" s="2">
        <v>0.20994475138121546</v>
      </c>
      <c r="Y22" s="2">
        <v>0.2389937106918239</v>
      </c>
    </row>
    <row r="23" spans="1:25" x14ac:dyDescent="0.25">
      <c r="A23" s="3" t="s">
        <v>20</v>
      </c>
      <c r="B23" s="2">
        <v>0.56228373702422141</v>
      </c>
      <c r="C23" s="2">
        <v>0.70509977827050996</v>
      </c>
      <c r="D23" s="2">
        <v>0.69184290030211482</v>
      </c>
      <c r="E23" s="2">
        <v>0.89587426326129671</v>
      </c>
      <c r="F23" s="2">
        <v>0.82547770700636947</v>
      </c>
      <c r="G23" s="2">
        <v>0.83168316831683164</v>
      </c>
      <c r="H23" s="2">
        <v>0.63073110285006195</v>
      </c>
      <c r="I23" s="2">
        <v>0.73609596510359865</v>
      </c>
      <c r="J23" s="2">
        <v>0.74865156418554479</v>
      </c>
      <c r="K23" s="2">
        <v>0.77623126338329762</v>
      </c>
      <c r="L23" s="2">
        <v>0.83095499451152577</v>
      </c>
      <c r="M23" s="2">
        <v>0.845707656612529</v>
      </c>
      <c r="N23" s="2">
        <v>0.81413612565445026</v>
      </c>
      <c r="O23" s="2">
        <v>0.68815789473684208</v>
      </c>
      <c r="P23" s="2">
        <v>0.34277620396600567</v>
      </c>
      <c r="Q23" s="2">
        <v>3.9267015706806283E-2</v>
      </c>
      <c r="R23" s="2">
        <v>3.6809815950920248E-2</v>
      </c>
      <c r="S23" s="2">
        <v>3.1746031746031744E-2</v>
      </c>
      <c r="T23" s="2">
        <v>0.02</v>
      </c>
      <c r="U23" s="2">
        <v>1.2275731822474031E-2</v>
      </c>
      <c r="V23" s="2">
        <v>8.4033613445378148E-3</v>
      </c>
      <c r="W23" s="2">
        <v>1.2060301507537688E-2</v>
      </c>
      <c r="X23" s="2">
        <v>1.4102564102564103E-2</v>
      </c>
      <c r="Y23" s="2">
        <v>2.8125000000000001E-2</v>
      </c>
    </row>
    <row r="24" spans="1:25" x14ac:dyDescent="0.25">
      <c r="A24" s="3" t="s">
        <v>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 s="3" t="s">
        <v>22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 s="3" t="s">
        <v>23</v>
      </c>
      <c r="B26" s="2">
        <v>0.25143970940019489</v>
      </c>
      <c r="C26" s="2">
        <v>0.18595235853497788</v>
      </c>
      <c r="D26" s="2">
        <v>0.22702529618956133</v>
      </c>
      <c r="E26" s="2">
        <v>0.16468766133195664</v>
      </c>
      <c r="F26" s="2">
        <v>0.16491754122938532</v>
      </c>
      <c r="G26" s="2">
        <v>0.18979093130600055</v>
      </c>
      <c r="H26" s="2">
        <v>0.25624057631093988</v>
      </c>
      <c r="I26" s="2">
        <v>0.2539273985976746</v>
      </c>
      <c r="J26" s="2">
        <v>0.26752478691946424</v>
      </c>
      <c r="K26" s="2">
        <v>0.2608928298425317</v>
      </c>
      <c r="L26" s="2">
        <v>0.24660852713178294</v>
      </c>
      <c r="M26" s="2">
        <v>0.15692252510760402</v>
      </c>
      <c r="N26" s="2">
        <v>0.21445663833649642</v>
      </c>
      <c r="O26" s="2">
        <v>0.39223948731454655</v>
      </c>
      <c r="P26" s="2">
        <v>0.19901330279270549</v>
      </c>
      <c r="Q26" s="2">
        <v>0.20118738404452691</v>
      </c>
      <c r="R26" s="2">
        <v>0.17098573068722323</v>
      </c>
      <c r="S26" s="2">
        <v>0.16957547169811321</v>
      </c>
      <c r="T26" s="2">
        <v>0.15319426336375488</v>
      </c>
      <c r="U26" s="2">
        <v>0.14004084894769558</v>
      </c>
      <c r="V26" s="2">
        <v>0.11448560979487996</v>
      </c>
      <c r="W26" s="2">
        <v>6.0632830067459044E-2</v>
      </c>
      <c r="X26" s="2">
        <v>9.1104497354497355E-2</v>
      </c>
      <c r="Y26" s="2">
        <v>2.7649057769539697E-2</v>
      </c>
    </row>
    <row r="27" spans="1:25" x14ac:dyDescent="0.25">
      <c r="A27" s="3" t="s">
        <v>24</v>
      </c>
      <c r="B27" s="2">
        <v>0.1736111111111111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 x14ac:dyDescent="0.25">
      <c r="A28" s="3" t="s">
        <v>25</v>
      </c>
      <c r="B28" s="2">
        <v>9.5163806552262087E-2</v>
      </c>
      <c r="C28" s="2">
        <v>0</v>
      </c>
      <c r="D28" s="2">
        <v>0.16545893719806765</v>
      </c>
      <c r="E28" s="2">
        <v>6.7105263157894737E-2</v>
      </c>
      <c r="F28" s="2">
        <v>8.8912133891213385E-2</v>
      </c>
      <c r="G28" s="2">
        <v>4.9050632911392403E-2</v>
      </c>
      <c r="H28" s="2">
        <v>0.18005540166204986</v>
      </c>
      <c r="I28" s="2">
        <v>0.14664310954063603</v>
      </c>
      <c r="J28" s="2">
        <v>0.13918305597579425</v>
      </c>
      <c r="K28" s="2">
        <v>8.9385474860335198E-2</v>
      </c>
      <c r="L28" s="2">
        <v>0.23955773955773957</v>
      </c>
      <c r="M28" s="2">
        <v>0.24261275272161742</v>
      </c>
      <c r="N28" s="2">
        <v>0.19349005424954793</v>
      </c>
      <c r="O28" s="2">
        <v>0.13409961685823754</v>
      </c>
      <c r="P28" s="2">
        <v>0.24423076923076922</v>
      </c>
      <c r="Q28" s="2">
        <v>6.5836298932384338E-2</v>
      </c>
      <c r="R28" s="2">
        <v>5.8536585365853662E-2</v>
      </c>
      <c r="S28" s="2">
        <v>0</v>
      </c>
      <c r="T28" s="2">
        <v>0.10289855072463767</v>
      </c>
      <c r="U28" s="2">
        <v>3.8674033149171269E-2</v>
      </c>
      <c r="V28" s="2">
        <v>0.10214375788146279</v>
      </c>
      <c r="W28" s="2">
        <v>0.12820512820512819</v>
      </c>
      <c r="X28" s="2">
        <v>3.3816425120772944E-2</v>
      </c>
      <c r="Y28" s="2">
        <v>0</v>
      </c>
    </row>
    <row r="29" spans="1:25" x14ac:dyDescent="0.25">
      <c r="A29" s="3" t="s">
        <v>26</v>
      </c>
      <c r="B29" s="2">
        <v>0.58711303095752343</v>
      </c>
      <c r="C29" s="2">
        <v>0.59534690486082265</v>
      </c>
      <c r="D29" s="2">
        <v>0.59730769230769232</v>
      </c>
      <c r="E29" s="2">
        <v>0.58908167583580195</v>
      </c>
      <c r="F29" s="2">
        <v>0.68702290076335881</v>
      </c>
      <c r="G29" s="2">
        <v>0.69848156182212584</v>
      </c>
      <c r="H29" s="2">
        <v>0.60414914493972527</v>
      </c>
      <c r="I29" s="2">
        <v>0.56681707740367926</v>
      </c>
      <c r="J29" s="2">
        <v>0.63808025177025962</v>
      </c>
      <c r="K29" s="2">
        <v>0.57090909090909092</v>
      </c>
      <c r="L29" s="2">
        <v>0.58088020985135524</v>
      </c>
      <c r="M29" s="2">
        <v>0.5282672540381792</v>
      </c>
      <c r="N29" s="2">
        <v>0.57987513771575472</v>
      </c>
      <c r="O29" s="2">
        <v>0.57530434782608697</v>
      </c>
      <c r="P29" s="2">
        <v>0.49695307739183425</v>
      </c>
      <c r="Q29" s="2">
        <v>0.48782051282051281</v>
      </c>
      <c r="R29" s="2">
        <v>0.38012618296529971</v>
      </c>
      <c r="S29" s="2">
        <v>0.46175537539654565</v>
      </c>
      <c r="T29" s="2">
        <v>0.41713529606351307</v>
      </c>
      <c r="U29" s="2">
        <v>0.36627043090638928</v>
      </c>
      <c r="V29" s="2">
        <v>0.32498608792431832</v>
      </c>
      <c r="W29" s="2">
        <v>0.28960817717206133</v>
      </c>
      <c r="X29" s="2">
        <v>0.22687094873305833</v>
      </c>
      <c r="Y29" s="2">
        <v>0.25827814569536423</v>
      </c>
    </row>
    <row r="30" spans="1:25" x14ac:dyDescent="0.25">
      <c r="A30" s="3" t="s">
        <v>27</v>
      </c>
      <c r="B30" s="2">
        <v>7.7716098334655037E-2</v>
      </c>
      <c r="C30" s="2">
        <v>5.4357204486626405E-2</v>
      </c>
      <c r="D30" s="2">
        <v>2.7281279397930385E-2</v>
      </c>
      <c r="E30" s="2">
        <v>6.8237205523964256E-2</v>
      </c>
      <c r="F30" s="2">
        <v>5.5776892430278883E-2</v>
      </c>
      <c r="G30" s="2">
        <v>0</v>
      </c>
      <c r="H30" s="2">
        <v>0</v>
      </c>
      <c r="I30" s="2">
        <v>5.2870090634441085E-2</v>
      </c>
      <c r="J30" s="2">
        <v>5.7062675397567819E-2</v>
      </c>
      <c r="K30" s="2">
        <v>8.0218778486782133E-2</v>
      </c>
      <c r="L30" s="2">
        <v>9.7279472382522672E-2</v>
      </c>
      <c r="M30" s="2">
        <v>0.12219959266802444</v>
      </c>
      <c r="N30" s="2">
        <v>0.12192982456140351</v>
      </c>
      <c r="O30" s="2">
        <v>8.5739282589676294E-2</v>
      </c>
      <c r="P30" s="2">
        <v>9.7253155159613955E-2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25" x14ac:dyDescent="0.25">
      <c r="A31" s="3" t="s">
        <v>28</v>
      </c>
      <c r="B31" s="2">
        <v>0.78849721706864562</v>
      </c>
      <c r="C31" s="2">
        <v>0.83669354838709675</v>
      </c>
      <c r="D31" s="2">
        <v>0.79201680672268904</v>
      </c>
      <c r="E31" s="2">
        <v>0.79303675048355904</v>
      </c>
      <c r="F31" s="2">
        <v>0.83333333333333337</v>
      </c>
      <c r="G31" s="2">
        <v>0.71678321678321677</v>
      </c>
      <c r="H31" s="2">
        <v>0.70671378091872794</v>
      </c>
      <c r="I31" s="2">
        <v>0.7793345008756567</v>
      </c>
      <c r="J31" s="2">
        <v>0.73701298701298701</v>
      </c>
      <c r="K31" s="2">
        <v>0.72430668841761825</v>
      </c>
      <c r="L31" s="2">
        <v>0.73797678275290213</v>
      </c>
      <c r="M31" s="2">
        <v>0.76480263157894735</v>
      </c>
      <c r="N31" s="2">
        <v>0.77540106951871657</v>
      </c>
      <c r="O31" s="2">
        <v>0.80035971223021585</v>
      </c>
      <c r="P31" s="2">
        <v>0.74087591240875916</v>
      </c>
      <c r="Q31" s="2">
        <v>0.76957831325301207</v>
      </c>
      <c r="R31" s="2">
        <v>0.81037277147487841</v>
      </c>
      <c r="S31" s="2">
        <v>0.69321533923303835</v>
      </c>
      <c r="T31" s="2">
        <v>0.77114427860696522</v>
      </c>
      <c r="U31" s="2">
        <v>0.81123244929797189</v>
      </c>
      <c r="V31" s="2">
        <v>0.8359375</v>
      </c>
      <c r="W31" s="2">
        <v>0.7661431064572426</v>
      </c>
      <c r="X31" s="2">
        <v>0.61149825783972123</v>
      </c>
      <c r="Y31" s="2">
        <v>0.85090361445783136</v>
      </c>
    </row>
    <row r="32" spans="1:25" x14ac:dyDescent="0.25">
      <c r="A32" s="3" t="s">
        <v>29</v>
      </c>
      <c r="B32" s="2">
        <v>4.065040650406504E-2</v>
      </c>
      <c r="C32" s="2">
        <v>6.2015503875968991E-2</v>
      </c>
      <c r="D32" s="2">
        <v>0.11498257839721254</v>
      </c>
      <c r="E32" s="2">
        <v>0.12195121951219512</v>
      </c>
      <c r="F32" s="2">
        <v>5.5727554179566562E-2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5.2941176470588235E-2</v>
      </c>
      <c r="P32" s="2">
        <v>8.2018927444794956E-2</v>
      </c>
      <c r="Q32" s="2">
        <v>0.1099476439790576</v>
      </c>
      <c r="R32" s="2">
        <v>0.19653179190751446</v>
      </c>
      <c r="S32" s="2">
        <v>0.37831858407079644</v>
      </c>
      <c r="T32" s="2">
        <v>0.16467065868263472</v>
      </c>
      <c r="U32" s="2">
        <v>0</v>
      </c>
      <c r="V32" s="2">
        <v>0</v>
      </c>
      <c r="W32" s="2">
        <v>0</v>
      </c>
      <c r="X32" s="2">
        <v>0</v>
      </c>
      <c r="Y32" s="2">
        <v>0.1628440366972477</v>
      </c>
    </row>
    <row r="33" spans="1:25" x14ac:dyDescent="0.25">
      <c r="A33" s="3" t="s">
        <v>30</v>
      </c>
      <c r="B33" s="2">
        <v>0.11268277177368087</v>
      </c>
      <c r="C33" s="2">
        <v>8.7459030533034332E-2</v>
      </c>
      <c r="D33" s="2">
        <v>5.6414473684210528E-2</v>
      </c>
      <c r="E33" s="2">
        <v>8.9405684754521958E-2</v>
      </c>
      <c r="F33" s="2">
        <v>0.10468532549868563</v>
      </c>
      <c r="G33" s="2">
        <v>7.6221610461114933E-2</v>
      </c>
      <c r="H33" s="2">
        <v>8.5099984964666961E-2</v>
      </c>
      <c r="I33" s="2">
        <v>0.10197501007658202</v>
      </c>
      <c r="J33" s="2">
        <v>6.282007511095937E-2</v>
      </c>
      <c r="K33" s="2">
        <v>0.13159862419620158</v>
      </c>
      <c r="L33" s="2">
        <v>0.1102962745673218</v>
      </c>
      <c r="M33" s="2">
        <v>3.5460992907801421E-2</v>
      </c>
      <c r="N33" s="2">
        <v>6.4069634703196349E-2</v>
      </c>
      <c r="O33" s="2">
        <v>9.9264153776843375E-2</v>
      </c>
      <c r="P33" s="2">
        <v>6.6168457107270748E-2</v>
      </c>
      <c r="Q33" s="2">
        <v>3.4060749041580657E-2</v>
      </c>
      <c r="R33" s="2">
        <v>0</v>
      </c>
      <c r="S33" s="2">
        <v>1.9640852974186308E-2</v>
      </c>
      <c r="T33" s="2">
        <v>2.9172582935329806E-2</v>
      </c>
      <c r="U33" s="2">
        <v>0</v>
      </c>
      <c r="V33" s="2">
        <v>5.3667262969588547E-3</v>
      </c>
      <c r="W33" s="2">
        <v>1.2548262548262547E-2</v>
      </c>
      <c r="X33" s="2">
        <v>1.9160146894459523E-2</v>
      </c>
      <c r="Y33" s="2">
        <v>1.8834204014297497E-2</v>
      </c>
    </row>
    <row r="34" spans="1:25" x14ac:dyDescent="0.25">
      <c r="A34" s="3" t="s">
        <v>31</v>
      </c>
      <c r="B34" s="2">
        <v>0.10661764705882353</v>
      </c>
      <c r="C34" s="2">
        <v>8.793009284543965E-2</v>
      </c>
      <c r="D34" s="2">
        <v>7.2340425531914887E-2</v>
      </c>
      <c r="E34" s="2">
        <v>9.7806215722120657E-2</v>
      </c>
      <c r="F34" s="2">
        <v>9.8021582733812951E-2</v>
      </c>
      <c r="G34" s="2">
        <v>0.11208677685950413</v>
      </c>
      <c r="H34" s="2">
        <v>0.17251051893408134</v>
      </c>
      <c r="I34" s="2">
        <v>0.13274336283185842</v>
      </c>
      <c r="J34" s="2">
        <v>9.3950504124656276E-2</v>
      </c>
      <c r="K34" s="2">
        <v>0.150384193194292</v>
      </c>
      <c r="L34" s="2">
        <v>8.7682672233820466E-2</v>
      </c>
      <c r="M34" s="2">
        <v>7.3492981007431873E-2</v>
      </c>
      <c r="N34" s="2">
        <v>0.1386330586524479</v>
      </c>
      <c r="O34" s="2">
        <v>0.12643678160919541</v>
      </c>
      <c r="P34" s="2">
        <v>5.2390640895218721E-2</v>
      </c>
      <c r="Q34" s="2">
        <v>1.4713094654242276E-2</v>
      </c>
      <c r="R34" s="2">
        <v>0</v>
      </c>
      <c r="S34" s="2">
        <v>0</v>
      </c>
      <c r="T34" s="2">
        <v>1.2741312741312742E-2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</row>
    <row r="35" spans="1:25" x14ac:dyDescent="0.25">
      <c r="A35" s="3" t="s">
        <v>32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 s="3" t="s">
        <v>33</v>
      </c>
      <c r="B36" s="2">
        <v>0.23255813953488372</v>
      </c>
      <c r="C36" s="2">
        <v>0.21987087517934004</v>
      </c>
      <c r="D36" s="2">
        <v>0.17560598246518824</v>
      </c>
      <c r="E36" s="2">
        <v>0.22383130081300814</v>
      </c>
      <c r="F36" s="2">
        <v>0.20245726495726496</v>
      </c>
      <c r="G36" s="2">
        <v>0.25109170305676853</v>
      </c>
      <c r="H36" s="2">
        <v>0.23240291262135923</v>
      </c>
      <c r="I36" s="2">
        <v>0.22315653298835705</v>
      </c>
      <c r="J36" s="2">
        <v>0.1809232115510829</v>
      </c>
      <c r="K36" s="2">
        <v>0.23792598787371944</v>
      </c>
      <c r="L36" s="2">
        <v>0.21993769470404984</v>
      </c>
      <c r="M36" s="2">
        <v>0.21832095431015081</v>
      </c>
      <c r="N36" s="2">
        <v>0.241319871952721</v>
      </c>
      <c r="O36" s="2">
        <v>0.22717450027012426</v>
      </c>
      <c r="P36" s="2">
        <v>0.23374218930803053</v>
      </c>
      <c r="Q36" s="2">
        <v>0.33318335208098987</v>
      </c>
      <c r="R36" s="2">
        <v>0.38739532833847512</v>
      </c>
      <c r="S36" s="2">
        <v>0.29976876182467943</v>
      </c>
      <c r="T36" s="2">
        <v>0.39035369774919615</v>
      </c>
      <c r="U36" s="2">
        <v>0.38144329896907214</v>
      </c>
      <c r="V36" s="2">
        <v>0.42169408897014016</v>
      </c>
      <c r="W36" s="2">
        <v>0.44948024948024951</v>
      </c>
      <c r="X36" s="2">
        <v>0.55582577934998889</v>
      </c>
      <c r="Y36" s="2">
        <v>0.46482069904675444</v>
      </c>
    </row>
    <row r="37" spans="1:25" x14ac:dyDescent="0.25">
      <c r="A37" s="3" t="s">
        <v>34</v>
      </c>
      <c r="B37" s="2">
        <v>0.17846153846153845</v>
      </c>
      <c r="C37" s="2">
        <v>0.13779187085615452</v>
      </c>
      <c r="D37" s="2">
        <v>0.21549847627340007</v>
      </c>
      <c r="E37" s="2">
        <v>0.16115241635687733</v>
      </c>
      <c r="F37" s="2">
        <v>0.16235562062794859</v>
      </c>
      <c r="G37" s="2">
        <v>0.13383975402423584</v>
      </c>
      <c r="H37" s="2">
        <v>0.11163575042158516</v>
      </c>
      <c r="I37" s="2">
        <v>8.4409678006185193E-2</v>
      </c>
      <c r="J37" s="2">
        <v>0.11901882881326654</v>
      </c>
      <c r="K37" s="2">
        <v>0.10368845971188856</v>
      </c>
      <c r="L37" s="2">
        <v>0.10874922982131854</v>
      </c>
      <c r="M37" s="2">
        <v>0.13689776733254994</v>
      </c>
      <c r="N37" s="2">
        <v>0.16532618409294011</v>
      </c>
      <c r="O37" s="2">
        <v>0.18284424379232506</v>
      </c>
      <c r="P37" s="2">
        <v>9.0796788140827672E-2</v>
      </c>
      <c r="Q37" s="2">
        <v>5.3146191452452293E-2</v>
      </c>
      <c r="R37" s="2">
        <v>3.9700255102040817E-2</v>
      </c>
      <c r="S37" s="2">
        <v>1.8231854145166839E-2</v>
      </c>
      <c r="T37" s="2">
        <v>0</v>
      </c>
      <c r="U37" s="2">
        <v>7.6911244423934775E-4</v>
      </c>
      <c r="V37" s="2">
        <v>1.0656934306569343E-2</v>
      </c>
      <c r="W37" s="2">
        <v>1.1995269471194458E-2</v>
      </c>
      <c r="X37" s="2">
        <v>3.6303630363036304E-3</v>
      </c>
      <c r="Y37" s="2">
        <v>0</v>
      </c>
    </row>
    <row r="38" spans="1:25" x14ac:dyDescent="0.25">
      <c r="A38" s="3" t="s">
        <v>35</v>
      </c>
      <c r="B38" s="2">
        <v>8.7264720077220082E-2</v>
      </c>
      <c r="C38" s="2">
        <v>6.4635984436888783E-2</v>
      </c>
      <c r="D38" s="2">
        <v>9.3720518867924527E-2</v>
      </c>
      <c r="E38" s="2">
        <v>8.899269010282386E-2</v>
      </c>
      <c r="F38" s="2">
        <v>0.1029121282239404</v>
      </c>
      <c r="G38" s="2">
        <v>9.5486529148941859E-2</v>
      </c>
      <c r="H38" s="2">
        <v>8.9775219298245612E-2</v>
      </c>
      <c r="I38" s="2">
        <v>9.4184821775042962E-2</v>
      </c>
      <c r="J38" s="2">
        <v>7.2820283454001627E-2</v>
      </c>
      <c r="K38" s="2">
        <v>8.1097021527572991E-2</v>
      </c>
      <c r="L38" s="2">
        <v>7.2967664389786288E-2</v>
      </c>
      <c r="M38" s="2">
        <v>5.2646396396396393E-2</v>
      </c>
      <c r="N38" s="2">
        <v>3.7897599621615229E-2</v>
      </c>
      <c r="O38" s="2">
        <v>7.3274646784248609E-2</v>
      </c>
      <c r="P38" s="2">
        <v>7.0648610121168923E-2</v>
      </c>
      <c r="Q38" s="2">
        <v>4.5824540247211339E-2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1.1064924190316695E-3</v>
      </c>
      <c r="Y38" s="2">
        <v>0</v>
      </c>
    </row>
    <row r="39" spans="1:25" x14ac:dyDescent="0.25">
      <c r="A39" s="3" t="s">
        <v>36</v>
      </c>
      <c r="B39" s="2">
        <v>0.14221750177016951</v>
      </c>
      <c r="C39" s="2">
        <v>0.12460504305805092</v>
      </c>
      <c r="D39" s="2">
        <v>0.13801349330503276</v>
      </c>
      <c r="E39" s="2">
        <v>0.13419694503134633</v>
      </c>
      <c r="F39" s="2">
        <v>0.13808308652422255</v>
      </c>
      <c r="G39" s="2">
        <v>0.13612607381004826</v>
      </c>
      <c r="H39" s="2">
        <v>0.13464830426668384</v>
      </c>
      <c r="I39" s="2">
        <v>0.13351063149684828</v>
      </c>
      <c r="J39" s="2">
        <v>0.12963258892306873</v>
      </c>
      <c r="K39" s="2">
        <v>0.1436086873447551</v>
      </c>
      <c r="L39" s="2">
        <v>0.14222256212199427</v>
      </c>
      <c r="M39" s="2">
        <v>0.11812487828168289</v>
      </c>
      <c r="N39" s="2">
        <v>0.13158168034063766</v>
      </c>
      <c r="O39" s="2">
        <v>0.15475677404106827</v>
      </c>
      <c r="P39" s="2">
        <v>0.12126641226311365</v>
      </c>
      <c r="Q39" s="2">
        <v>0.10953713839961718</v>
      </c>
      <c r="R39" s="2">
        <v>8.5257652072839987E-2</v>
      </c>
      <c r="S39" s="2">
        <v>8.125335080717222E-2</v>
      </c>
      <c r="T39" s="2">
        <v>7.8965265821543895E-2</v>
      </c>
      <c r="U39" s="2">
        <v>7.0497290006743762E-2</v>
      </c>
      <c r="V39" s="2">
        <v>7.5462912061260254E-2</v>
      </c>
      <c r="W39" s="2">
        <v>6.5109838314360569E-2</v>
      </c>
      <c r="X39" s="2">
        <v>6.9963483800792481E-2</v>
      </c>
      <c r="Y39" s="2">
        <v>5.1341550010144045E-2</v>
      </c>
    </row>
    <row r="40" spans="1:25" x14ac:dyDescent="0.25">
      <c r="A40" s="3" t="s">
        <v>37</v>
      </c>
      <c r="B40" s="2">
        <v>7.0011132084603842E-2</v>
      </c>
      <c r="C40" s="2">
        <v>5.1823955932775001E-2</v>
      </c>
      <c r="D40" s="2">
        <v>7.5621401488554979E-2</v>
      </c>
      <c r="E40" s="2">
        <v>7.0746475839456244E-2</v>
      </c>
      <c r="F40" s="2">
        <v>8.2476788578399254E-2</v>
      </c>
      <c r="G40" s="2">
        <v>7.9151039521321576E-2</v>
      </c>
      <c r="H40" s="2">
        <v>7.1334242601372555E-2</v>
      </c>
      <c r="I40" s="2">
        <v>7.6265556490544312E-2</v>
      </c>
      <c r="J40" s="2">
        <v>5.9327023232643446E-2</v>
      </c>
      <c r="K40" s="2">
        <v>6.7532655672791361E-2</v>
      </c>
      <c r="L40" s="2">
        <v>5.82181367389423E-2</v>
      </c>
      <c r="M40" s="2">
        <v>4.2504895851878229E-2</v>
      </c>
      <c r="N40" s="2">
        <v>3.0809312108609398E-2</v>
      </c>
      <c r="O40" s="2">
        <v>6.0334512868816983E-2</v>
      </c>
      <c r="P40" s="2">
        <v>5.6144403678035963E-2</v>
      </c>
      <c r="Q40" s="2">
        <v>3.6441226534966793E-2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8.7307392812477878E-4</v>
      </c>
      <c r="Y40" s="2">
        <v>0</v>
      </c>
    </row>
    <row r="41" spans="1:25" x14ac:dyDescent="0.25">
      <c r="A41" s="3" t="s">
        <v>38</v>
      </c>
      <c r="B41" s="2">
        <v>5.2332764605518618E-2</v>
      </c>
      <c r="C41" s="2">
        <v>3.6604938271604937E-2</v>
      </c>
      <c r="D41" s="2">
        <v>5.7640281358413696E-2</v>
      </c>
      <c r="E41" s="2">
        <v>5.9839063643013897E-2</v>
      </c>
      <c r="F41" s="2">
        <v>6.0587954110898665E-2</v>
      </c>
      <c r="G41" s="2">
        <v>5.1892890120036936E-2</v>
      </c>
      <c r="H41" s="2">
        <v>2.9912436470516196E-2</v>
      </c>
      <c r="I41" s="2">
        <v>4.1264118525195057E-2</v>
      </c>
      <c r="J41" s="2">
        <v>4.2422601317808464E-2</v>
      </c>
      <c r="K41" s="2">
        <v>5.3513106105016334E-2</v>
      </c>
      <c r="L41" s="2">
        <v>4.7818862823509535E-2</v>
      </c>
      <c r="M41" s="2">
        <v>4.5597526549267374E-2</v>
      </c>
      <c r="N41" s="2">
        <v>4.9263450042698546E-2</v>
      </c>
      <c r="O41" s="2">
        <v>4.5485343938724408E-2</v>
      </c>
      <c r="P41" s="2">
        <v>3.979671184181293E-2</v>
      </c>
      <c r="Q41" s="2">
        <v>3.7609270176865217E-2</v>
      </c>
      <c r="R41" s="2">
        <v>5.5724725943970769E-3</v>
      </c>
      <c r="S41" s="2">
        <v>5.8935299990338476E-3</v>
      </c>
      <c r="T41" s="2">
        <v>3.8111019055509527E-3</v>
      </c>
      <c r="U41" s="2">
        <v>0</v>
      </c>
      <c r="V41" s="2">
        <v>2.9028386412482208E-3</v>
      </c>
      <c r="W41" s="2">
        <v>3.0598134690635204E-3</v>
      </c>
      <c r="X41" s="2">
        <v>2.9319725973330326E-3</v>
      </c>
      <c r="Y41" s="2">
        <v>0</v>
      </c>
    </row>
    <row r="42" spans="1:25" x14ac:dyDescent="0.25">
      <c r="A42" s="3" t="s">
        <v>39</v>
      </c>
      <c r="B42" s="2">
        <v>0.23007652244755447</v>
      </c>
      <c r="C42" s="2">
        <v>0.21358715206227719</v>
      </c>
      <c r="D42" s="2">
        <v>0.21116340679781298</v>
      </c>
      <c r="E42" s="2">
        <v>0.21011155460034797</v>
      </c>
      <c r="F42" s="2">
        <v>0.20684121047262835</v>
      </c>
      <c r="G42" s="2">
        <v>0.21147471910112359</v>
      </c>
      <c r="H42" s="2">
        <v>0.21755490808367195</v>
      </c>
      <c r="I42" s="2">
        <v>0.21086046910679637</v>
      </c>
      <c r="J42" s="2">
        <v>0.21211205297649305</v>
      </c>
      <c r="K42" s="2">
        <v>0.22356775730224396</v>
      </c>
      <c r="L42" s="2">
        <v>0.23051101758490469</v>
      </c>
      <c r="M42" s="2">
        <v>0.19724068113383864</v>
      </c>
      <c r="N42" s="2">
        <v>0.22924525777884797</v>
      </c>
      <c r="O42" s="2">
        <v>0.25978310114395742</v>
      </c>
      <c r="P42" s="2">
        <v>0.19929346658070063</v>
      </c>
      <c r="Q42" s="2">
        <v>0.18185506563534753</v>
      </c>
      <c r="R42" s="2">
        <v>0.16601213852195645</v>
      </c>
      <c r="S42" s="2">
        <v>0.15986093301783283</v>
      </c>
      <c r="T42" s="2">
        <v>0.15833788684119021</v>
      </c>
      <c r="U42" s="2">
        <v>0.14678350408237559</v>
      </c>
      <c r="V42" s="2">
        <v>0.14902061855670104</v>
      </c>
      <c r="W42" s="2">
        <v>0.1274562757201646</v>
      </c>
      <c r="X42" s="2">
        <v>0.13922612986606095</v>
      </c>
      <c r="Y42" s="2">
        <v>0.10110872496628877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FAC"/>
  </sheetPr>
  <dimension ref="A1:Y4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.140625" defaultRowHeight="15" x14ac:dyDescent="0.25"/>
  <cols>
    <col min="1" max="1" width="20.7109375" style="3" customWidth="1"/>
    <col min="2" max="16384" width="9.140625" style="3"/>
  </cols>
  <sheetData>
    <row r="1" spans="1:25" x14ac:dyDescent="0.25">
      <c r="A1" s="6" t="s">
        <v>56</v>
      </c>
    </row>
    <row r="2" spans="1:25" x14ac:dyDescent="0.25">
      <c r="B2" s="7">
        <v>44197</v>
      </c>
      <c r="C2" s="7">
        <v>44228</v>
      </c>
      <c r="D2" s="7">
        <v>44256</v>
      </c>
      <c r="E2" s="7">
        <v>44287</v>
      </c>
      <c r="F2" s="7">
        <v>44317</v>
      </c>
      <c r="G2" s="7">
        <v>44348</v>
      </c>
      <c r="H2" s="7">
        <v>44378</v>
      </c>
      <c r="I2" s="7">
        <v>44409</v>
      </c>
      <c r="J2" s="7">
        <v>44440</v>
      </c>
      <c r="K2" s="7">
        <v>44470</v>
      </c>
      <c r="L2" s="7">
        <v>44501</v>
      </c>
      <c r="M2" s="7">
        <v>44531</v>
      </c>
      <c r="N2" s="7">
        <v>44562</v>
      </c>
      <c r="O2" s="7">
        <v>44593</v>
      </c>
      <c r="P2" s="7">
        <v>44621</v>
      </c>
      <c r="Q2" s="7">
        <v>44652</v>
      </c>
      <c r="R2" s="7">
        <v>44682</v>
      </c>
      <c r="S2" s="7">
        <v>44713</v>
      </c>
      <c r="T2" s="7">
        <v>44743</v>
      </c>
      <c r="U2" s="7">
        <v>44774</v>
      </c>
      <c r="V2" s="7">
        <v>44805</v>
      </c>
      <c r="W2" s="7">
        <v>44835</v>
      </c>
      <c r="X2" s="7">
        <v>44866</v>
      </c>
      <c r="Y2" s="7">
        <v>44896</v>
      </c>
    </row>
    <row r="3" spans="1:25" x14ac:dyDescent="0.25">
      <c r="A3" s="3" t="s">
        <v>0</v>
      </c>
      <c r="B3" s="2">
        <v>4.0556199304750871E-2</v>
      </c>
      <c r="C3" s="2">
        <v>0</v>
      </c>
      <c r="D3" s="2">
        <v>1.9607843137254902E-2</v>
      </c>
      <c r="E3" s="2">
        <v>0</v>
      </c>
      <c r="F3" s="2">
        <v>1.6748080949057921E-2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6.5777777777777782E-2</v>
      </c>
      <c r="O3" s="2">
        <v>7.032967032967033E-2</v>
      </c>
      <c r="P3" s="2">
        <v>7.3194856577645892E-2</v>
      </c>
      <c r="Q3" s="2">
        <v>5.9314179796107508E-2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3" t="s">
        <v>1</v>
      </c>
      <c r="B4" s="2">
        <v>7.1428571428571425E-2</v>
      </c>
      <c r="C4" s="2">
        <v>0</v>
      </c>
      <c r="D4" s="2">
        <v>6.1538461538461542E-2</v>
      </c>
      <c r="E4" s="2">
        <v>9.8529411764705879E-2</v>
      </c>
      <c r="F4" s="2">
        <v>0.1325136612021858</v>
      </c>
      <c r="G4" s="2">
        <v>6.6197183098591544E-2</v>
      </c>
      <c r="H4" s="2">
        <v>8.6603518267929641E-2</v>
      </c>
      <c r="I4" s="2">
        <v>6.0209424083769635E-2</v>
      </c>
      <c r="J4" s="2">
        <v>9.9726775956284153E-2</v>
      </c>
      <c r="K4" s="2">
        <v>9.9455040871934602E-2</v>
      </c>
      <c r="L4" s="2">
        <v>4.596100278551532E-2</v>
      </c>
      <c r="M4" s="2">
        <v>4.5513654096228866E-2</v>
      </c>
      <c r="N4" s="2">
        <v>9.1259640102827763E-2</v>
      </c>
      <c r="O4" s="2">
        <v>4.559270516717325E-3</v>
      </c>
      <c r="P4" s="2">
        <v>4.7043010752688172E-2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3" t="s">
        <v>2</v>
      </c>
      <c r="B5" s="2">
        <v>0.25304765422977465</v>
      </c>
      <c r="C5" s="2">
        <v>0.30079932688262517</v>
      </c>
      <c r="D5" s="2">
        <v>0.24867924528301888</v>
      </c>
      <c r="E5" s="2">
        <v>0.28441879637262985</v>
      </c>
      <c r="F5" s="2">
        <v>0.31595452763622112</v>
      </c>
      <c r="G5" s="2">
        <v>0.21829855537720708</v>
      </c>
      <c r="H5" s="2">
        <v>0.23891050583657589</v>
      </c>
      <c r="I5" s="2">
        <v>0.28492443789163285</v>
      </c>
      <c r="J5" s="2">
        <v>0.29584158415841583</v>
      </c>
      <c r="K5" s="2">
        <v>0.24778434268833088</v>
      </c>
      <c r="L5" s="2">
        <v>0.27796483352038909</v>
      </c>
      <c r="M5" s="2">
        <v>0.31066398390342054</v>
      </c>
      <c r="N5" s="2">
        <v>0.28799999999999998</v>
      </c>
      <c r="O5" s="2">
        <v>0.37826272999572103</v>
      </c>
      <c r="P5" s="2">
        <v>0.37676767676767675</v>
      </c>
      <c r="Q5" s="2">
        <v>0.25124910778015702</v>
      </c>
      <c r="R5" s="2">
        <v>0.24899955535793686</v>
      </c>
      <c r="S5" s="2">
        <v>0.14977477477477477</v>
      </c>
      <c r="T5" s="2">
        <v>0.20727791651801641</v>
      </c>
      <c r="U5" s="2">
        <v>0.22015619189289698</v>
      </c>
      <c r="V5" s="2">
        <v>0.22833142420771288</v>
      </c>
      <c r="W5" s="2">
        <v>0.12732305258995649</v>
      </c>
      <c r="X5" s="2">
        <v>0.10567115463076296</v>
      </c>
      <c r="Y5" s="2">
        <v>3.3333333333333333E-2</v>
      </c>
    </row>
    <row r="6" spans="1:25" x14ac:dyDescent="0.25">
      <c r="A6" s="3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 s="3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3" t="s">
        <v>5</v>
      </c>
      <c r="B8" s="2">
        <v>0.44021739130434784</v>
      </c>
      <c r="C8" s="2">
        <v>0.43828264758497315</v>
      </c>
      <c r="D8" s="2">
        <v>0.49006622516556292</v>
      </c>
      <c r="E8" s="2">
        <v>0.4199623352165725</v>
      </c>
      <c r="F8" s="2">
        <v>0.49216300940438873</v>
      </c>
      <c r="G8" s="2">
        <v>0.42115384615384616</v>
      </c>
      <c r="H8" s="2">
        <v>0.43982169390787518</v>
      </c>
      <c r="I8" s="2">
        <v>0.43712574850299402</v>
      </c>
      <c r="J8" s="2">
        <v>0.4843517138599106</v>
      </c>
      <c r="K8" s="2">
        <v>0.65512265512265511</v>
      </c>
      <c r="L8" s="2">
        <v>0.31157270029673589</v>
      </c>
      <c r="M8" s="2">
        <v>0.46884735202492211</v>
      </c>
      <c r="N8" s="2">
        <v>0.41538461538461541</v>
      </c>
      <c r="O8" s="2">
        <v>0.43874172185430466</v>
      </c>
      <c r="P8" s="2">
        <v>0.61787072243346008</v>
      </c>
      <c r="Q8" s="2">
        <v>0.7188841201716738</v>
      </c>
      <c r="R8" s="2">
        <v>0.47142857142857142</v>
      </c>
      <c r="S8" s="2">
        <v>0.41615853658536583</v>
      </c>
      <c r="T8" s="2">
        <v>0.60404624277456642</v>
      </c>
      <c r="U8" s="2">
        <v>0.54778887303851642</v>
      </c>
      <c r="V8" s="2">
        <v>0.61344537815126055</v>
      </c>
      <c r="W8" s="2">
        <v>0.55388813096862211</v>
      </c>
      <c r="X8" s="2">
        <v>0.51082251082251084</v>
      </c>
      <c r="Y8" s="2">
        <v>0.57641921397379914</v>
      </c>
    </row>
    <row r="9" spans="1:25" x14ac:dyDescent="0.25">
      <c r="A9" s="3" t="s">
        <v>6</v>
      </c>
      <c r="B9" s="2">
        <v>0.15007215007215008</v>
      </c>
      <c r="C9" s="2">
        <v>0.1650485436893204</v>
      </c>
      <c r="D9" s="2">
        <v>5.7061340941512127E-2</v>
      </c>
      <c r="E9" s="2">
        <v>0.20815138282387191</v>
      </c>
      <c r="F9" s="2">
        <v>0.18870728083209509</v>
      </c>
      <c r="G9" s="2">
        <v>0</v>
      </c>
      <c r="H9" s="2">
        <v>0.11497730711043873</v>
      </c>
      <c r="I9" s="2">
        <v>0</v>
      </c>
      <c r="J9" s="2">
        <v>0.12872841444270017</v>
      </c>
      <c r="K9" s="2">
        <v>0</v>
      </c>
      <c r="L9" s="2">
        <v>0</v>
      </c>
      <c r="M9" s="2">
        <v>0.24027777777777778</v>
      </c>
      <c r="N9" s="2">
        <v>0</v>
      </c>
      <c r="O9" s="2">
        <v>5.2459016393442623E-2</v>
      </c>
      <c r="P9" s="2">
        <v>7.7358490566037733E-2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 s="3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 s="9" t="s">
        <v>8</v>
      </c>
      <c r="B11" s="2">
        <v>0.70671378091872794</v>
      </c>
      <c r="C11" s="2">
        <v>0.73353909465020573</v>
      </c>
      <c r="D11" s="2">
        <v>0.68590998043052842</v>
      </c>
      <c r="E11" s="2">
        <v>0.75421686746987948</v>
      </c>
      <c r="F11" s="2">
        <v>0</v>
      </c>
      <c r="G11" s="2">
        <v>1.0049261083743843</v>
      </c>
      <c r="H11" s="2">
        <v>0.37145748987854249</v>
      </c>
      <c r="I11" s="2">
        <v>0.64513018322082927</v>
      </c>
      <c r="J11" s="2">
        <v>0.61354581673306774</v>
      </c>
      <c r="K11" s="2">
        <v>0.77081384471468661</v>
      </c>
      <c r="L11" s="2">
        <v>0.78474903474903479</v>
      </c>
      <c r="M11" s="2">
        <v>0.56168224299065417</v>
      </c>
      <c r="N11" s="2">
        <v>0.5</v>
      </c>
      <c r="O11" s="2">
        <v>0.535490605427975</v>
      </c>
      <c r="P11" s="2">
        <v>0.19575253924284394</v>
      </c>
      <c r="Q11" s="2">
        <v>9.727626459143969E-2</v>
      </c>
      <c r="R11" s="2">
        <v>0</v>
      </c>
      <c r="S11" s="2">
        <v>0.1171875</v>
      </c>
      <c r="T11" s="2">
        <v>0.18674136321195145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 t="s">
        <v>9</v>
      </c>
      <c r="B12" s="2">
        <v>0</v>
      </c>
      <c r="C12" s="2">
        <v>4.3345008756567424E-2</v>
      </c>
      <c r="D12" s="2">
        <v>6.878672658140339E-2</v>
      </c>
      <c r="E12" s="2">
        <v>0.10805926996747379</v>
      </c>
      <c r="F12" s="2">
        <v>6.5595277140045913E-2</v>
      </c>
      <c r="G12" s="2">
        <v>0.13235783172597274</v>
      </c>
      <c r="H12" s="2">
        <v>8.8328075709779186E-2</v>
      </c>
      <c r="I12" s="2">
        <v>9.5198213288665554E-2</v>
      </c>
      <c r="J12" s="2">
        <v>8.0485467901628874E-2</v>
      </c>
      <c r="K12" s="2">
        <v>6.3436404207841884E-2</v>
      </c>
      <c r="L12" s="2">
        <v>0.12005988023952095</v>
      </c>
      <c r="M12" s="2">
        <v>8.9494163424124515E-2</v>
      </c>
      <c r="N12" s="2">
        <v>0.17486179807972069</v>
      </c>
      <c r="O12" s="2">
        <v>0.13491005996002664</v>
      </c>
      <c r="P12" s="2">
        <v>8.7503658179689789E-2</v>
      </c>
      <c r="Q12" s="2">
        <v>0.13593380614657211</v>
      </c>
      <c r="R12" s="2">
        <v>8.2644628099173556E-2</v>
      </c>
      <c r="S12" s="2">
        <v>0</v>
      </c>
      <c r="T12" s="2">
        <v>0</v>
      </c>
      <c r="U12" s="2">
        <v>1.4911884319927699E-2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 s="3" t="s">
        <v>10</v>
      </c>
      <c r="B13" s="2">
        <v>0.29360504089019973</v>
      </c>
      <c r="C13" s="2">
        <v>0.31510107015457789</v>
      </c>
      <c r="D13" s="2">
        <v>0.28426801651791661</v>
      </c>
      <c r="E13" s="2">
        <v>0.3030885556837114</v>
      </c>
      <c r="F13" s="2">
        <v>0.24116210309808458</v>
      </c>
      <c r="G13" s="2">
        <v>0.26272993868301786</v>
      </c>
      <c r="H13" s="2">
        <v>0.29778547568971914</v>
      </c>
      <c r="I13" s="2">
        <v>0.29939138576779029</v>
      </c>
      <c r="J13" s="2">
        <v>0.24952717185726894</v>
      </c>
      <c r="K13" s="2">
        <v>0.31719457013574659</v>
      </c>
      <c r="L13" s="2">
        <v>0.32602644398051495</v>
      </c>
      <c r="M13" s="2">
        <v>0.28510206383218678</v>
      </c>
      <c r="N13" s="2">
        <v>0.35055900621118014</v>
      </c>
      <c r="O13" s="2">
        <v>0.32024248813916711</v>
      </c>
      <c r="P13" s="2">
        <v>0.31904761904761902</v>
      </c>
      <c r="Q13" s="2">
        <v>0.24810539815786406</v>
      </c>
      <c r="R13" s="2">
        <v>0.2418665400142484</v>
      </c>
      <c r="S13" s="2">
        <v>0.20909825655236117</v>
      </c>
      <c r="T13" s="2">
        <v>0.19583955867141709</v>
      </c>
      <c r="U13" s="2">
        <v>0.20636094674556213</v>
      </c>
      <c r="V13" s="2">
        <v>0.17904716188647546</v>
      </c>
      <c r="W13" s="2">
        <v>0.14830945558739256</v>
      </c>
      <c r="X13" s="2">
        <v>0.14578935022284775</v>
      </c>
      <c r="Y13" s="2">
        <v>0.13404354952001873</v>
      </c>
    </row>
    <row r="14" spans="1:25" x14ac:dyDescent="0.25">
      <c r="A14" s="3" t="s">
        <v>11</v>
      </c>
      <c r="B14" s="2">
        <v>0.1926536731634183</v>
      </c>
      <c r="C14" s="2">
        <v>0.19935394554683894</v>
      </c>
      <c r="D14" s="2">
        <v>0.17631172839506173</v>
      </c>
      <c r="E14" s="2">
        <v>0.1854066985645933</v>
      </c>
      <c r="F14" s="2">
        <v>0.29855975087582715</v>
      </c>
      <c r="G14" s="2">
        <v>0.27061224489795921</v>
      </c>
      <c r="H14" s="2">
        <v>0.18547077922077923</v>
      </c>
      <c r="I14" s="2">
        <v>0.21839940164547494</v>
      </c>
      <c r="J14" s="2">
        <v>0.10106382978723404</v>
      </c>
      <c r="K14" s="2">
        <v>0.20783711102573954</v>
      </c>
      <c r="L14" s="2">
        <v>0.28656053313587559</v>
      </c>
      <c r="M14" s="2">
        <v>0.19235225955967555</v>
      </c>
      <c r="N14" s="2">
        <v>0.29633867276887871</v>
      </c>
      <c r="O14" s="2">
        <v>0.22705078125</v>
      </c>
      <c r="P14" s="2">
        <v>0.12025316455696203</v>
      </c>
      <c r="Q14" s="2">
        <v>0.14810126582278482</v>
      </c>
      <c r="R14" s="2">
        <v>0.12587959343236904</v>
      </c>
      <c r="S14" s="2">
        <v>0.16545939763629433</v>
      </c>
      <c r="T14" s="2">
        <v>0.16870144284128746</v>
      </c>
      <c r="U14" s="2">
        <v>0.15265334252239834</v>
      </c>
      <c r="V14" s="2">
        <v>0.14584186808684965</v>
      </c>
      <c r="W14" s="2">
        <v>0.19296904852884983</v>
      </c>
      <c r="X14" s="2">
        <v>0.16991218022145857</v>
      </c>
      <c r="Y14" s="2">
        <v>0.13528788413987991</v>
      </c>
    </row>
    <row r="15" spans="1:25" x14ac:dyDescent="0.25">
      <c r="A15" s="3" t="s">
        <v>12</v>
      </c>
      <c r="B15" s="2">
        <v>0.3671497584541063</v>
      </c>
      <c r="C15" s="2">
        <v>0.52495697074010328</v>
      </c>
      <c r="D15" s="2">
        <v>0.28320000000000001</v>
      </c>
      <c r="E15" s="2">
        <v>0.34759358288770054</v>
      </c>
      <c r="F15" s="2">
        <v>0.66033755274261607</v>
      </c>
      <c r="G15" s="2">
        <v>0.4375</v>
      </c>
      <c r="H15" s="2">
        <v>0.53892215568862278</v>
      </c>
      <c r="I15" s="2">
        <v>0.49085365853658536</v>
      </c>
      <c r="J15" s="2">
        <v>0.529500756429652</v>
      </c>
      <c r="K15" s="2">
        <v>0.52547770700636942</v>
      </c>
      <c r="L15" s="2">
        <v>0.49459041731066461</v>
      </c>
      <c r="M15" s="2">
        <v>0.57315233785822017</v>
      </c>
      <c r="N15" s="2">
        <v>0.53929121725731899</v>
      </c>
      <c r="O15" s="2">
        <v>0.60799999999999998</v>
      </c>
      <c r="P15" s="2">
        <v>0.73466476462196861</v>
      </c>
      <c r="Q15" s="2">
        <v>0.96147403685092125</v>
      </c>
      <c r="R15" s="2">
        <v>0.93853820598006643</v>
      </c>
      <c r="S15" s="2">
        <v>0.8573883161512027</v>
      </c>
      <c r="T15" s="2">
        <v>0.91445427728613571</v>
      </c>
      <c r="U15" s="2">
        <v>0.82558139534883723</v>
      </c>
      <c r="V15" s="2">
        <v>0.76388888888888884</v>
      </c>
      <c r="W15" s="2">
        <v>0.61579892280071813</v>
      </c>
      <c r="X15" s="2">
        <v>0.78273809523809523</v>
      </c>
      <c r="Y15" s="2">
        <v>0.45880149812734083</v>
      </c>
    </row>
    <row r="16" spans="1:25" x14ac:dyDescent="0.25">
      <c r="A16" s="3" t="s">
        <v>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 s="3" t="s">
        <v>14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5">
      <c r="A18" s="3" t="s">
        <v>15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 s="3" t="s">
        <v>16</v>
      </c>
      <c r="B19" s="2">
        <v>0.10271317829457365</v>
      </c>
      <c r="C19" s="2">
        <v>3.5299581978634462E-2</v>
      </c>
      <c r="D19" s="2">
        <v>0.10792275762497744</v>
      </c>
      <c r="E19" s="2">
        <v>8.9042374463319016E-2</v>
      </c>
      <c r="F19" s="2">
        <v>0.12704557452049975</v>
      </c>
      <c r="G19" s="2">
        <v>0.13783962889330684</v>
      </c>
      <c r="H19" s="2">
        <v>0.1606864274570983</v>
      </c>
      <c r="I19" s="2">
        <v>6.2668010752688172E-2</v>
      </c>
      <c r="J19" s="2">
        <v>0.13302139037433156</v>
      </c>
      <c r="K19" s="2">
        <v>9.8826640224756235E-2</v>
      </c>
      <c r="L19" s="2">
        <v>0.11659764256132527</v>
      </c>
      <c r="M19" s="2">
        <v>0.1291958041958042</v>
      </c>
      <c r="N19" s="2">
        <v>0.18683651804670912</v>
      </c>
      <c r="O19" s="2">
        <v>0.15524067514065432</v>
      </c>
      <c r="P19" s="2">
        <v>9.4401378122308352E-2</v>
      </c>
      <c r="Q19" s="2">
        <v>0.18509532062391681</v>
      </c>
      <c r="R19" s="2">
        <v>0.218092057499637</v>
      </c>
      <c r="S19" s="2">
        <v>0.2211449676823638</v>
      </c>
      <c r="T19" s="2">
        <v>0.21554716981132074</v>
      </c>
      <c r="U19" s="2">
        <v>0.18980641258318209</v>
      </c>
      <c r="V19" s="2">
        <v>0.24372368626227975</v>
      </c>
      <c r="W19" s="2">
        <v>0.18848417369174486</v>
      </c>
      <c r="X19" s="2">
        <v>0.27474226804123714</v>
      </c>
      <c r="Y19" s="2">
        <v>2.4422883907661425E-2</v>
      </c>
    </row>
    <row r="20" spans="1:25" x14ac:dyDescent="0.25">
      <c r="A20" s="3" t="s">
        <v>17</v>
      </c>
      <c r="B20" s="2">
        <v>2.6390990082366783E-2</v>
      </c>
      <c r="C20" s="2">
        <v>2.6405867970660146E-2</v>
      </c>
      <c r="D20" s="2">
        <v>4.8932143822654775E-2</v>
      </c>
      <c r="E20" s="2">
        <v>3.4974874371859296E-2</v>
      </c>
      <c r="F20" s="2">
        <v>6.4719296340536428E-2</v>
      </c>
      <c r="G20" s="2">
        <v>3.2124003145007303E-2</v>
      </c>
      <c r="H20" s="2">
        <v>6.0944641950228546E-3</v>
      </c>
      <c r="I20" s="2">
        <v>2.9482071713147411E-2</v>
      </c>
      <c r="J20" s="2">
        <v>8.6468176145480472E-3</v>
      </c>
      <c r="K20" s="2">
        <v>6.3166455810590993E-2</v>
      </c>
      <c r="L20" s="2">
        <v>4.5789570665192555E-2</v>
      </c>
      <c r="M20" s="2">
        <v>3.0794675907694732E-2</v>
      </c>
      <c r="N20" s="2">
        <v>3.8647720174890696E-2</v>
      </c>
      <c r="O20" s="2">
        <v>3.4494743244417411E-2</v>
      </c>
      <c r="P20" s="2">
        <v>3.6665831454105069E-2</v>
      </c>
      <c r="Q20" s="2">
        <v>3.123864874682165E-2</v>
      </c>
      <c r="R20" s="2">
        <v>7.942955140355628E-3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5">
      <c r="A21" s="3" t="s">
        <v>18</v>
      </c>
      <c r="B21" s="2">
        <v>4.7776879547291838E-2</v>
      </c>
      <c r="C21" s="2">
        <v>3.520027744061037E-2</v>
      </c>
      <c r="D21" s="2">
        <v>5.9995102440617093E-2</v>
      </c>
      <c r="E21" s="2">
        <v>9.5062335958005256E-2</v>
      </c>
      <c r="F21" s="2">
        <v>4.6688218930907452E-2</v>
      </c>
      <c r="G21" s="2">
        <v>3.9857131260654273E-2</v>
      </c>
      <c r="H21" s="2">
        <v>2.9141686271533733E-2</v>
      </c>
      <c r="I21" s="2">
        <v>4.3117987827234729E-2</v>
      </c>
      <c r="J21" s="2">
        <v>5.6976926699105319E-2</v>
      </c>
      <c r="K21" s="2">
        <v>5.7447127643617819E-2</v>
      </c>
      <c r="L21" s="2">
        <v>4.8765432098765431E-2</v>
      </c>
      <c r="M21" s="2">
        <v>4.2485318639889802E-2</v>
      </c>
      <c r="N21" s="2">
        <v>5.1571882726951609E-2</v>
      </c>
      <c r="O21" s="2">
        <v>3.9108793552974641E-2</v>
      </c>
      <c r="P21" s="2">
        <v>2.9343404997094712E-2</v>
      </c>
      <c r="Q21" s="2">
        <v>4.5112781954887216E-2</v>
      </c>
      <c r="R21" s="2">
        <v>6.9622572370831807E-3</v>
      </c>
      <c r="S21" s="2">
        <v>7.9981542720910567E-3</v>
      </c>
      <c r="T21" s="2">
        <v>9.4069529652351744E-3</v>
      </c>
      <c r="U21" s="2">
        <v>0</v>
      </c>
      <c r="V21" s="2">
        <v>7.6028949484611445E-3</v>
      </c>
      <c r="W21" s="2">
        <v>7.7722143337568194E-3</v>
      </c>
      <c r="X21" s="2">
        <v>7.6173734710320079E-3</v>
      </c>
      <c r="Y21" s="2">
        <v>0</v>
      </c>
    </row>
    <row r="22" spans="1:25" x14ac:dyDescent="0.25">
      <c r="A22" s="3" t="s">
        <v>19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x14ac:dyDescent="0.25">
      <c r="A23" s="9" t="s">
        <v>20</v>
      </c>
      <c r="B23" s="2">
        <v>0.64123711340206191</v>
      </c>
      <c r="C23" s="2">
        <v>0.61943319838056676</v>
      </c>
      <c r="D23" s="2">
        <v>0.68174204355108881</v>
      </c>
      <c r="E23" s="2">
        <v>1.0886426592797784</v>
      </c>
      <c r="F23" s="2">
        <v>0.70913461538461542</v>
      </c>
      <c r="G23" s="2">
        <v>0.99863201094391241</v>
      </c>
      <c r="H23" s="2">
        <v>0.63311688311688308</v>
      </c>
      <c r="I23" s="2">
        <v>0.76904176904176902</v>
      </c>
      <c r="J23" s="2">
        <v>0.78132678132678135</v>
      </c>
      <c r="K23" s="2">
        <v>0.79302587176602923</v>
      </c>
      <c r="L23" s="2">
        <v>0.85078219013237066</v>
      </c>
      <c r="M23" s="2">
        <v>0.85594237695078035</v>
      </c>
      <c r="N23" s="2">
        <v>0.77186311787072248</v>
      </c>
      <c r="O23" s="2">
        <v>0.74524158125915085</v>
      </c>
      <c r="P23" s="2">
        <v>0.36374133949191684</v>
      </c>
      <c r="Q23" s="2">
        <v>2.2538552787663108E-2</v>
      </c>
      <c r="R23" s="2">
        <v>3.0864197530864196E-2</v>
      </c>
      <c r="S23" s="2">
        <v>4.1025641025641026E-2</v>
      </c>
      <c r="T23" s="2">
        <v>1.0440835266821345E-2</v>
      </c>
      <c r="U23" s="2">
        <v>4.7169811320754715E-3</v>
      </c>
      <c r="V23" s="2">
        <v>0</v>
      </c>
      <c r="W23" s="2">
        <v>5.8823529411764705E-3</v>
      </c>
      <c r="X23" s="2">
        <v>0</v>
      </c>
      <c r="Y23" s="2">
        <v>1.6298020954598369E-2</v>
      </c>
    </row>
    <row r="24" spans="1:25" x14ac:dyDescent="0.25">
      <c r="A24" s="3" t="s">
        <v>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 s="3" t="s">
        <v>22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 s="9" t="s">
        <v>23</v>
      </c>
      <c r="B26" s="2">
        <v>0.36117936117936117</v>
      </c>
      <c r="C26" s="2">
        <v>0.23766816143497757</v>
      </c>
      <c r="D26" s="2">
        <v>0.27962358363741119</v>
      </c>
      <c r="E26" s="2">
        <v>0.29433650268706074</v>
      </c>
      <c r="F26" s="2">
        <v>0.28582464271919661</v>
      </c>
      <c r="G26" s="2">
        <v>0.23866138265081463</v>
      </c>
      <c r="H26" s="2">
        <v>0.28423879363767818</v>
      </c>
      <c r="I26" s="2">
        <v>0.32295271049596308</v>
      </c>
      <c r="J26" s="2">
        <v>0.26868399675060928</v>
      </c>
      <c r="K26" s="2">
        <v>0.43072519083969468</v>
      </c>
      <c r="L26" s="2">
        <v>0.32936187399030692</v>
      </c>
      <c r="M26" s="2">
        <v>0.18748678926231241</v>
      </c>
      <c r="N26" s="2">
        <v>0.40406320541760721</v>
      </c>
      <c r="O26" s="2">
        <v>0.84388185654008441</v>
      </c>
      <c r="P26" s="2">
        <v>0.3921022067363531</v>
      </c>
      <c r="Q26" s="2">
        <v>0.34723901652559452</v>
      </c>
      <c r="R26" s="2">
        <v>0.24107485604606527</v>
      </c>
      <c r="S26" s="2">
        <v>0.33447293447293447</v>
      </c>
      <c r="T26" s="2">
        <v>0.28287937743190661</v>
      </c>
      <c r="U26" s="2">
        <v>0.21875</v>
      </c>
      <c r="V26" s="2">
        <v>0.29228173766343313</v>
      </c>
      <c r="W26" s="2">
        <v>0.14008941877794337</v>
      </c>
      <c r="X26" s="2">
        <v>0.1826067615658363</v>
      </c>
      <c r="Y26" s="2">
        <v>1.7830045523520487E-2</v>
      </c>
    </row>
    <row r="27" spans="1:25" x14ac:dyDescent="0.25">
      <c r="A27" s="3" t="s">
        <v>24</v>
      </c>
      <c r="B27" s="2">
        <v>0.25125628140703515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 x14ac:dyDescent="0.25">
      <c r="A28" s="3" t="s">
        <v>25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3.4210526315789476E-2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A29" s="3" t="s">
        <v>26</v>
      </c>
      <c r="B29" s="2">
        <v>0.56934306569343063</v>
      </c>
      <c r="C29" s="2">
        <v>0.58204688393367643</v>
      </c>
      <c r="D29" s="2">
        <v>0.6174777603349032</v>
      </c>
      <c r="E29" s="2">
        <v>0.48905109489051096</v>
      </c>
      <c r="F29" s="2">
        <v>0.65775136206042595</v>
      </c>
      <c r="G29" s="2">
        <v>0.63957123715944619</v>
      </c>
      <c r="H29" s="2">
        <v>0.658623417721519</v>
      </c>
      <c r="I29" s="2">
        <v>0.48701809598741147</v>
      </c>
      <c r="J29" s="2">
        <v>0.50486257928118394</v>
      </c>
      <c r="K29" s="2">
        <v>0.60171568627450978</v>
      </c>
      <c r="L29" s="2">
        <v>0.62243221035332785</v>
      </c>
      <c r="M29" s="2">
        <v>0.48632478632478632</v>
      </c>
      <c r="N29" s="2">
        <v>0.54494863013698636</v>
      </c>
      <c r="O29" s="2">
        <v>0.63686382393397523</v>
      </c>
      <c r="P29" s="2">
        <v>0.51897654584221753</v>
      </c>
      <c r="Q29" s="2">
        <v>0.5539906103286385</v>
      </c>
      <c r="R29" s="2">
        <v>0.39494470774091628</v>
      </c>
      <c r="S29" s="2">
        <v>0.432</v>
      </c>
      <c r="T29" s="2">
        <v>0.39516129032258063</v>
      </c>
      <c r="U29" s="2">
        <v>0.35798455912230803</v>
      </c>
      <c r="V29" s="2">
        <v>0.39661016949152544</v>
      </c>
      <c r="W29" s="2">
        <v>0.20047169811320756</v>
      </c>
      <c r="X29" s="2">
        <v>0.19296740994854203</v>
      </c>
      <c r="Y29" s="2">
        <v>0.27049521431543905</v>
      </c>
    </row>
    <row r="30" spans="1:25" x14ac:dyDescent="0.25">
      <c r="A30" s="3" t="s">
        <v>27</v>
      </c>
      <c r="B30" s="2">
        <v>8.6267605633802813E-2</v>
      </c>
      <c r="C30" s="2">
        <v>6.9690265486725661E-2</v>
      </c>
      <c r="D30" s="2">
        <v>2.9713114754098359E-2</v>
      </c>
      <c r="E30" s="2">
        <v>8.0769230769230774E-2</v>
      </c>
      <c r="F30" s="2">
        <v>7.0921985815602842E-2</v>
      </c>
      <c r="G30" s="2">
        <v>0</v>
      </c>
      <c r="H30" s="2">
        <v>0</v>
      </c>
      <c r="I30" s="2">
        <v>6.7567567567567571E-2</v>
      </c>
      <c r="J30" s="2">
        <v>6.6088840736728063E-2</v>
      </c>
      <c r="K30" s="2">
        <v>0.16635160680529301</v>
      </c>
      <c r="L30" s="2">
        <v>0.23228346456692914</v>
      </c>
      <c r="M30" s="2">
        <v>0.14285714285714285</v>
      </c>
      <c r="N30" s="2">
        <v>0.13803376365441908</v>
      </c>
      <c r="O30" s="2">
        <v>0.10583153347732181</v>
      </c>
      <c r="P30" s="2">
        <v>0.13617463617463618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25" x14ac:dyDescent="0.25">
      <c r="A31" s="9" t="s">
        <v>28</v>
      </c>
      <c r="B31" s="2">
        <v>0.81573896353166986</v>
      </c>
      <c r="C31" s="2">
        <v>0.88675213675213671</v>
      </c>
      <c r="D31" s="2">
        <v>0.76161616161616164</v>
      </c>
      <c r="E31" s="2">
        <v>0.96470588235294119</v>
      </c>
      <c r="F31" s="2">
        <v>0.94127806563039729</v>
      </c>
      <c r="G31" s="2">
        <v>0.87420042643923246</v>
      </c>
      <c r="H31" s="2">
        <v>0.78431372549019607</v>
      </c>
      <c r="I31" s="2">
        <v>0.8742632612966601</v>
      </c>
      <c r="J31" s="2">
        <v>0.90618762475049897</v>
      </c>
      <c r="K31" s="2">
        <v>0.9347368421052632</v>
      </c>
      <c r="L31" s="2">
        <v>0.8135283363802559</v>
      </c>
      <c r="M31" s="2">
        <v>0.85477941176470584</v>
      </c>
      <c r="N31" s="2">
        <v>0.83653846153846156</v>
      </c>
      <c r="O31" s="2">
        <v>0.8953722334004024</v>
      </c>
      <c r="P31" s="2">
        <v>1.0490956072351421</v>
      </c>
      <c r="Q31" s="2">
        <v>0.94795539033457255</v>
      </c>
      <c r="R31" s="2">
        <v>1.0822510822510822</v>
      </c>
      <c r="S31" s="2">
        <v>0.83333333333333337</v>
      </c>
      <c r="T31" s="2">
        <v>0.7328605200945626</v>
      </c>
      <c r="U31" s="2">
        <v>0.91388400702987693</v>
      </c>
      <c r="V31" s="2">
        <v>0.96570397111913353</v>
      </c>
      <c r="W31" s="2">
        <v>0.79528985507246375</v>
      </c>
      <c r="X31" s="2">
        <v>0.63752276867030966</v>
      </c>
      <c r="Y31" s="2">
        <v>0.99295774647887325</v>
      </c>
    </row>
    <row r="32" spans="1:25" x14ac:dyDescent="0.25">
      <c r="A32" s="3" t="s">
        <v>29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3" spans="1:25" x14ac:dyDescent="0.25">
      <c r="A33" s="3" t="s">
        <v>30</v>
      </c>
      <c r="B33" s="2">
        <v>0.12971645456575129</v>
      </c>
      <c r="C33" s="2">
        <v>8.1575246132208151E-2</v>
      </c>
      <c r="D33" s="2">
        <v>6.8772834730281535E-2</v>
      </c>
      <c r="E33" s="2">
        <v>0.10738549200087662</v>
      </c>
      <c r="F33" s="2">
        <v>0.11622020670744569</v>
      </c>
      <c r="G33" s="2">
        <v>9.1843575418994419E-2</v>
      </c>
      <c r="H33" s="2">
        <v>9.1836734693877556E-2</v>
      </c>
      <c r="I33" s="2">
        <v>0.13354094156438909</v>
      </c>
      <c r="J33" s="2">
        <v>4.4733320588797552E-2</v>
      </c>
      <c r="K33" s="2">
        <v>0.15632754342431762</v>
      </c>
      <c r="L33" s="2">
        <v>0.10358641739793972</v>
      </c>
      <c r="M33" s="2">
        <v>3.1924541991656084E-2</v>
      </c>
      <c r="N33" s="2">
        <v>4.4960659423004867E-2</v>
      </c>
      <c r="O33" s="2">
        <v>0.10936188077246012</v>
      </c>
      <c r="P33" s="2">
        <v>7.1642386749151868E-2</v>
      </c>
      <c r="Q33" s="2">
        <v>4.216097828070816E-2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</row>
    <row r="34" spans="1:25" x14ac:dyDescent="0.25">
      <c r="A34" s="3" t="s">
        <v>31</v>
      </c>
      <c r="B34" s="2">
        <v>0.10417859187178019</v>
      </c>
      <c r="C34" s="2">
        <v>9.8170731707317077E-2</v>
      </c>
      <c r="D34" s="2">
        <v>6.5217391304347824E-2</v>
      </c>
      <c r="E34" s="2">
        <v>9.9526066350710901E-2</v>
      </c>
      <c r="F34" s="2">
        <v>0.11117381489841986</v>
      </c>
      <c r="G34" s="2">
        <v>0.10954891622729936</v>
      </c>
      <c r="H34" s="2">
        <v>0.18830409356725147</v>
      </c>
      <c r="I34" s="2">
        <v>0.12609819121447027</v>
      </c>
      <c r="J34" s="2">
        <v>0.11503928170594838</v>
      </c>
      <c r="K34" s="2">
        <v>0.15939499709133217</v>
      </c>
      <c r="L34" s="2">
        <v>8.3333333333333329E-2</v>
      </c>
      <c r="M34" s="2">
        <v>6.3117453347969268E-2</v>
      </c>
      <c r="N34" s="2">
        <v>0.14757481940144479</v>
      </c>
      <c r="O34" s="2">
        <v>0.14665911664779163</v>
      </c>
      <c r="P34" s="2">
        <v>2.1827411167512689E-2</v>
      </c>
      <c r="Q34" s="2">
        <v>1.5641293013555789E-2</v>
      </c>
      <c r="R34" s="2">
        <v>0</v>
      </c>
      <c r="S34" s="2">
        <v>0</v>
      </c>
      <c r="T34" s="2">
        <v>1.7169614984391259E-2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</row>
    <row r="35" spans="1:25" x14ac:dyDescent="0.25">
      <c r="A35" s="3" t="s">
        <v>32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 s="3" t="s">
        <v>33</v>
      </c>
      <c r="B36" s="2">
        <v>0.1102971102971103</v>
      </c>
      <c r="C36" s="2">
        <v>4.8735632183908043E-2</v>
      </c>
      <c r="D36" s="2">
        <v>4.8591549295774646E-2</v>
      </c>
      <c r="E36" s="2">
        <v>0.12801302931596092</v>
      </c>
      <c r="F36" s="2">
        <v>0.10824417872876023</v>
      </c>
      <c r="G36" s="2">
        <v>0.17341040462427745</v>
      </c>
      <c r="H36" s="2">
        <v>0.15466589861751151</v>
      </c>
      <c r="I36" s="2">
        <v>0.20045493318168894</v>
      </c>
      <c r="J36" s="2">
        <v>0.15497937536829701</v>
      </c>
      <c r="K36" s="2">
        <v>0.17992213570634039</v>
      </c>
      <c r="L36" s="2">
        <v>0.16363636363636364</v>
      </c>
      <c r="M36" s="2">
        <v>0.16935933147632312</v>
      </c>
      <c r="N36" s="2">
        <v>0.15680661577608143</v>
      </c>
      <c r="O36" s="2">
        <v>0.15432525951557094</v>
      </c>
      <c r="P36" s="2">
        <v>8.8603905566890115E-2</v>
      </c>
      <c r="Q36" s="2">
        <v>0.29057365234938021</v>
      </c>
      <c r="R36" s="2">
        <v>0.3316844571726113</v>
      </c>
      <c r="S36" s="2">
        <v>0.27979712595097211</v>
      </c>
      <c r="T36" s="2">
        <v>0.28694481830417229</v>
      </c>
      <c r="U36" s="2">
        <v>0.25397252895232963</v>
      </c>
      <c r="V36" s="2">
        <v>0.37370047766226466</v>
      </c>
      <c r="W36" s="2">
        <v>0.40344438170525126</v>
      </c>
      <c r="X36" s="2">
        <v>0.54107473749227919</v>
      </c>
      <c r="Y36" s="2">
        <v>0.3132726089785296</v>
      </c>
    </row>
    <row r="37" spans="1:25" x14ac:dyDescent="0.25">
      <c r="A37" s="3" t="s">
        <v>34</v>
      </c>
      <c r="B37" s="2">
        <v>0.11364238410596027</v>
      </c>
      <c r="C37" s="2">
        <v>5.6477232615601836E-3</v>
      </c>
      <c r="D37" s="2">
        <v>8.7326607818411103E-2</v>
      </c>
      <c r="E37" s="2">
        <v>7.4217739850012926E-2</v>
      </c>
      <c r="F37" s="2">
        <v>8.5316029800528714E-2</v>
      </c>
      <c r="G37" s="2">
        <v>0.10496850944716585</v>
      </c>
      <c r="H37" s="2">
        <v>8.0733144228671172E-2</v>
      </c>
      <c r="I37" s="2">
        <v>3.0104712041884817E-2</v>
      </c>
      <c r="J37" s="2">
        <v>6.1328790459965928E-2</v>
      </c>
      <c r="K37" s="2">
        <v>9.5609756097560977E-2</v>
      </c>
      <c r="L37" s="2">
        <v>5.1746724890829696E-2</v>
      </c>
      <c r="M37" s="2">
        <v>8.1336696090794455E-2</v>
      </c>
      <c r="N37" s="2">
        <v>0.10391787135973182</v>
      </c>
      <c r="O37" s="2">
        <v>8.8583609663666504E-2</v>
      </c>
      <c r="P37" s="2">
        <v>5.3799455725350637E-2</v>
      </c>
      <c r="Q37" s="2">
        <v>3.8549222797927461E-2</v>
      </c>
      <c r="R37" s="2">
        <v>1.9437133022879124E-2</v>
      </c>
      <c r="S37" s="2">
        <v>0</v>
      </c>
      <c r="T37" s="2">
        <v>0</v>
      </c>
      <c r="U37" s="2">
        <v>0</v>
      </c>
      <c r="V37" s="2">
        <v>1.5008960573476702E-2</v>
      </c>
      <c r="W37" s="2">
        <v>1.2324691882702932E-2</v>
      </c>
      <c r="X37" s="2">
        <v>0</v>
      </c>
      <c r="Y37" s="2">
        <v>0</v>
      </c>
    </row>
    <row r="38" spans="1:25" x14ac:dyDescent="0.25">
      <c r="A38" s="3" t="s">
        <v>35</v>
      </c>
      <c r="B38" s="2">
        <v>3.6181543597488278E-2</v>
      </c>
      <c r="C38" s="2">
        <v>2.8916159637001133E-2</v>
      </c>
      <c r="D38" s="2">
        <v>3.7190415572277993E-2</v>
      </c>
      <c r="E38" s="2">
        <v>3.9790641947282129E-2</v>
      </c>
      <c r="F38" s="2">
        <v>4.2787232488496092E-2</v>
      </c>
      <c r="G38" s="2">
        <v>4.515846994535519E-2</v>
      </c>
      <c r="H38" s="2">
        <v>4.0958412557720626E-2</v>
      </c>
      <c r="I38" s="2">
        <v>4.2867850553505532E-2</v>
      </c>
      <c r="J38" s="2">
        <v>3.4641199347635175E-2</v>
      </c>
      <c r="K38" s="2">
        <v>3.4571984137920474E-2</v>
      </c>
      <c r="L38" s="2">
        <v>2.8932929571552784E-2</v>
      </c>
      <c r="M38" s="2">
        <v>2.1945144296839213E-2</v>
      </c>
      <c r="N38" s="2">
        <v>1.5684745610220575E-2</v>
      </c>
      <c r="O38" s="2">
        <v>2.7844671884406983E-2</v>
      </c>
      <c r="P38" s="2">
        <v>3.2073276687234011E-2</v>
      </c>
      <c r="Q38" s="2">
        <v>1.8534560009558516E-2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5.3337177454230934E-4</v>
      </c>
      <c r="Y38" s="2">
        <v>0</v>
      </c>
    </row>
    <row r="39" spans="1:25" x14ac:dyDescent="0.25">
      <c r="A39" s="3" t="s">
        <v>36</v>
      </c>
      <c r="B39" s="2">
        <v>9.2434692160409171E-2</v>
      </c>
      <c r="C39" s="2">
        <v>8.2638807371757245E-2</v>
      </c>
      <c r="D39" s="2">
        <v>8.7793636140241355E-2</v>
      </c>
      <c r="E39" s="2">
        <v>9.4176895159646043E-2</v>
      </c>
      <c r="F39" s="2">
        <v>9.6074860508369497E-2</v>
      </c>
      <c r="G39" s="2">
        <v>9.4373488021226234E-2</v>
      </c>
      <c r="H39" s="2">
        <v>9.1434178818970008E-2</v>
      </c>
      <c r="I39" s="2">
        <v>9.5326989514516028E-2</v>
      </c>
      <c r="J39" s="2">
        <v>8.6776083648959237E-2</v>
      </c>
      <c r="K39" s="2">
        <v>0.10941834381220182</v>
      </c>
      <c r="L39" s="2">
        <v>9.9226642601087961E-2</v>
      </c>
      <c r="M39" s="2">
        <v>8.0816763242047562E-2</v>
      </c>
      <c r="N39" s="2">
        <v>9.4932226457854776E-2</v>
      </c>
      <c r="O39" s="2">
        <v>0.11201203254255829</v>
      </c>
      <c r="P39" s="2">
        <v>8.3196894147999301E-2</v>
      </c>
      <c r="Q39" s="2">
        <v>7.9989343212006653E-2</v>
      </c>
      <c r="R39" s="2">
        <v>6.0521005320124749E-2</v>
      </c>
      <c r="S39" s="2">
        <v>5.7294502757071056E-2</v>
      </c>
      <c r="T39" s="2">
        <v>5.5533558296348387E-2</v>
      </c>
      <c r="U39" s="2">
        <v>4.85688275144536E-2</v>
      </c>
      <c r="V39" s="2">
        <v>5.7732538170918286E-2</v>
      </c>
      <c r="W39" s="2">
        <v>4.5780611736574675E-2</v>
      </c>
      <c r="X39" s="2">
        <v>4.739737360391675E-2</v>
      </c>
      <c r="Y39" s="2">
        <v>2.8430985830020936E-2</v>
      </c>
    </row>
    <row r="40" spans="1:25" x14ac:dyDescent="0.25">
      <c r="A40" s="3" t="s">
        <v>37</v>
      </c>
      <c r="B40" s="2">
        <v>2.9963138493944181E-2</v>
      </c>
      <c r="C40" s="2">
        <v>2.3086169704753908E-2</v>
      </c>
      <c r="D40" s="2">
        <v>3.043369331592758E-2</v>
      </c>
      <c r="E40" s="2">
        <v>3.3797536154258165E-2</v>
      </c>
      <c r="F40" s="2">
        <v>3.664960772782442E-2</v>
      </c>
      <c r="G40" s="2">
        <v>3.8082949308755762E-2</v>
      </c>
      <c r="H40" s="2">
        <v>3.4463677809722003E-2</v>
      </c>
      <c r="I40" s="2">
        <v>3.5857678534826798E-2</v>
      </c>
      <c r="J40" s="2">
        <v>2.8816300973153488E-2</v>
      </c>
      <c r="K40" s="2">
        <v>2.884885652229462E-2</v>
      </c>
      <c r="L40" s="2">
        <v>2.4090370092991326E-2</v>
      </c>
      <c r="M40" s="2">
        <v>1.8303384872544924E-2</v>
      </c>
      <c r="N40" s="2">
        <v>1.2957732520687775E-2</v>
      </c>
      <c r="O40" s="2">
        <v>2.286836611361389E-2</v>
      </c>
      <c r="P40" s="2">
        <v>2.650570152486887E-2</v>
      </c>
      <c r="Q40" s="2">
        <v>1.5550793829805898E-2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4.4517169189306255E-4</v>
      </c>
      <c r="Y40" s="2">
        <v>0</v>
      </c>
    </row>
    <row r="41" spans="1:25" x14ac:dyDescent="0.25">
      <c r="A41" s="3" t="s">
        <v>38</v>
      </c>
      <c r="B41" s="2">
        <v>3.9098017821422075E-2</v>
      </c>
      <c r="C41" s="2">
        <v>2.7466276613034291E-2</v>
      </c>
      <c r="D41" s="2">
        <v>4.9891125797455783E-2</v>
      </c>
      <c r="E41" s="2">
        <v>6.0159680638722554E-2</v>
      </c>
      <c r="F41" s="2">
        <v>4.8815986153725122E-2</v>
      </c>
      <c r="G41" s="2">
        <v>3.2331890812250332E-2</v>
      </c>
      <c r="H41" s="2">
        <v>1.7190645810748025E-2</v>
      </c>
      <c r="I41" s="2">
        <v>3.3410723354857431E-2</v>
      </c>
      <c r="J41" s="2">
        <v>3.1219179121462711E-2</v>
      </c>
      <c r="K41" s="2">
        <v>5.4471091280907234E-2</v>
      </c>
      <c r="L41" s="2">
        <v>4.2921228710462285E-2</v>
      </c>
      <c r="M41" s="2">
        <v>3.3565808911945577E-2</v>
      </c>
      <c r="N41" s="2">
        <v>4.3953441158557219E-2</v>
      </c>
      <c r="O41" s="2">
        <v>3.6026529996985225E-2</v>
      </c>
      <c r="P41" s="2">
        <v>3.2515424437983123E-2</v>
      </c>
      <c r="Q41" s="2">
        <v>3.7886568526760242E-2</v>
      </c>
      <c r="R41" s="2">
        <v>6.7999405469678954E-3</v>
      </c>
      <c r="S41" s="2">
        <v>4.0651995465738966E-3</v>
      </c>
      <c r="T41" s="2">
        <v>4.9299799942840814E-3</v>
      </c>
      <c r="U41" s="2">
        <v>0</v>
      </c>
      <c r="V41" s="2">
        <v>3.8485734374421789E-3</v>
      </c>
      <c r="W41" s="2">
        <v>3.8766913929995902E-3</v>
      </c>
      <c r="X41" s="2">
        <v>3.8007528414282059E-3</v>
      </c>
      <c r="Y41" s="2">
        <v>0</v>
      </c>
    </row>
    <row r="42" spans="1:25" x14ac:dyDescent="0.25">
      <c r="A42" s="3" t="s">
        <v>39</v>
      </c>
      <c r="B42" s="2">
        <v>0.22325414876590008</v>
      </c>
      <c r="C42" s="2">
        <v>0.19983978889831308</v>
      </c>
      <c r="D42" s="2">
        <v>0.19781690866028215</v>
      </c>
      <c r="E42" s="2">
        <v>0.20726459669254135</v>
      </c>
      <c r="F42" s="2">
        <v>0.21627244632072232</v>
      </c>
      <c r="G42" s="2">
        <v>0.21991109273234777</v>
      </c>
      <c r="H42" s="2">
        <v>0.21925729544886943</v>
      </c>
      <c r="I42" s="2">
        <v>0.21717904010278058</v>
      </c>
      <c r="J42" s="2">
        <v>0.20163312919218432</v>
      </c>
      <c r="K42" s="2">
        <v>0.25603691844038423</v>
      </c>
      <c r="L42" s="2">
        <v>0.24036127575500987</v>
      </c>
      <c r="M42" s="2">
        <v>0.20438488280811931</v>
      </c>
      <c r="N42" s="2">
        <v>0.25085890865818317</v>
      </c>
      <c r="O42" s="2">
        <v>0.29329156544346419</v>
      </c>
      <c r="P42" s="2">
        <v>0.2028660730081972</v>
      </c>
      <c r="Q42" s="2">
        <v>0.20120650192031656</v>
      </c>
      <c r="R42" s="2">
        <v>0.18091743802730337</v>
      </c>
      <c r="S42" s="2">
        <v>0.1720663168301772</v>
      </c>
      <c r="T42" s="2">
        <v>0.16637018669254128</v>
      </c>
      <c r="U42" s="2">
        <v>0.14950413975070512</v>
      </c>
      <c r="V42" s="2">
        <v>0.17641269106067625</v>
      </c>
      <c r="W42" s="2">
        <v>0.1402286841952522</v>
      </c>
      <c r="X42" s="2">
        <v>0.14634714724045519</v>
      </c>
      <c r="Y42" s="2">
        <v>8.5456833810626923E-2</v>
      </c>
    </row>
    <row r="43" spans="1:25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1BBFE"/>
  </sheetPr>
  <dimension ref="A1:K20"/>
  <sheetViews>
    <sheetView zoomScale="90" zoomScaleNormal="90" workbookViewId="0"/>
  </sheetViews>
  <sheetFormatPr defaultRowHeight="15" x14ac:dyDescent="0.25"/>
  <cols>
    <col min="1" max="1" width="9.140625" style="3" customWidth="1"/>
    <col min="2" max="5" width="9.140625" style="3"/>
    <col min="6" max="6" width="12.85546875" style="3" customWidth="1"/>
    <col min="7" max="16384" width="9.140625" style="3"/>
  </cols>
  <sheetData>
    <row r="1" spans="1:11" ht="15.75" x14ac:dyDescent="0.25">
      <c r="A1" s="10" t="s">
        <v>57</v>
      </c>
      <c r="B1" s="11"/>
      <c r="C1" s="11"/>
      <c r="D1" s="11"/>
      <c r="E1" s="11"/>
      <c r="F1" s="11"/>
      <c r="G1" s="12"/>
      <c r="H1" s="11"/>
      <c r="I1" s="11"/>
      <c r="J1" s="11"/>
      <c r="K1" s="12"/>
    </row>
    <row r="2" spans="1:11" ht="15.75" x14ac:dyDescent="0.25">
      <c r="A2" s="10" t="s">
        <v>50</v>
      </c>
      <c r="B2" s="11"/>
      <c r="C2" s="11"/>
      <c r="D2" s="11"/>
      <c r="E2" s="11"/>
      <c r="F2" s="11"/>
      <c r="G2" s="12"/>
      <c r="H2" s="11"/>
      <c r="I2" s="11"/>
      <c r="J2" s="11"/>
      <c r="K2" s="12"/>
    </row>
    <row r="3" spans="1:11" ht="18.75" x14ac:dyDescent="0.3">
      <c r="A3" s="13" t="s">
        <v>51</v>
      </c>
      <c r="B3" s="14"/>
      <c r="C3" s="14"/>
      <c r="D3" s="14"/>
      <c r="E3" s="14"/>
      <c r="F3" s="14"/>
      <c r="G3" s="12"/>
      <c r="H3" s="14"/>
      <c r="I3" s="14"/>
      <c r="J3" s="14"/>
      <c r="K3" s="12"/>
    </row>
    <row r="4" spans="1:11" ht="18.75" x14ac:dyDescent="0.3">
      <c r="A4" s="15" t="s">
        <v>47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18.75" x14ac:dyDescent="0.3">
      <c r="A5" s="16" t="s">
        <v>48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18.75" x14ac:dyDescent="0.3">
      <c r="A6" s="15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ht="18.75" x14ac:dyDescent="0.3">
      <c r="A7" s="17" t="s">
        <v>45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ht="18.75" x14ac:dyDescent="0.3">
      <c r="A8" s="18" t="s">
        <v>46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10" spans="1:11" ht="15.75" x14ac:dyDescent="0.25">
      <c r="A10" s="4" t="s">
        <v>49</v>
      </c>
    </row>
    <row r="12" spans="1:11" x14ac:dyDescent="0.25">
      <c r="A12" s="5" t="s">
        <v>40</v>
      </c>
    </row>
    <row r="13" spans="1:11" ht="15" customHeight="1" x14ac:dyDescent="0.25">
      <c r="A13" s="28" t="s">
        <v>52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7" spans="1:11" x14ac:dyDescent="0.25">
      <c r="A17" s="5" t="s">
        <v>44</v>
      </c>
    </row>
    <row r="18" spans="1:11" x14ac:dyDescent="0.25">
      <c r="A18" s="28" t="s">
        <v>53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1:11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</row>
  </sheetData>
  <mergeCells count="2">
    <mergeCell ref="A13:K15"/>
    <mergeCell ref="A18:K20"/>
  </mergeCells>
  <hyperlinks>
    <hyperlink ref="A8" r:id="rId1" xr:uid="{00000000-0004-0000-0400-000000000000}"/>
    <hyperlink ref="A5" r:id="rId2" xr:uid="{00000000-0004-0000-0400-000001000000}"/>
  </hyperlinks>
  <pageMargins left="0.7" right="0.7" top="0.75" bottom="0.75" header="0.3" footer="0.3"/>
  <pageSetup paperSize="9"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Y6"/>
  <sheetViews>
    <sheetView workbookViewId="0"/>
  </sheetViews>
  <sheetFormatPr defaultRowHeight="15" x14ac:dyDescent="0.25"/>
  <cols>
    <col min="1" max="1" width="46.85546875" style="3" bestFit="1" customWidth="1"/>
    <col min="2" max="16384" width="9.140625" style="3"/>
  </cols>
  <sheetData>
    <row r="1" spans="1:25" ht="15.75" thickBot="1" x14ac:dyDescent="0.3">
      <c r="A1" s="6" t="str">
        <f>A3&amp;" - Reliance on Russian Oil"</f>
        <v>OECD Total - Reliance on Russian Oil</v>
      </c>
    </row>
    <row r="2" spans="1:25" x14ac:dyDescent="0.25">
      <c r="A2" s="19">
        <v>37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20">
        <v>11</v>
      </c>
      <c r="M2" s="20">
        <v>12</v>
      </c>
      <c r="N2" s="20">
        <v>13</v>
      </c>
      <c r="O2" s="20">
        <v>14</v>
      </c>
      <c r="P2" s="20">
        <v>15</v>
      </c>
      <c r="Q2" s="20">
        <v>16</v>
      </c>
      <c r="R2" s="20">
        <v>17</v>
      </c>
      <c r="S2" s="20">
        <v>18</v>
      </c>
      <c r="T2" s="20">
        <v>19</v>
      </c>
      <c r="U2" s="20">
        <v>20</v>
      </c>
      <c r="V2" s="20">
        <v>21</v>
      </c>
      <c r="W2" s="20">
        <v>22</v>
      </c>
      <c r="X2" s="20">
        <v>23</v>
      </c>
      <c r="Y2" s="21">
        <v>24</v>
      </c>
    </row>
    <row r="3" spans="1:25" x14ac:dyDescent="0.25">
      <c r="A3" s="22" t="str">
        <f>INDEX('Imports vs Demand'!$A$3:$A$42,'Index Graph Reliance Oil'!$A$2,1)</f>
        <v>OECD Total</v>
      </c>
      <c r="B3" s="23">
        <f>'Imports vs Demand'!B2</f>
        <v>44197</v>
      </c>
      <c r="C3" s="23">
        <f>'Imports vs Demand'!C2</f>
        <v>44228</v>
      </c>
      <c r="D3" s="23">
        <f>'Imports vs Demand'!D2</f>
        <v>44256</v>
      </c>
      <c r="E3" s="23">
        <f>'Imports vs Demand'!E2</f>
        <v>44287</v>
      </c>
      <c r="F3" s="23">
        <f>'Imports vs Demand'!F2</f>
        <v>44317</v>
      </c>
      <c r="G3" s="23">
        <f>'Imports vs Demand'!G2</f>
        <v>44348</v>
      </c>
      <c r="H3" s="23">
        <f>'Imports vs Demand'!H2</f>
        <v>44378</v>
      </c>
      <c r="I3" s="23">
        <f>'Imports vs Demand'!I2</f>
        <v>44409</v>
      </c>
      <c r="J3" s="23">
        <f>'Imports vs Demand'!J2</f>
        <v>44440</v>
      </c>
      <c r="K3" s="23">
        <f>'Imports vs Demand'!K2</f>
        <v>44470</v>
      </c>
      <c r="L3" s="23">
        <f>'Imports vs Demand'!L2</f>
        <v>44501</v>
      </c>
      <c r="M3" s="23">
        <f>'Imports vs Demand'!M2</f>
        <v>44531</v>
      </c>
      <c r="N3" s="23">
        <f>'Imports vs Demand'!N2</f>
        <v>44562</v>
      </c>
      <c r="O3" s="23">
        <f>'Imports vs Demand'!O2</f>
        <v>44593</v>
      </c>
      <c r="P3" s="23">
        <f>'Imports vs Demand'!P2</f>
        <v>44621</v>
      </c>
      <c r="Q3" s="23">
        <f>'Imports vs Demand'!Q2</f>
        <v>44652</v>
      </c>
      <c r="R3" s="23">
        <f>'Imports vs Demand'!R2</f>
        <v>44682</v>
      </c>
      <c r="S3" s="23">
        <f>'Imports vs Demand'!S2</f>
        <v>44713</v>
      </c>
      <c r="T3" s="23">
        <f>'Imports vs Demand'!T2</f>
        <v>44743</v>
      </c>
      <c r="U3" s="23">
        <f>'Imports vs Demand'!U2</f>
        <v>44774</v>
      </c>
      <c r="V3" s="23">
        <f>'Imports vs Demand'!V2</f>
        <v>44805</v>
      </c>
      <c r="W3" s="23">
        <f>'Imports vs Demand'!W2</f>
        <v>44835</v>
      </c>
      <c r="X3" s="23">
        <f>'Imports vs Demand'!X2</f>
        <v>44866</v>
      </c>
      <c r="Y3" s="24">
        <f>'Imports vs Demand'!Y2</f>
        <v>44896</v>
      </c>
    </row>
    <row r="4" spans="1:25" x14ac:dyDescent="0.25">
      <c r="A4" s="22" t="s">
        <v>43</v>
      </c>
      <c r="B4" s="25">
        <f>INDEX('Imports vs Demand'!$B$3:$Y$42,$A$2,B$2)</f>
        <v>0.13431632224902967</v>
      </c>
      <c r="C4" s="25">
        <f>INDEX('Imports vs Demand'!$B$3:$Y$42,$A$2,C$2)</f>
        <v>0.11581788734928919</v>
      </c>
      <c r="D4" s="25">
        <f>INDEX('Imports vs Demand'!$B$3:$Y$42,$A$2,D$2)</f>
        <v>0.1228944348647836</v>
      </c>
      <c r="E4" s="25">
        <f>INDEX('Imports vs Demand'!$B$3:$Y$42,$A$2,E$2)</f>
        <v>0.12554519354775992</v>
      </c>
      <c r="F4" s="25">
        <f>INDEX('Imports vs Demand'!$B$3:$Y$42,$A$2,F$2)</f>
        <v>0.13016058976388256</v>
      </c>
      <c r="G4" s="25">
        <f>INDEX('Imports vs Demand'!$B$3:$Y$42,$A$2,G$2)</f>
        <v>0.12478126261946426</v>
      </c>
      <c r="H4" s="25">
        <f>INDEX('Imports vs Demand'!$B$3:$Y$42,$A$2,H$2)</f>
        <v>0.12453499514906939</v>
      </c>
      <c r="I4" s="25">
        <f>INDEX('Imports vs Demand'!$B$3:$Y$42,$A$2,I$2)</f>
        <v>0.1237174474538518</v>
      </c>
      <c r="J4" s="25">
        <f>INDEX('Imports vs Demand'!$B$3:$Y$42,$A$2,J$2)</f>
        <v>0.11719065075151537</v>
      </c>
      <c r="K4" s="25">
        <f>INDEX('Imports vs Demand'!$B$3:$Y$42,$A$2,K$2)</f>
        <v>0.13199936775183088</v>
      </c>
      <c r="L4" s="25">
        <f>INDEX('Imports vs Demand'!$B$3:$Y$42,$A$2,L$2)</f>
        <v>0.13270852412611947</v>
      </c>
      <c r="M4" s="25">
        <f>INDEX('Imports vs Demand'!$B$3:$Y$42,$A$2,M$2)</f>
        <v>0.10694886043694152</v>
      </c>
      <c r="N4" s="25">
        <f>INDEX('Imports vs Demand'!$B$3:$Y$42,$A$2,N$2)</f>
        <v>0.12387942044572636</v>
      </c>
      <c r="O4" s="25">
        <f>INDEX('Imports vs Demand'!$B$3:$Y$42,$A$2,O$2)</f>
        <v>0.14274081862946245</v>
      </c>
      <c r="P4" s="25">
        <f>INDEX('Imports vs Demand'!$B$3:$Y$42,$A$2,P$2)</f>
        <v>0.10998222592433993</v>
      </c>
      <c r="Q4" s="25">
        <f>INDEX('Imports vs Demand'!$B$3:$Y$42,$A$2,Q$2)</f>
        <v>0.1048516640730887</v>
      </c>
      <c r="R4" s="25">
        <f>INDEX('Imports vs Demand'!$B$3:$Y$42,$A$2,R$2)</f>
        <v>7.8769799838916563E-2</v>
      </c>
      <c r="S4" s="25">
        <f>INDEX('Imports vs Demand'!$B$3:$Y$42,$A$2,S$2)</f>
        <v>7.4044585987261144E-2</v>
      </c>
      <c r="T4" s="25">
        <f>INDEX('Imports vs Demand'!$B$3:$Y$42,$A$2,T$2)</f>
        <v>7.5347711447730739E-2</v>
      </c>
      <c r="U4" s="25">
        <f>INDEX('Imports vs Demand'!$B$3:$Y$42,$A$2,U$2)</f>
        <v>6.45592927640984E-2</v>
      </c>
      <c r="V4" s="25">
        <f>INDEX('Imports vs Demand'!$B$3:$Y$42,$A$2,V$2)</f>
        <v>6.9747145675174843E-2</v>
      </c>
      <c r="W4" s="25">
        <f>INDEX('Imports vs Demand'!$B$3:$Y$42,$A$2,W$2)</f>
        <v>5.9497994950245062E-2</v>
      </c>
      <c r="X4" s="25">
        <f>INDEX('Imports vs Demand'!$B$3:$Y$42,$A$2,X$2)</f>
        <v>6.4708136721837645E-2</v>
      </c>
      <c r="Y4" s="25">
        <f>INDEX('Imports vs Demand'!$B$3:$Y$42,$A$2,Y$2)</f>
        <v>4.7524031972206247E-2</v>
      </c>
    </row>
    <row r="5" spans="1:25" x14ac:dyDescent="0.25">
      <c r="A5" s="22" t="s">
        <v>41</v>
      </c>
      <c r="B5" s="25">
        <f>INDEX('Imports vs Total Imports'!$B$3:$Y$42,$A$2,B$2)</f>
        <v>0.14221750177016951</v>
      </c>
      <c r="C5" s="25">
        <f>INDEX('Imports vs Total Imports'!$B$3:$Y$42,$A$2,C$2)</f>
        <v>0.12460504305805092</v>
      </c>
      <c r="D5" s="25">
        <f>INDEX('Imports vs Total Imports'!$B$3:$Y$42,$A$2,D$2)</f>
        <v>0.13801349330503276</v>
      </c>
      <c r="E5" s="25">
        <f>INDEX('Imports vs Total Imports'!$B$3:$Y$42,$A$2,E$2)</f>
        <v>0.13419694503134633</v>
      </c>
      <c r="F5" s="25">
        <f>INDEX('Imports vs Total Imports'!$B$3:$Y$42,$A$2,F$2)</f>
        <v>0.13808308652422255</v>
      </c>
      <c r="G5" s="25">
        <f>INDEX('Imports vs Total Imports'!$B$3:$Y$42,$A$2,G$2)</f>
        <v>0.13612607381004826</v>
      </c>
      <c r="H5" s="25">
        <f>INDEX('Imports vs Total Imports'!$B$3:$Y$42,$A$2,H$2)</f>
        <v>0.13464830426668384</v>
      </c>
      <c r="I5" s="25">
        <f>INDEX('Imports vs Total Imports'!$B$3:$Y$42,$A$2,I$2)</f>
        <v>0.13351063149684828</v>
      </c>
      <c r="J5" s="25">
        <f>INDEX('Imports vs Total Imports'!$B$3:$Y$42,$A$2,J$2)</f>
        <v>0.12963258892306873</v>
      </c>
      <c r="K5" s="25">
        <f>INDEX('Imports vs Total Imports'!$B$3:$Y$42,$A$2,K$2)</f>
        <v>0.1436086873447551</v>
      </c>
      <c r="L5" s="25">
        <f>INDEX('Imports vs Total Imports'!$B$3:$Y$42,$A$2,L$2)</f>
        <v>0.14222256212199427</v>
      </c>
      <c r="M5" s="25">
        <f>INDEX('Imports vs Total Imports'!$B$3:$Y$42,$A$2,M$2)</f>
        <v>0.11812487828168289</v>
      </c>
      <c r="N5" s="25">
        <f>INDEX('Imports vs Total Imports'!$B$3:$Y$42,$A$2,N$2)</f>
        <v>0.13158168034063766</v>
      </c>
      <c r="O5" s="25">
        <f>INDEX('Imports vs Total Imports'!$B$3:$Y$42,$A$2,O$2)</f>
        <v>0.15475677404106827</v>
      </c>
      <c r="P5" s="25">
        <f>INDEX('Imports vs Total Imports'!$B$3:$Y$42,$A$2,P$2)</f>
        <v>0.12126641226311365</v>
      </c>
      <c r="Q5" s="25">
        <f>INDEX('Imports vs Total Imports'!$B$3:$Y$42,$A$2,Q$2)</f>
        <v>0.10953713839961718</v>
      </c>
      <c r="R5" s="25">
        <f>INDEX('Imports vs Total Imports'!$B$3:$Y$42,$A$2,R$2)</f>
        <v>8.5257652072839987E-2</v>
      </c>
      <c r="S5" s="25">
        <f>INDEX('Imports vs Total Imports'!$B$3:$Y$42,$A$2,S$2)</f>
        <v>8.125335080717222E-2</v>
      </c>
      <c r="T5" s="25">
        <f>INDEX('Imports vs Total Imports'!$B$3:$Y$42,$A$2,T$2)</f>
        <v>7.8965265821543895E-2</v>
      </c>
      <c r="U5" s="25">
        <f>INDEX('Imports vs Total Imports'!$B$3:$Y$42,$A$2,U$2)</f>
        <v>7.0497290006743762E-2</v>
      </c>
      <c r="V5" s="25">
        <f>INDEX('Imports vs Total Imports'!$B$3:$Y$42,$A$2,V$2)</f>
        <v>7.5462912061260254E-2</v>
      </c>
      <c r="W5" s="25">
        <f>INDEX('Imports vs Total Imports'!$B$3:$Y$42,$A$2,W$2)</f>
        <v>6.5109838314360569E-2</v>
      </c>
      <c r="X5" s="25">
        <f>INDEX('Imports vs Total Imports'!$B$3:$Y$42,$A$2,X$2)</f>
        <v>6.9963483800792481E-2</v>
      </c>
      <c r="Y5" s="25">
        <f>INDEX('Imports vs Total Imports'!$B$3:$Y$42,$A$2,Y$2)</f>
        <v>5.1341550010144045E-2</v>
      </c>
    </row>
    <row r="6" spans="1:25" ht="15.75" thickBot="1" x14ac:dyDescent="0.3">
      <c r="A6" s="26" t="s">
        <v>42</v>
      </c>
      <c r="B6" s="27">
        <f>INDEX('Primary Imports vs Ref Intake'!$B$3:$Y$42,$A$2,B$2)</f>
        <v>9.2434692160409171E-2</v>
      </c>
      <c r="C6" s="27">
        <f>INDEX('Primary Imports vs Ref Intake'!$B$3:$Y$42,$A$2,C$2)</f>
        <v>8.2638807371757245E-2</v>
      </c>
      <c r="D6" s="27">
        <f>INDEX('Primary Imports vs Ref Intake'!$B$3:$Y$42,$A$2,D$2)</f>
        <v>8.7793636140241355E-2</v>
      </c>
      <c r="E6" s="27">
        <f>INDEX('Primary Imports vs Ref Intake'!$B$3:$Y$42,$A$2,E$2)</f>
        <v>9.4176895159646043E-2</v>
      </c>
      <c r="F6" s="27">
        <f>INDEX('Primary Imports vs Ref Intake'!$B$3:$Y$42,$A$2,F$2)</f>
        <v>9.6074860508369497E-2</v>
      </c>
      <c r="G6" s="27">
        <f>INDEX('Primary Imports vs Ref Intake'!$B$3:$Y$42,$A$2,G$2)</f>
        <v>9.4373488021226234E-2</v>
      </c>
      <c r="H6" s="27">
        <f>INDEX('Primary Imports vs Ref Intake'!$B$3:$Y$42,$A$2,H$2)</f>
        <v>9.1434178818970008E-2</v>
      </c>
      <c r="I6" s="27">
        <f>INDEX('Primary Imports vs Ref Intake'!$B$3:$Y$42,$A$2,I$2)</f>
        <v>9.5326989514516028E-2</v>
      </c>
      <c r="J6" s="27">
        <f>INDEX('Primary Imports vs Ref Intake'!$B$3:$Y$42,$A$2,J$2)</f>
        <v>8.6776083648959237E-2</v>
      </c>
      <c r="K6" s="27">
        <f>INDEX('Primary Imports vs Ref Intake'!$B$3:$Y$42,$A$2,K$2)</f>
        <v>0.10941834381220182</v>
      </c>
      <c r="L6" s="27">
        <f>INDEX('Primary Imports vs Ref Intake'!$B$3:$Y$42,$A$2,L$2)</f>
        <v>9.9226642601087961E-2</v>
      </c>
      <c r="M6" s="27">
        <f>INDEX('Primary Imports vs Ref Intake'!$B$3:$Y$42,$A$2,M$2)</f>
        <v>8.0816763242047562E-2</v>
      </c>
      <c r="N6" s="27">
        <f>INDEX('Primary Imports vs Ref Intake'!$B$3:$Y$42,$A$2,N$2)</f>
        <v>9.4932226457854776E-2</v>
      </c>
      <c r="O6" s="27">
        <f>INDEX('Primary Imports vs Ref Intake'!$B$3:$Y$42,$A$2,O$2)</f>
        <v>0.11201203254255829</v>
      </c>
      <c r="P6" s="27">
        <f>INDEX('Primary Imports vs Ref Intake'!$B$3:$Y$42,$A$2,P$2)</f>
        <v>8.3196894147999301E-2</v>
      </c>
      <c r="Q6" s="27">
        <f>INDEX('Primary Imports vs Ref Intake'!$B$3:$Y$42,$A$2,Q$2)</f>
        <v>7.9989343212006653E-2</v>
      </c>
      <c r="R6" s="27">
        <f>INDEX('Primary Imports vs Ref Intake'!$B$3:$Y$42,$A$2,R$2)</f>
        <v>6.0521005320124749E-2</v>
      </c>
      <c r="S6" s="27">
        <f>INDEX('Primary Imports vs Ref Intake'!$B$3:$Y$42,$A$2,S$2)</f>
        <v>5.7294502757071056E-2</v>
      </c>
      <c r="T6" s="27">
        <f>INDEX('Primary Imports vs Ref Intake'!$B$3:$Y$42,$A$2,T$2)</f>
        <v>5.5533558296348387E-2</v>
      </c>
      <c r="U6" s="27">
        <f>INDEX('Primary Imports vs Ref Intake'!$B$3:$Y$42,$A$2,U$2)</f>
        <v>4.85688275144536E-2</v>
      </c>
      <c r="V6" s="27">
        <f>INDEX('Primary Imports vs Ref Intake'!$B$3:$Y$42,$A$2,V$2)</f>
        <v>5.7732538170918286E-2</v>
      </c>
      <c r="W6" s="27">
        <f>INDEX('Primary Imports vs Ref Intake'!$B$3:$Y$42,$A$2,W$2)</f>
        <v>4.5780611736574675E-2</v>
      </c>
      <c r="X6" s="27">
        <f>INDEX('Primary Imports vs Ref Intake'!$B$3:$Y$42,$A$2,X$2)</f>
        <v>4.739737360391675E-2</v>
      </c>
      <c r="Y6" s="27">
        <f>INDEX('Primary Imports vs Ref Intake'!$B$3:$Y$42,$A$2,Y$2)</f>
        <v>2.8430985830020936E-2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Russian Oil Reliance</vt:lpstr>
      <vt:lpstr>Imports vs Demand</vt:lpstr>
      <vt:lpstr>Imports vs Total Imports</vt:lpstr>
      <vt:lpstr>Primary Imports vs Ref Intake</vt:lpstr>
      <vt:lpstr>Source and Notes</vt:lpstr>
      <vt:lpstr>Index Graph Reliance Oil</vt:lpstr>
    </vt:vector>
  </TitlesOfParts>
  <Company>International Energy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GERVAIS Steve, IEA/EXD/EDC/EDC2</dc:creator>
  <cp:lastModifiedBy>GERVAIS Steve, IEA/EXD/EDC/SES</cp:lastModifiedBy>
  <dcterms:created xsi:type="dcterms:W3CDTF">2022-03-18T10:05:14Z</dcterms:created>
  <dcterms:modified xsi:type="dcterms:W3CDTF">2023-03-14T17:06:13Z</dcterms:modified>
</cp:coreProperties>
</file>