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C\HEART\YRRS Report Files\"/>
    </mc:Choice>
  </mc:AlternateContent>
  <xr:revisionPtr revIDLastSave="0" documentId="13_ncr:1_{FC3DD3DC-963C-40A3-8C60-B01D6D5CC845}" xr6:coauthVersionLast="36" xr6:coauthVersionMax="47" xr10:uidLastSave="{00000000-0000-0000-0000-000000000000}"/>
  <bookViews>
    <workbookView xWindow="28680" yWindow="-120" windowWidth="29040" windowHeight="15840" xr2:uid="{15908F7D-A62E-423F-92FD-86B334E5391D}"/>
  </bookViews>
  <sheets>
    <sheet name="School District by Region" sheetId="3" r:id="rId1"/>
    <sheet name="SD Report List_Final" sheetId="2" r:id="rId2"/>
    <sheet name="SD Report List (Formulas)" sheetId="1" r:id="rId3"/>
  </sheets>
  <definedNames>
    <definedName name="_xlnm._FilterDatabase" localSheetId="0" hidden="1">'School District by Region'!$A$1:$H$1</definedName>
    <definedName name="_xlnm._FilterDatabase" localSheetId="2" hidden="1">'SD Report List (Formulas)'!$A$2:$U$79</definedName>
    <definedName name="_xlnm._FilterDatabase" localSheetId="1" hidden="1">'SD Report List_Final'!$A$2:$Z$79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Q1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1" i="1" s="1"/>
  <c r="P3" i="1"/>
  <c r="S1" i="1"/>
  <c r="T1" i="1"/>
  <c r="N1" i="2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L79" i="1"/>
  <c r="M79" i="1"/>
  <c r="N79" i="1"/>
  <c r="O79" i="1"/>
  <c r="L76" i="1"/>
  <c r="M76" i="1"/>
  <c r="N76" i="1"/>
  <c r="O76" i="1"/>
  <c r="L65" i="1"/>
  <c r="M65" i="1"/>
  <c r="N65" i="1"/>
  <c r="O65" i="1"/>
  <c r="L51" i="1"/>
  <c r="M51" i="1"/>
  <c r="N51" i="1"/>
  <c r="O51" i="1"/>
  <c r="L61" i="1"/>
  <c r="M61" i="1"/>
  <c r="N61" i="1"/>
  <c r="O61" i="1"/>
  <c r="L15" i="1"/>
  <c r="M15" i="1"/>
  <c r="N15" i="1"/>
  <c r="O15" i="1"/>
  <c r="L36" i="1"/>
  <c r="M36" i="1"/>
  <c r="N36" i="1"/>
  <c r="O36" i="1"/>
  <c r="L70" i="1"/>
  <c r="M70" i="1"/>
  <c r="N70" i="1"/>
  <c r="O70" i="1"/>
  <c r="L34" i="1"/>
  <c r="M34" i="1"/>
  <c r="N34" i="1"/>
  <c r="O34" i="1"/>
  <c r="L72" i="1"/>
  <c r="M72" i="1"/>
  <c r="N72" i="1"/>
  <c r="O72" i="1"/>
  <c r="L31" i="1"/>
  <c r="M31" i="1"/>
  <c r="N31" i="1"/>
  <c r="O31" i="1"/>
  <c r="L62" i="1"/>
  <c r="M62" i="1"/>
  <c r="N62" i="1"/>
  <c r="O62" i="1"/>
  <c r="L11" i="1"/>
  <c r="M11" i="1"/>
  <c r="N11" i="1"/>
  <c r="O11" i="1"/>
  <c r="L20" i="1"/>
  <c r="M20" i="1"/>
  <c r="N20" i="1"/>
  <c r="O20" i="1"/>
  <c r="L5" i="1"/>
  <c r="M5" i="1"/>
  <c r="N5" i="1"/>
  <c r="O5" i="1"/>
  <c r="L35" i="1"/>
  <c r="M35" i="1"/>
  <c r="N35" i="1"/>
  <c r="O35" i="1"/>
  <c r="L77" i="1"/>
  <c r="M77" i="1"/>
  <c r="N77" i="1"/>
  <c r="O77" i="1"/>
  <c r="L28" i="1"/>
  <c r="M28" i="1"/>
  <c r="N28" i="1"/>
  <c r="O28" i="1"/>
  <c r="L46" i="1"/>
  <c r="M46" i="1"/>
  <c r="N46" i="1"/>
  <c r="O46" i="1"/>
  <c r="L78" i="1"/>
  <c r="M78" i="1"/>
  <c r="N78" i="1"/>
  <c r="O78" i="1"/>
  <c r="L26" i="1"/>
  <c r="M26" i="1"/>
  <c r="N26" i="1"/>
  <c r="O26" i="1"/>
  <c r="L58" i="1"/>
  <c r="M58" i="1"/>
  <c r="N58" i="1"/>
  <c r="O58" i="1"/>
  <c r="L74" i="1"/>
  <c r="M74" i="1"/>
  <c r="N74" i="1"/>
  <c r="O74" i="1"/>
  <c r="L18" i="1"/>
  <c r="M18" i="1"/>
  <c r="N18" i="1"/>
  <c r="O18" i="1"/>
  <c r="L55" i="1"/>
  <c r="M55" i="1"/>
  <c r="N55" i="1"/>
  <c r="O55" i="1"/>
  <c r="L17" i="1"/>
  <c r="M17" i="1"/>
  <c r="N17" i="1"/>
  <c r="O17" i="1"/>
  <c r="L57" i="1"/>
  <c r="M57" i="1"/>
  <c r="N57" i="1"/>
  <c r="O57" i="1"/>
  <c r="L19" i="1"/>
  <c r="M19" i="1"/>
  <c r="N19" i="1"/>
  <c r="O19" i="1"/>
  <c r="L22" i="1"/>
  <c r="M22" i="1"/>
  <c r="N22" i="1"/>
  <c r="O22" i="1"/>
  <c r="L63" i="1"/>
  <c r="M63" i="1"/>
  <c r="N63" i="1"/>
  <c r="O63" i="1"/>
  <c r="L9" i="1"/>
  <c r="M9" i="1"/>
  <c r="N9" i="1"/>
  <c r="O9" i="1"/>
  <c r="L56" i="1"/>
  <c r="M56" i="1"/>
  <c r="N56" i="1"/>
  <c r="O56" i="1"/>
  <c r="L69" i="1"/>
  <c r="M69" i="1"/>
  <c r="N69" i="1"/>
  <c r="O69" i="1"/>
  <c r="L59" i="1"/>
  <c r="M59" i="1"/>
  <c r="N59" i="1"/>
  <c r="O59" i="1"/>
  <c r="L27" i="1"/>
  <c r="M27" i="1"/>
  <c r="N27" i="1"/>
  <c r="O27" i="1"/>
  <c r="L42" i="1"/>
  <c r="M42" i="1"/>
  <c r="N42" i="1"/>
  <c r="O42" i="1"/>
  <c r="L41" i="1"/>
  <c r="M41" i="1"/>
  <c r="N41" i="1"/>
  <c r="O41" i="1"/>
  <c r="L21" i="1"/>
  <c r="M21" i="1"/>
  <c r="N21" i="1"/>
  <c r="O21" i="1"/>
  <c r="L54" i="1"/>
  <c r="M54" i="1"/>
  <c r="N54" i="1"/>
  <c r="O54" i="1"/>
  <c r="L40" i="1"/>
  <c r="M40" i="1"/>
  <c r="N40" i="1"/>
  <c r="O40" i="1"/>
  <c r="L48" i="1"/>
  <c r="M48" i="1"/>
  <c r="N48" i="1"/>
  <c r="O48" i="1"/>
  <c r="L33" i="1"/>
  <c r="M33" i="1"/>
  <c r="N33" i="1"/>
  <c r="O33" i="1"/>
  <c r="L75" i="1"/>
  <c r="M75" i="1"/>
  <c r="N75" i="1"/>
  <c r="O75" i="1"/>
  <c r="L29" i="1"/>
  <c r="M29" i="1"/>
  <c r="N29" i="1"/>
  <c r="O29" i="1"/>
  <c r="L8" i="1"/>
  <c r="M8" i="1"/>
  <c r="N8" i="1"/>
  <c r="O8" i="1"/>
  <c r="L60" i="1"/>
  <c r="M60" i="1"/>
  <c r="N60" i="1"/>
  <c r="O60" i="1"/>
  <c r="L39" i="1"/>
  <c r="M39" i="1"/>
  <c r="N39" i="1"/>
  <c r="O39" i="1"/>
  <c r="L24" i="1"/>
  <c r="M24" i="1"/>
  <c r="N24" i="1"/>
  <c r="O24" i="1"/>
  <c r="L37" i="1"/>
  <c r="M37" i="1"/>
  <c r="N37" i="1"/>
  <c r="O37" i="1"/>
  <c r="L73" i="1"/>
  <c r="M73" i="1"/>
  <c r="N73" i="1"/>
  <c r="O73" i="1"/>
  <c r="L16" i="1"/>
  <c r="M16" i="1"/>
  <c r="N16" i="1"/>
  <c r="O16" i="1"/>
  <c r="L67" i="1"/>
  <c r="M67" i="1"/>
  <c r="N67" i="1"/>
  <c r="O67" i="1"/>
  <c r="L30" i="1"/>
  <c r="M30" i="1"/>
  <c r="N30" i="1"/>
  <c r="O30" i="1"/>
  <c r="L45" i="1"/>
  <c r="M45" i="1"/>
  <c r="N45" i="1"/>
  <c r="O45" i="1"/>
  <c r="L43" i="1"/>
  <c r="M43" i="1"/>
  <c r="N43" i="1"/>
  <c r="O43" i="1"/>
  <c r="L6" i="1"/>
  <c r="M6" i="1"/>
  <c r="N6" i="1"/>
  <c r="O6" i="1"/>
  <c r="L12" i="1"/>
  <c r="M12" i="1"/>
  <c r="N12" i="1"/>
  <c r="O12" i="1"/>
  <c r="L53" i="1"/>
  <c r="M53" i="1"/>
  <c r="N53" i="1"/>
  <c r="O53" i="1"/>
  <c r="L44" i="1"/>
  <c r="M44" i="1"/>
  <c r="N44" i="1"/>
  <c r="O44" i="1"/>
  <c r="L68" i="1"/>
  <c r="M68" i="1"/>
  <c r="N68" i="1"/>
  <c r="O68" i="1"/>
  <c r="L52" i="1"/>
  <c r="M52" i="1"/>
  <c r="N52" i="1"/>
  <c r="O52" i="1"/>
  <c r="L14" i="1"/>
  <c r="M14" i="1"/>
  <c r="N14" i="1"/>
  <c r="O14" i="1"/>
  <c r="L50" i="1"/>
  <c r="M50" i="1"/>
  <c r="N50" i="1"/>
  <c r="O50" i="1"/>
  <c r="L25" i="1"/>
  <c r="M25" i="1"/>
  <c r="N25" i="1"/>
  <c r="O25" i="1"/>
  <c r="L71" i="1"/>
  <c r="M71" i="1"/>
  <c r="N71" i="1"/>
  <c r="O71" i="1"/>
  <c r="L66" i="1"/>
  <c r="M66" i="1"/>
  <c r="N66" i="1"/>
  <c r="O66" i="1"/>
  <c r="L64" i="1"/>
  <c r="M64" i="1"/>
  <c r="N64" i="1"/>
  <c r="O64" i="1"/>
  <c r="L13" i="1"/>
  <c r="M13" i="1"/>
  <c r="N13" i="1"/>
  <c r="O13" i="1"/>
  <c r="L47" i="1"/>
  <c r="M47" i="1"/>
  <c r="N47" i="1"/>
  <c r="O47" i="1"/>
  <c r="L7" i="1"/>
  <c r="M7" i="1"/>
  <c r="N7" i="1"/>
  <c r="O7" i="1"/>
  <c r="L4" i="1"/>
  <c r="M4" i="1"/>
  <c r="N4" i="1"/>
  <c r="O4" i="1"/>
  <c r="L32" i="1"/>
  <c r="M32" i="1"/>
  <c r="N32" i="1"/>
  <c r="O32" i="1"/>
  <c r="L49" i="1"/>
  <c r="M49" i="1"/>
  <c r="N49" i="1"/>
  <c r="O49" i="1"/>
  <c r="L10" i="1"/>
  <c r="M10" i="1"/>
  <c r="N10" i="1"/>
  <c r="O10" i="1"/>
  <c r="L38" i="1"/>
  <c r="M38" i="1"/>
  <c r="N38" i="1"/>
  <c r="O38" i="1"/>
  <c r="L23" i="1"/>
  <c r="M23" i="1"/>
  <c r="N23" i="1"/>
  <c r="O23" i="1"/>
  <c r="M3" i="1"/>
  <c r="N3" i="1"/>
  <c r="O3" i="1"/>
  <c r="L3" i="1"/>
</calcChain>
</file>

<file path=xl/sharedStrings.xml><?xml version="1.0" encoding="utf-8"?>
<sst xmlns="http://schemas.openxmlformats.org/spreadsheetml/2006/main" count="980" uniqueCount="194">
  <si>
    <t>School</t>
  </si>
  <si>
    <t>District</t>
  </si>
  <si>
    <t>Freq.</t>
  </si>
  <si>
    <t>APS</t>
  </si>
  <si>
    <t>RESERVE</t>
  </si>
  <si>
    <t>ROSWELL</t>
  </si>
  <si>
    <t>DEXTER</t>
  </si>
  <si>
    <t>LAKE ARTHUR</t>
  </si>
  <si>
    <t>CIMARRON</t>
  </si>
  <si>
    <t>RATON</t>
  </si>
  <si>
    <t>SPRINGER</t>
  </si>
  <si>
    <t>CLOVIS</t>
  </si>
  <si>
    <t>MELROSE</t>
  </si>
  <si>
    <t>GRADY</t>
  </si>
  <si>
    <t>FT. SUMNER</t>
  </si>
  <si>
    <t>LAS CRUCES</t>
  </si>
  <si>
    <t>HATCH</t>
  </si>
  <si>
    <t>GADSDEN</t>
  </si>
  <si>
    <t>CARLSBAD</t>
  </si>
  <si>
    <t>LOVING</t>
  </si>
  <si>
    <t>ARTESIA</t>
  </si>
  <si>
    <t>SILVER CITY</t>
  </si>
  <si>
    <t>SANTA ROSA</t>
  </si>
  <si>
    <t>VAUGHN</t>
  </si>
  <si>
    <t>LORDSBURG</t>
  </si>
  <si>
    <t>ANIMAS</t>
  </si>
  <si>
    <t>LOVINGTON</t>
  </si>
  <si>
    <t>EUNICE</t>
  </si>
  <si>
    <t>HOBBS</t>
  </si>
  <si>
    <t>JAL</t>
  </si>
  <si>
    <t>TATUM</t>
  </si>
  <si>
    <t>RUIDOSO</t>
  </si>
  <si>
    <t>CARRIZOZO</t>
  </si>
  <si>
    <t>CAPITAN</t>
  </si>
  <si>
    <t>LOS ALAMOS</t>
  </si>
  <si>
    <t>DEMING</t>
  </si>
  <si>
    <t>GALLUP</t>
  </si>
  <si>
    <t>MORA</t>
  </si>
  <si>
    <t>WAGON MOUND</t>
  </si>
  <si>
    <t>ALAMOGORDO</t>
  </si>
  <si>
    <t>TULAROSA</t>
  </si>
  <si>
    <t>CLOUDCROFT</t>
  </si>
  <si>
    <t>TUCUMCARI</t>
  </si>
  <si>
    <t>LOGAN</t>
  </si>
  <si>
    <t>CHAMA</t>
  </si>
  <si>
    <t>DULCE</t>
  </si>
  <si>
    <t>ESPANOLA</t>
  </si>
  <si>
    <t>JEMEZ MOUNTA</t>
  </si>
  <si>
    <t>PORTALES</t>
  </si>
  <si>
    <t>ELIDA</t>
  </si>
  <si>
    <t>DORA</t>
  </si>
  <si>
    <t>BERNALILLO</t>
  </si>
  <si>
    <t>CUBA</t>
  </si>
  <si>
    <t>JEMEZ VALLEY</t>
  </si>
  <si>
    <t>AZTEC</t>
  </si>
  <si>
    <t>FARMINGTON</t>
  </si>
  <si>
    <t>BLOOMFIELD</t>
  </si>
  <si>
    <t>CENTRAL CONS</t>
  </si>
  <si>
    <t>WEST LAS VEGAS</t>
  </si>
  <si>
    <t>LAS VEGAS CITY</t>
  </si>
  <si>
    <t>PECOS</t>
  </si>
  <si>
    <t>SANTA FE</t>
  </si>
  <si>
    <t>POJOAQUE</t>
  </si>
  <si>
    <t>SOCORRO</t>
  </si>
  <si>
    <t>MAGDALENA</t>
  </si>
  <si>
    <t>TAOS</t>
  </si>
  <si>
    <t>PENASCO</t>
  </si>
  <si>
    <t>MESA VISTA</t>
  </si>
  <si>
    <t>QUESTA</t>
  </si>
  <si>
    <t>ESTANCIA</t>
  </si>
  <si>
    <t>MORIARTY</t>
  </si>
  <si>
    <t>MOUNTAINAIR</t>
  </si>
  <si>
    <t>RIO RANCHO</t>
  </si>
  <si>
    <t>CLAYTON</t>
  </si>
  <si>
    <t>LOS LUNAS</t>
  </si>
  <si>
    <t>BELEN</t>
  </si>
  <si>
    <t>GRANTS-CIBOLA</t>
  </si>
  <si>
    <t>ZUNI</t>
  </si>
  <si>
    <t>State Charters</t>
  </si>
  <si>
    <t>BIE</t>
  </si>
  <si>
    <t>Sex</t>
  </si>
  <si>
    <t>Female</t>
  </si>
  <si>
    <t>Male</t>
  </si>
  <si>
    <t>Grade</t>
  </si>
  <si>
    <t>9th</t>
  </si>
  <si>
    <t>10th</t>
  </si>
  <si>
    <t>11th</t>
  </si>
  <si>
    <t>12th</t>
  </si>
  <si>
    <t>Produce Report</t>
  </si>
  <si>
    <t>Yes</t>
  </si>
  <si>
    <t>Sex tables</t>
  </si>
  <si>
    <t>Complete Report</t>
  </si>
  <si>
    <t>Only NM/SD gaphs</t>
  </si>
  <si>
    <t>Type of Report</t>
  </si>
  <si>
    <t>NM/SD &amp; Sex</t>
  </si>
  <si>
    <t>NM/SD Only</t>
  </si>
  <si>
    <t>sdnl</t>
  </si>
  <si>
    <t>sdid</t>
  </si>
  <si>
    <t>count</t>
  </si>
  <si>
    <t xml:space="preserve"> </t>
  </si>
  <si>
    <t>SD ID</t>
  </si>
  <si>
    <t/>
  </si>
  <si>
    <t>No Grade tables (Sex and NM/SD)</t>
  </si>
  <si>
    <t>No Report</t>
  </si>
  <si>
    <t>region</t>
  </si>
  <si>
    <t>regionid</t>
  </si>
  <si>
    <t>Metro</t>
  </si>
  <si>
    <t>School District ID</t>
  </si>
  <si>
    <t>School District</t>
  </si>
  <si>
    <t>Northwest</t>
  </si>
  <si>
    <t>Gallup-McKinley County</t>
  </si>
  <si>
    <t>Schools</t>
  </si>
  <si>
    <t>Aztec Municipal</t>
  </si>
  <si>
    <t>Farmington Municipal</t>
  </si>
  <si>
    <t>Bloomfield</t>
  </si>
  <si>
    <t>Central Consolidated</t>
  </si>
  <si>
    <t>Grants-Cibola County</t>
  </si>
  <si>
    <t>Zuni Public</t>
  </si>
  <si>
    <t>Bureau of Indian Education</t>
  </si>
  <si>
    <t>Northeast</t>
  </si>
  <si>
    <t>Cimarron Public</t>
  </si>
  <si>
    <t>Raton Public</t>
  </si>
  <si>
    <t>Springer Municipal</t>
  </si>
  <si>
    <t>Santa Rosa Consolidated</t>
  </si>
  <si>
    <t>Vaughn Municipal</t>
  </si>
  <si>
    <t>Los Alamos Public</t>
  </si>
  <si>
    <t>Mora Independent</t>
  </si>
  <si>
    <t>Wagon Mound Public</t>
  </si>
  <si>
    <t>Chama Valley</t>
  </si>
  <si>
    <t>Dulce Independent</t>
  </si>
  <si>
    <t>Española Public</t>
  </si>
  <si>
    <t>Jemez Mountain Public</t>
  </si>
  <si>
    <t>West Las Vegas Public</t>
  </si>
  <si>
    <t>Las Vegas City Public</t>
  </si>
  <si>
    <t>Pecos Independent</t>
  </si>
  <si>
    <t>Santa Fe Public</t>
  </si>
  <si>
    <t>Pojoaque Valley Public</t>
  </si>
  <si>
    <t>Taos Municipal</t>
  </si>
  <si>
    <t>Penasco Independent</t>
  </si>
  <si>
    <t>Mesa Vista Consolidated</t>
  </si>
  <si>
    <t>Questa Independent</t>
  </si>
  <si>
    <t>Clayton Public</t>
  </si>
  <si>
    <t>State Charter</t>
  </si>
  <si>
    <t>Albuquerque Public</t>
  </si>
  <si>
    <t>Bernalillo Public</t>
  </si>
  <si>
    <t>Cuba Independent</t>
  </si>
  <si>
    <t>Jemez Valley Public</t>
  </si>
  <si>
    <t>Estancia Municipal</t>
  </si>
  <si>
    <t>Moriarty Municipal</t>
  </si>
  <si>
    <t>Mountainair Public</t>
  </si>
  <si>
    <t>Rio Rancho Public</t>
  </si>
  <si>
    <t>Los Lunas Public</t>
  </si>
  <si>
    <t>Belen Consolidated</t>
  </si>
  <si>
    <t>Southeast</t>
  </si>
  <si>
    <t>Roswell Independent</t>
  </si>
  <si>
    <t>Dexter Consolidated</t>
  </si>
  <si>
    <t>Lake Arthur Municipal</t>
  </si>
  <si>
    <t>Clovis Municipal</t>
  </si>
  <si>
    <t>Melrose Public</t>
  </si>
  <si>
    <t>Grady Municipal</t>
  </si>
  <si>
    <t>Fort Sumner Municipal</t>
  </si>
  <si>
    <t>Carlsbad Municipal</t>
  </si>
  <si>
    <t>Loving Municipal</t>
  </si>
  <si>
    <t>Artesia Public</t>
  </si>
  <si>
    <t>Lovington Public</t>
  </si>
  <si>
    <t>Eunice Public</t>
  </si>
  <si>
    <t>Hobbs Municipal</t>
  </si>
  <si>
    <t>Jal Public</t>
  </si>
  <si>
    <t>Tatum Municipal</t>
  </si>
  <si>
    <t>Ruidoso Municipal</t>
  </si>
  <si>
    <t>Carrizozo Municipal</t>
  </si>
  <si>
    <t>Capitan Municipal</t>
  </si>
  <si>
    <t>Tucumcari Public</t>
  </si>
  <si>
    <t>Logan Municipal</t>
  </si>
  <si>
    <t>Portales Municipal</t>
  </si>
  <si>
    <t>Elida Municipal</t>
  </si>
  <si>
    <t>Dora Consolidated</t>
  </si>
  <si>
    <t>Southwest</t>
  </si>
  <si>
    <t>Reserve Independent</t>
  </si>
  <si>
    <t>Las Cruces Public</t>
  </si>
  <si>
    <t>Hatch Valley Public</t>
  </si>
  <si>
    <t>Gadsden Independent</t>
  </si>
  <si>
    <t>Silver Consolidated</t>
  </si>
  <si>
    <t>Lordsburg Municipal</t>
  </si>
  <si>
    <t>Animas Public</t>
  </si>
  <si>
    <t>Deming Public</t>
  </si>
  <si>
    <t>Alamogordo Public</t>
  </si>
  <si>
    <t>Tularosa Municipal</t>
  </si>
  <si>
    <t>Cloudcroft Municipal</t>
  </si>
  <si>
    <t>Socorro Consolidated</t>
  </si>
  <si>
    <t>Magdalena Municipal</t>
  </si>
  <si>
    <t>Order</t>
  </si>
  <si>
    <t>Region</t>
  </si>
  <si>
    <t>Region or SD chart for resiliency/risk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</si>
</sst>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3" borderId="2" xfId="0" applyFill="1" applyBorder="1"/>
    <xf numFmtId="0" fontId="1" fillId="3" borderId="2" xfId="1" applyFill="1" applyBorder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B5C4-7D47-44FA-9961-D944D94724BE}">
  <dimension ref="A1:H82"/>
  <sheetViews>
    <sheetView tabSelected="1" workbookViewId="0">
      <selection activeCell="J2" sqref="J2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8.42578125" bestFit="1" customWidth="1"/>
    <col min="4" max="4" width="16" bestFit="1" customWidth="1"/>
    <col min="5" max="5" width="25.140625" bestFit="1" customWidth="1"/>
    <col min="6" max="6" width="7.7109375" bestFit="1" customWidth="1"/>
    <col min="7" max="7" width="8.28515625" bestFit="1" customWidth="1"/>
    <col min="8" max="8" width="27.140625" customWidth="1"/>
  </cols>
  <sheetData>
    <row r="1" spans="1:8" s="7" customFormat="1" ht="30" x14ac:dyDescent="0.25">
      <c r="A1" s="7" t="s">
        <v>191</v>
      </c>
      <c r="B1" s="7" t="s">
        <v>104</v>
      </c>
      <c r="C1" s="7" t="s">
        <v>105</v>
      </c>
      <c r="D1" s="7" t="s">
        <v>107</v>
      </c>
      <c r="E1" s="7" t="s">
        <v>108</v>
      </c>
      <c r="F1" s="7" t="s">
        <v>97</v>
      </c>
      <c r="G1" s="7" t="s">
        <v>98</v>
      </c>
      <c r="H1" s="7" t="s">
        <v>193</v>
      </c>
    </row>
    <row r="2" spans="1:8" x14ac:dyDescent="0.25">
      <c r="A2">
        <v>1</v>
      </c>
      <c r="B2" t="s">
        <v>109</v>
      </c>
      <c r="C2">
        <v>1</v>
      </c>
      <c r="D2">
        <v>43</v>
      </c>
      <c r="E2" t="s">
        <v>110</v>
      </c>
      <c r="F2" t="s">
        <v>111</v>
      </c>
      <c r="G2">
        <v>462</v>
      </c>
      <c r="H2" t="s">
        <v>192</v>
      </c>
    </row>
    <row r="3" spans="1:8" x14ac:dyDescent="0.25">
      <c r="A3">
        <v>2</v>
      </c>
      <c r="B3" t="s">
        <v>109</v>
      </c>
      <c r="C3">
        <v>1</v>
      </c>
      <c r="D3">
        <v>64</v>
      </c>
      <c r="E3" t="s">
        <v>112</v>
      </c>
      <c r="F3" t="s">
        <v>111</v>
      </c>
      <c r="G3">
        <v>116</v>
      </c>
      <c r="H3" t="s">
        <v>192</v>
      </c>
    </row>
    <row r="4" spans="1:8" x14ac:dyDescent="0.25">
      <c r="A4">
        <v>3</v>
      </c>
      <c r="B4" t="s">
        <v>109</v>
      </c>
      <c r="C4">
        <v>1</v>
      </c>
      <c r="D4">
        <v>65</v>
      </c>
      <c r="E4" t="s">
        <v>113</v>
      </c>
      <c r="F4" t="s">
        <v>111</v>
      </c>
      <c r="G4">
        <v>199</v>
      </c>
      <c r="H4" t="s">
        <v>192</v>
      </c>
    </row>
    <row r="5" spans="1:8" x14ac:dyDescent="0.25">
      <c r="A5">
        <v>4</v>
      </c>
      <c r="B5" t="s">
        <v>109</v>
      </c>
      <c r="C5">
        <v>1</v>
      </c>
      <c r="D5">
        <v>66</v>
      </c>
      <c r="E5" t="s">
        <v>114</v>
      </c>
      <c r="F5" t="s">
        <v>111</v>
      </c>
      <c r="G5">
        <v>141</v>
      </c>
      <c r="H5" t="s">
        <v>192</v>
      </c>
    </row>
    <row r="6" spans="1:8" x14ac:dyDescent="0.25">
      <c r="A6">
        <v>5</v>
      </c>
      <c r="B6" t="s">
        <v>109</v>
      </c>
      <c r="C6">
        <v>1</v>
      </c>
      <c r="D6">
        <v>67</v>
      </c>
      <c r="E6" t="s">
        <v>115</v>
      </c>
      <c r="F6" t="s">
        <v>111</v>
      </c>
      <c r="G6">
        <v>160</v>
      </c>
      <c r="H6" t="s">
        <v>192</v>
      </c>
    </row>
    <row r="7" spans="1:8" x14ac:dyDescent="0.25">
      <c r="A7">
        <v>6</v>
      </c>
      <c r="B7" t="s">
        <v>109</v>
      </c>
      <c r="C7">
        <v>1</v>
      </c>
      <c r="D7">
        <v>88</v>
      </c>
      <c r="E7" t="s">
        <v>116</v>
      </c>
      <c r="F7" t="s">
        <v>111</v>
      </c>
      <c r="G7">
        <v>651</v>
      </c>
      <c r="H7" t="s">
        <v>192</v>
      </c>
    </row>
    <row r="8" spans="1:8" x14ac:dyDescent="0.25">
      <c r="A8">
        <v>7</v>
      </c>
      <c r="B8" t="s">
        <v>109</v>
      </c>
      <c r="C8">
        <v>1</v>
      </c>
      <c r="D8">
        <v>89</v>
      </c>
      <c r="E8" t="s">
        <v>117</v>
      </c>
      <c r="F8" t="s">
        <v>111</v>
      </c>
      <c r="G8">
        <v>259</v>
      </c>
      <c r="H8" t="s">
        <v>192</v>
      </c>
    </row>
    <row r="9" spans="1:8" x14ac:dyDescent="0.25">
      <c r="A9">
        <v>8</v>
      </c>
      <c r="B9" t="s">
        <v>109</v>
      </c>
      <c r="C9">
        <v>1</v>
      </c>
      <c r="D9">
        <v>501</v>
      </c>
      <c r="E9" t="s">
        <v>118</v>
      </c>
      <c r="F9" t="s">
        <v>111</v>
      </c>
      <c r="G9">
        <v>210</v>
      </c>
      <c r="H9" t="s">
        <v>192</v>
      </c>
    </row>
    <row r="10" spans="1:8" x14ac:dyDescent="0.25">
      <c r="A10">
        <v>9</v>
      </c>
      <c r="B10" t="s">
        <v>119</v>
      </c>
      <c r="C10">
        <v>2</v>
      </c>
      <c r="D10">
        <v>8</v>
      </c>
      <c r="E10" t="s">
        <v>120</v>
      </c>
      <c r="F10" t="s">
        <v>111</v>
      </c>
      <c r="G10">
        <v>94</v>
      </c>
      <c r="H10" t="s">
        <v>192</v>
      </c>
    </row>
    <row r="11" spans="1:8" x14ac:dyDescent="0.25">
      <c r="A11">
        <v>10</v>
      </c>
      <c r="B11" t="s">
        <v>119</v>
      </c>
      <c r="C11">
        <v>2</v>
      </c>
      <c r="D11">
        <v>9</v>
      </c>
      <c r="E11" t="s">
        <v>121</v>
      </c>
      <c r="F11" t="s">
        <v>111</v>
      </c>
      <c r="G11">
        <v>142</v>
      </c>
      <c r="H11" t="s">
        <v>192</v>
      </c>
    </row>
    <row r="12" spans="1:8" x14ac:dyDescent="0.25">
      <c r="A12">
        <v>11</v>
      </c>
      <c r="B12" t="s">
        <v>119</v>
      </c>
      <c r="C12">
        <v>2</v>
      </c>
      <c r="D12">
        <v>10</v>
      </c>
      <c r="E12" t="s">
        <v>122</v>
      </c>
      <c r="F12" t="s">
        <v>111</v>
      </c>
      <c r="G12">
        <v>20</v>
      </c>
      <c r="H12" t="s">
        <v>192</v>
      </c>
    </row>
    <row r="13" spans="1:8" x14ac:dyDescent="0.25">
      <c r="A13">
        <v>12</v>
      </c>
      <c r="B13" t="s">
        <v>119</v>
      </c>
      <c r="C13">
        <v>2</v>
      </c>
      <c r="D13">
        <v>25</v>
      </c>
      <c r="E13" t="s">
        <v>123</v>
      </c>
      <c r="F13" t="s">
        <v>111</v>
      </c>
      <c r="G13">
        <v>135</v>
      </c>
      <c r="H13" t="s">
        <v>192</v>
      </c>
    </row>
    <row r="14" spans="1:8" x14ac:dyDescent="0.25">
      <c r="A14">
        <v>13</v>
      </c>
      <c r="B14" t="s">
        <v>119</v>
      </c>
      <c r="C14">
        <v>2</v>
      </c>
      <c r="D14">
        <v>26</v>
      </c>
      <c r="E14" t="s">
        <v>124</v>
      </c>
      <c r="F14" t="s">
        <v>111</v>
      </c>
      <c r="G14">
        <v>11</v>
      </c>
      <c r="H14" t="s">
        <v>192</v>
      </c>
    </row>
    <row r="15" spans="1:8" x14ac:dyDescent="0.25">
      <c r="A15">
        <v>14</v>
      </c>
      <c r="B15" t="s">
        <v>119</v>
      </c>
      <c r="C15">
        <v>2</v>
      </c>
      <c r="D15">
        <v>41</v>
      </c>
      <c r="E15" t="s">
        <v>125</v>
      </c>
      <c r="F15" t="s">
        <v>111</v>
      </c>
      <c r="G15">
        <v>389</v>
      </c>
      <c r="H15" t="s">
        <v>192</v>
      </c>
    </row>
    <row r="16" spans="1:8" x14ac:dyDescent="0.25">
      <c r="A16">
        <v>15</v>
      </c>
      <c r="B16" t="s">
        <v>119</v>
      </c>
      <c r="C16">
        <v>2</v>
      </c>
      <c r="D16">
        <v>44</v>
      </c>
      <c r="E16" t="s">
        <v>126</v>
      </c>
      <c r="F16" t="s">
        <v>111</v>
      </c>
      <c r="G16">
        <v>85</v>
      </c>
      <c r="H16" t="s">
        <v>192</v>
      </c>
    </row>
    <row r="17" spans="1:8" x14ac:dyDescent="0.25">
      <c r="A17">
        <v>16</v>
      </c>
      <c r="B17" t="s">
        <v>119</v>
      </c>
      <c r="C17">
        <v>2</v>
      </c>
      <c r="D17">
        <v>45</v>
      </c>
      <c r="E17" t="s">
        <v>127</v>
      </c>
      <c r="F17" t="s">
        <v>111</v>
      </c>
      <c r="G17">
        <v>17</v>
      </c>
      <c r="H17" t="s">
        <v>192</v>
      </c>
    </row>
    <row r="18" spans="1:8" x14ac:dyDescent="0.25">
      <c r="A18">
        <v>17</v>
      </c>
      <c r="B18" t="s">
        <v>119</v>
      </c>
      <c r="C18">
        <v>2</v>
      </c>
      <c r="D18">
        <v>53</v>
      </c>
      <c r="E18" t="s">
        <v>128</v>
      </c>
      <c r="F18" t="s">
        <v>111</v>
      </c>
      <c r="G18">
        <v>63</v>
      </c>
      <c r="H18" t="s">
        <v>192</v>
      </c>
    </row>
    <row r="19" spans="1:8" x14ac:dyDescent="0.25">
      <c r="A19">
        <v>18</v>
      </c>
      <c r="B19" t="s">
        <v>119</v>
      </c>
      <c r="C19">
        <v>2</v>
      </c>
      <c r="D19">
        <v>54</v>
      </c>
      <c r="E19" t="s">
        <v>129</v>
      </c>
      <c r="F19" t="s">
        <v>111</v>
      </c>
      <c r="G19">
        <v>69</v>
      </c>
      <c r="H19" t="s">
        <v>192</v>
      </c>
    </row>
    <row r="20" spans="1:8" x14ac:dyDescent="0.25">
      <c r="A20">
        <v>19</v>
      </c>
      <c r="B20" t="s">
        <v>119</v>
      </c>
      <c r="C20">
        <v>2</v>
      </c>
      <c r="D20">
        <v>55</v>
      </c>
      <c r="E20" t="s">
        <v>130</v>
      </c>
      <c r="F20" t="s">
        <v>111</v>
      </c>
      <c r="G20">
        <v>230</v>
      </c>
      <c r="H20" t="s">
        <v>192</v>
      </c>
    </row>
    <row r="21" spans="1:8" x14ac:dyDescent="0.25">
      <c r="A21">
        <v>20</v>
      </c>
      <c r="B21" t="s">
        <v>119</v>
      </c>
      <c r="C21">
        <v>2</v>
      </c>
      <c r="D21">
        <v>56</v>
      </c>
      <c r="E21" t="s">
        <v>131</v>
      </c>
      <c r="F21" t="s">
        <v>111</v>
      </c>
      <c r="G21">
        <v>33</v>
      </c>
      <c r="H21" t="s">
        <v>192</v>
      </c>
    </row>
    <row r="22" spans="1:8" x14ac:dyDescent="0.25">
      <c r="A22">
        <v>21</v>
      </c>
      <c r="B22" t="s">
        <v>119</v>
      </c>
      <c r="C22">
        <v>2</v>
      </c>
      <c r="D22">
        <v>68</v>
      </c>
      <c r="E22" t="s">
        <v>132</v>
      </c>
      <c r="F22" t="s">
        <v>111</v>
      </c>
      <c r="G22">
        <v>182</v>
      </c>
      <c r="H22" t="s">
        <v>192</v>
      </c>
    </row>
    <row r="23" spans="1:8" x14ac:dyDescent="0.25">
      <c r="A23">
        <v>22</v>
      </c>
      <c r="B23" t="s">
        <v>119</v>
      </c>
      <c r="C23">
        <v>2</v>
      </c>
      <c r="D23">
        <v>69</v>
      </c>
      <c r="E23" t="s">
        <v>133</v>
      </c>
      <c r="F23" t="s">
        <v>111</v>
      </c>
      <c r="G23">
        <v>152</v>
      </c>
      <c r="H23" t="s">
        <v>192</v>
      </c>
    </row>
    <row r="24" spans="1:8" x14ac:dyDescent="0.25">
      <c r="A24">
        <v>23</v>
      </c>
      <c r="B24" t="s">
        <v>119</v>
      </c>
      <c r="C24">
        <v>2</v>
      </c>
      <c r="D24">
        <v>70</v>
      </c>
      <c r="E24" t="s">
        <v>134</v>
      </c>
      <c r="F24" t="s">
        <v>111</v>
      </c>
      <c r="G24">
        <v>110</v>
      </c>
      <c r="H24" t="s">
        <v>192</v>
      </c>
    </row>
    <row r="25" spans="1:8" x14ac:dyDescent="0.25">
      <c r="A25">
        <v>24</v>
      </c>
      <c r="B25" t="s">
        <v>119</v>
      </c>
      <c r="C25">
        <v>2</v>
      </c>
      <c r="D25">
        <v>71</v>
      </c>
      <c r="E25" t="s">
        <v>135</v>
      </c>
      <c r="F25" t="s">
        <v>111</v>
      </c>
      <c r="G25">
        <v>553</v>
      </c>
      <c r="H25" t="s">
        <v>192</v>
      </c>
    </row>
    <row r="26" spans="1:8" x14ac:dyDescent="0.25">
      <c r="A26">
        <v>25</v>
      </c>
      <c r="B26" t="s">
        <v>119</v>
      </c>
      <c r="C26">
        <v>2</v>
      </c>
      <c r="D26">
        <v>72</v>
      </c>
      <c r="E26" t="s">
        <v>136</v>
      </c>
      <c r="F26" t="s">
        <v>111</v>
      </c>
      <c r="G26">
        <v>304</v>
      </c>
      <c r="H26" t="s">
        <v>192</v>
      </c>
    </row>
    <row r="27" spans="1:8" x14ac:dyDescent="0.25">
      <c r="A27">
        <v>26</v>
      </c>
      <c r="B27" t="s">
        <v>119</v>
      </c>
      <c r="C27">
        <v>2</v>
      </c>
      <c r="D27">
        <v>76</v>
      </c>
      <c r="E27" t="s">
        <v>137</v>
      </c>
      <c r="F27" t="s">
        <v>111</v>
      </c>
      <c r="G27">
        <v>565</v>
      </c>
      <c r="H27" t="s">
        <v>192</v>
      </c>
    </row>
    <row r="28" spans="1:8" x14ac:dyDescent="0.25">
      <c r="A28">
        <v>27</v>
      </c>
      <c r="B28" t="s">
        <v>119</v>
      </c>
      <c r="C28">
        <v>2</v>
      </c>
      <c r="D28">
        <v>77</v>
      </c>
      <c r="E28" t="s">
        <v>138</v>
      </c>
      <c r="F28" t="s">
        <v>111</v>
      </c>
      <c r="G28">
        <v>48</v>
      </c>
      <c r="H28" t="s">
        <v>192</v>
      </c>
    </row>
    <row r="29" spans="1:8" x14ac:dyDescent="0.25">
      <c r="A29">
        <v>28</v>
      </c>
      <c r="B29" t="s">
        <v>119</v>
      </c>
      <c r="C29">
        <v>2</v>
      </c>
      <c r="D29">
        <v>78</v>
      </c>
      <c r="E29" t="s">
        <v>139</v>
      </c>
      <c r="F29" t="s">
        <v>111</v>
      </c>
      <c r="G29">
        <v>73</v>
      </c>
      <c r="H29" t="s">
        <v>192</v>
      </c>
    </row>
    <row r="30" spans="1:8" x14ac:dyDescent="0.25">
      <c r="A30">
        <v>29</v>
      </c>
      <c r="B30" t="s">
        <v>119</v>
      </c>
      <c r="C30">
        <v>2</v>
      </c>
      <c r="D30">
        <v>79</v>
      </c>
      <c r="E30" t="s">
        <v>140</v>
      </c>
      <c r="F30" t="s">
        <v>111</v>
      </c>
      <c r="G30">
        <v>60</v>
      </c>
      <c r="H30" t="s">
        <v>192</v>
      </c>
    </row>
    <row r="31" spans="1:8" x14ac:dyDescent="0.25">
      <c r="A31">
        <v>30</v>
      </c>
      <c r="B31" t="s">
        <v>119</v>
      </c>
      <c r="C31">
        <v>2</v>
      </c>
      <c r="D31">
        <v>84</v>
      </c>
      <c r="E31" t="s">
        <v>141</v>
      </c>
      <c r="F31" t="s">
        <v>111</v>
      </c>
      <c r="G31">
        <v>79</v>
      </c>
      <c r="H31" t="s">
        <v>192</v>
      </c>
    </row>
    <row r="32" spans="1:8" x14ac:dyDescent="0.25">
      <c r="A32">
        <v>31</v>
      </c>
      <c r="B32" t="s">
        <v>119</v>
      </c>
      <c r="C32">
        <v>2</v>
      </c>
      <c r="D32">
        <v>500</v>
      </c>
      <c r="E32" t="s">
        <v>142</v>
      </c>
      <c r="F32" t="s">
        <v>111</v>
      </c>
      <c r="G32">
        <v>51</v>
      </c>
      <c r="H32" t="s">
        <v>192</v>
      </c>
    </row>
    <row r="33" spans="1:8" x14ac:dyDescent="0.25">
      <c r="A33">
        <v>32</v>
      </c>
      <c r="B33" t="s">
        <v>119</v>
      </c>
      <c r="C33">
        <v>2</v>
      </c>
      <c r="D33">
        <v>501</v>
      </c>
      <c r="E33" t="s">
        <v>118</v>
      </c>
      <c r="F33" t="s">
        <v>111</v>
      </c>
      <c r="G33">
        <v>357</v>
      </c>
      <c r="H33" t="s">
        <v>192</v>
      </c>
    </row>
    <row r="34" spans="1:8" x14ac:dyDescent="0.25">
      <c r="A34">
        <v>33</v>
      </c>
      <c r="B34" t="s">
        <v>106</v>
      </c>
      <c r="C34">
        <v>3</v>
      </c>
      <c r="D34">
        <v>1</v>
      </c>
      <c r="E34" t="s">
        <v>143</v>
      </c>
      <c r="F34" t="s">
        <v>111</v>
      </c>
      <c r="G34">
        <v>3305</v>
      </c>
      <c r="H34" t="s">
        <v>108</v>
      </c>
    </row>
    <row r="35" spans="1:8" x14ac:dyDescent="0.25">
      <c r="A35">
        <v>34</v>
      </c>
      <c r="B35" t="s">
        <v>106</v>
      </c>
      <c r="C35">
        <v>3</v>
      </c>
      <c r="D35">
        <v>61</v>
      </c>
      <c r="E35" t="s">
        <v>144</v>
      </c>
      <c r="F35" t="s">
        <v>111</v>
      </c>
      <c r="G35">
        <v>573</v>
      </c>
      <c r="H35" t="s">
        <v>192</v>
      </c>
    </row>
    <row r="36" spans="1:8" x14ac:dyDescent="0.25">
      <c r="A36">
        <v>35</v>
      </c>
      <c r="B36" t="s">
        <v>106</v>
      </c>
      <c r="C36">
        <v>3</v>
      </c>
      <c r="D36">
        <v>62</v>
      </c>
      <c r="E36" t="s">
        <v>145</v>
      </c>
      <c r="F36" t="s">
        <v>111</v>
      </c>
      <c r="G36">
        <v>44</v>
      </c>
      <c r="H36" t="s">
        <v>192</v>
      </c>
    </row>
    <row r="37" spans="1:8" x14ac:dyDescent="0.25">
      <c r="A37">
        <v>36</v>
      </c>
      <c r="B37" t="s">
        <v>106</v>
      </c>
      <c r="C37">
        <v>3</v>
      </c>
      <c r="D37">
        <v>63</v>
      </c>
      <c r="E37" t="s">
        <v>146</v>
      </c>
      <c r="F37" t="s">
        <v>111</v>
      </c>
      <c r="G37">
        <v>56</v>
      </c>
      <c r="H37" t="s">
        <v>192</v>
      </c>
    </row>
    <row r="38" spans="1:8" x14ac:dyDescent="0.25">
      <c r="A38">
        <v>37</v>
      </c>
      <c r="B38" t="s">
        <v>106</v>
      </c>
      <c r="C38">
        <v>3</v>
      </c>
      <c r="D38">
        <v>80</v>
      </c>
      <c r="E38" t="s">
        <v>147</v>
      </c>
      <c r="F38" t="s">
        <v>111</v>
      </c>
      <c r="G38">
        <v>129</v>
      </c>
      <c r="H38" t="s">
        <v>192</v>
      </c>
    </row>
    <row r="39" spans="1:8" x14ac:dyDescent="0.25">
      <c r="A39">
        <v>38</v>
      </c>
      <c r="B39" t="s">
        <v>106</v>
      </c>
      <c r="C39">
        <v>3</v>
      </c>
      <c r="D39">
        <v>81</v>
      </c>
      <c r="E39" t="s">
        <v>148</v>
      </c>
      <c r="F39" t="s">
        <v>111</v>
      </c>
      <c r="G39">
        <v>416</v>
      </c>
      <c r="H39" t="s">
        <v>192</v>
      </c>
    </row>
    <row r="40" spans="1:8" x14ac:dyDescent="0.25">
      <c r="A40">
        <v>39</v>
      </c>
      <c r="B40" t="s">
        <v>106</v>
      </c>
      <c r="C40">
        <v>3</v>
      </c>
      <c r="D40">
        <v>82</v>
      </c>
      <c r="E40" t="s">
        <v>149</v>
      </c>
      <c r="F40" t="s">
        <v>111</v>
      </c>
      <c r="G40">
        <v>29</v>
      </c>
      <c r="H40" t="s">
        <v>192</v>
      </c>
    </row>
    <row r="41" spans="1:8" x14ac:dyDescent="0.25">
      <c r="A41">
        <v>40</v>
      </c>
      <c r="B41" t="s">
        <v>106</v>
      </c>
      <c r="C41">
        <v>3</v>
      </c>
      <c r="D41">
        <v>83</v>
      </c>
      <c r="E41" t="s">
        <v>150</v>
      </c>
      <c r="F41" t="s">
        <v>111</v>
      </c>
      <c r="G41">
        <v>416</v>
      </c>
      <c r="H41" t="s">
        <v>192</v>
      </c>
    </row>
    <row r="42" spans="1:8" x14ac:dyDescent="0.25">
      <c r="A42">
        <v>41</v>
      </c>
      <c r="B42" t="s">
        <v>106</v>
      </c>
      <c r="C42">
        <v>3</v>
      </c>
      <c r="D42">
        <v>86</v>
      </c>
      <c r="E42" t="s">
        <v>151</v>
      </c>
      <c r="F42" t="s">
        <v>111</v>
      </c>
      <c r="G42">
        <v>216</v>
      </c>
      <c r="H42" t="s">
        <v>192</v>
      </c>
    </row>
    <row r="43" spans="1:8" x14ac:dyDescent="0.25">
      <c r="A43">
        <v>42</v>
      </c>
      <c r="B43" t="s">
        <v>106</v>
      </c>
      <c r="C43">
        <v>3</v>
      </c>
      <c r="D43">
        <v>87</v>
      </c>
      <c r="E43" t="s">
        <v>152</v>
      </c>
      <c r="F43" t="s">
        <v>111</v>
      </c>
      <c r="G43">
        <v>92</v>
      </c>
      <c r="H43" t="s">
        <v>192</v>
      </c>
    </row>
    <row r="44" spans="1:8" x14ac:dyDescent="0.25">
      <c r="A44">
        <v>43</v>
      </c>
      <c r="B44" t="s">
        <v>106</v>
      </c>
      <c r="C44">
        <v>3</v>
      </c>
      <c r="D44">
        <v>500</v>
      </c>
      <c r="E44" t="s">
        <v>142</v>
      </c>
      <c r="F44" t="s">
        <v>111</v>
      </c>
      <c r="G44">
        <v>106</v>
      </c>
      <c r="H44" t="s">
        <v>192</v>
      </c>
    </row>
    <row r="45" spans="1:8" x14ac:dyDescent="0.25">
      <c r="A45">
        <v>44</v>
      </c>
      <c r="B45" t="s">
        <v>153</v>
      </c>
      <c r="C45">
        <v>4</v>
      </c>
      <c r="D45">
        <v>4</v>
      </c>
      <c r="E45" t="s">
        <v>154</v>
      </c>
      <c r="F45" t="s">
        <v>111</v>
      </c>
      <c r="G45">
        <v>239</v>
      </c>
      <c r="H45" t="s">
        <v>192</v>
      </c>
    </row>
    <row r="46" spans="1:8" x14ac:dyDescent="0.25">
      <c r="A46">
        <v>45</v>
      </c>
      <c r="B46" t="s">
        <v>153</v>
      </c>
      <c r="C46">
        <v>4</v>
      </c>
      <c r="D46">
        <v>6</v>
      </c>
      <c r="E46" t="s">
        <v>155</v>
      </c>
      <c r="F46" t="s">
        <v>111</v>
      </c>
      <c r="G46">
        <v>67</v>
      </c>
      <c r="H46" t="s">
        <v>192</v>
      </c>
    </row>
    <row r="47" spans="1:8" x14ac:dyDescent="0.25">
      <c r="A47">
        <v>46</v>
      </c>
      <c r="B47" t="s">
        <v>153</v>
      </c>
      <c r="C47">
        <v>4</v>
      </c>
      <c r="D47">
        <v>7</v>
      </c>
      <c r="E47" t="s">
        <v>156</v>
      </c>
      <c r="F47" t="s">
        <v>111</v>
      </c>
      <c r="G47">
        <v>25</v>
      </c>
      <c r="H47" t="s">
        <v>192</v>
      </c>
    </row>
    <row r="48" spans="1:8" x14ac:dyDescent="0.25">
      <c r="A48">
        <v>47</v>
      </c>
      <c r="B48" t="s">
        <v>153</v>
      </c>
      <c r="C48">
        <v>4</v>
      </c>
      <c r="D48">
        <v>12</v>
      </c>
      <c r="E48" t="s">
        <v>157</v>
      </c>
      <c r="F48" t="s">
        <v>111</v>
      </c>
      <c r="G48">
        <v>254</v>
      </c>
      <c r="H48" t="s">
        <v>192</v>
      </c>
    </row>
    <row r="49" spans="1:8" x14ac:dyDescent="0.25">
      <c r="A49">
        <v>48</v>
      </c>
      <c r="B49" t="s">
        <v>153</v>
      </c>
      <c r="C49">
        <v>4</v>
      </c>
      <c r="D49">
        <v>14</v>
      </c>
      <c r="E49" t="s">
        <v>158</v>
      </c>
      <c r="F49" t="s">
        <v>111</v>
      </c>
      <c r="G49">
        <v>65</v>
      </c>
      <c r="H49" t="s">
        <v>192</v>
      </c>
    </row>
    <row r="50" spans="1:8" x14ac:dyDescent="0.25">
      <c r="A50">
        <v>49</v>
      </c>
      <c r="B50" t="s">
        <v>153</v>
      </c>
      <c r="C50">
        <v>4</v>
      </c>
      <c r="D50">
        <v>15</v>
      </c>
      <c r="E50" t="s">
        <v>159</v>
      </c>
      <c r="F50" t="s">
        <v>111</v>
      </c>
      <c r="G50">
        <v>34</v>
      </c>
      <c r="H50" t="s">
        <v>192</v>
      </c>
    </row>
    <row r="51" spans="1:8" x14ac:dyDescent="0.25">
      <c r="A51">
        <v>50</v>
      </c>
      <c r="B51" t="s">
        <v>153</v>
      </c>
      <c r="C51">
        <v>4</v>
      </c>
      <c r="D51">
        <v>16</v>
      </c>
      <c r="E51" t="s">
        <v>160</v>
      </c>
      <c r="F51" t="s">
        <v>111</v>
      </c>
      <c r="G51">
        <v>54</v>
      </c>
      <c r="H51" t="s">
        <v>192</v>
      </c>
    </row>
    <row r="52" spans="1:8" x14ac:dyDescent="0.25">
      <c r="A52">
        <v>51</v>
      </c>
      <c r="B52" t="s">
        <v>153</v>
      </c>
      <c r="C52">
        <v>4</v>
      </c>
      <c r="D52">
        <v>20</v>
      </c>
      <c r="E52" t="s">
        <v>161</v>
      </c>
      <c r="F52" t="s">
        <v>111</v>
      </c>
      <c r="G52">
        <v>175</v>
      </c>
      <c r="H52" t="s">
        <v>192</v>
      </c>
    </row>
    <row r="53" spans="1:8" x14ac:dyDescent="0.25">
      <c r="A53">
        <v>52</v>
      </c>
      <c r="B53" t="s">
        <v>153</v>
      </c>
      <c r="C53">
        <v>4</v>
      </c>
      <c r="D53">
        <v>21</v>
      </c>
      <c r="E53" t="s">
        <v>162</v>
      </c>
      <c r="F53" t="s">
        <v>111</v>
      </c>
      <c r="G53">
        <v>134</v>
      </c>
      <c r="H53" t="s">
        <v>192</v>
      </c>
    </row>
    <row r="54" spans="1:8" x14ac:dyDescent="0.25">
      <c r="A54">
        <v>53</v>
      </c>
      <c r="B54" t="s">
        <v>153</v>
      </c>
      <c r="C54">
        <v>4</v>
      </c>
      <c r="D54">
        <v>22</v>
      </c>
      <c r="E54" t="s">
        <v>163</v>
      </c>
      <c r="F54" t="s">
        <v>111</v>
      </c>
      <c r="G54">
        <v>279</v>
      </c>
      <c r="H54" t="s">
        <v>192</v>
      </c>
    </row>
    <row r="55" spans="1:8" x14ac:dyDescent="0.25">
      <c r="A55">
        <v>54</v>
      </c>
      <c r="B55" t="s">
        <v>153</v>
      </c>
      <c r="C55">
        <v>4</v>
      </c>
      <c r="D55">
        <v>31</v>
      </c>
      <c r="E55" t="s">
        <v>164</v>
      </c>
      <c r="F55" t="s">
        <v>111</v>
      </c>
      <c r="G55">
        <v>230</v>
      </c>
      <c r="H55" t="s">
        <v>192</v>
      </c>
    </row>
    <row r="56" spans="1:8" x14ac:dyDescent="0.25">
      <c r="A56">
        <v>55</v>
      </c>
      <c r="B56" t="s">
        <v>153</v>
      </c>
      <c r="C56">
        <v>4</v>
      </c>
      <c r="D56">
        <v>32</v>
      </c>
      <c r="E56" t="s">
        <v>165</v>
      </c>
      <c r="F56" t="s">
        <v>111</v>
      </c>
      <c r="G56">
        <v>137</v>
      </c>
      <c r="H56" t="s">
        <v>192</v>
      </c>
    </row>
    <row r="57" spans="1:8" x14ac:dyDescent="0.25">
      <c r="A57">
        <v>56</v>
      </c>
      <c r="B57" t="s">
        <v>153</v>
      </c>
      <c r="C57">
        <v>4</v>
      </c>
      <c r="D57">
        <v>33</v>
      </c>
      <c r="E57" t="s">
        <v>166</v>
      </c>
      <c r="F57" t="s">
        <v>111</v>
      </c>
      <c r="G57">
        <v>236</v>
      </c>
      <c r="H57" t="s">
        <v>192</v>
      </c>
    </row>
    <row r="58" spans="1:8" x14ac:dyDescent="0.25">
      <c r="A58">
        <v>57</v>
      </c>
      <c r="B58" t="s">
        <v>153</v>
      </c>
      <c r="C58">
        <v>4</v>
      </c>
      <c r="D58">
        <v>34</v>
      </c>
      <c r="E58" t="s">
        <v>167</v>
      </c>
      <c r="F58" t="s">
        <v>111</v>
      </c>
      <c r="G58">
        <v>100</v>
      </c>
      <c r="H58" t="s">
        <v>192</v>
      </c>
    </row>
    <row r="59" spans="1:8" x14ac:dyDescent="0.25">
      <c r="A59">
        <v>58</v>
      </c>
      <c r="B59" t="s">
        <v>153</v>
      </c>
      <c r="C59">
        <v>4</v>
      </c>
      <c r="D59">
        <v>35</v>
      </c>
      <c r="E59" t="s">
        <v>168</v>
      </c>
      <c r="F59" t="s">
        <v>111</v>
      </c>
      <c r="G59">
        <v>79</v>
      </c>
      <c r="H59" t="s">
        <v>192</v>
      </c>
    </row>
    <row r="60" spans="1:8" x14ac:dyDescent="0.25">
      <c r="A60">
        <v>59</v>
      </c>
      <c r="B60" t="s">
        <v>153</v>
      </c>
      <c r="C60">
        <v>4</v>
      </c>
      <c r="D60">
        <v>36</v>
      </c>
      <c r="E60" t="s">
        <v>169</v>
      </c>
      <c r="F60" t="s">
        <v>111</v>
      </c>
      <c r="G60">
        <v>374</v>
      </c>
      <c r="H60" t="s">
        <v>192</v>
      </c>
    </row>
    <row r="61" spans="1:8" x14ac:dyDescent="0.25">
      <c r="A61">
        <v>60</v>
      </c>
      <c r="B61" t="s">
        <v>153</v>
      </c>
      <c r="C61">
        <v>4</v>
      </c>
      <c r="D61">
        <v>37</v>
      </c>
      <c r="E61" t="s">
        <v>170</v>
      </c>
      <c r="F61" t="s">
        <v>111</v>
      </c>
      <c r="G61">
        <v>32</v>
      </c>
      <c r="H61" t="s">
        <v>192</v>
      </c>
    </row>
    <row r="62" spans="1:8" x14ac:dyDescent="0.25">
      <c r="A62">
        <v>61</v>
      </c>
      <c r="B62" t="s">
        <v>153</v>
      </c>
      <c r="C62">
        <v>4</v>
      </c>
      <c r="D62">
        <v>40</v>
      </c>
      <c r="E62" t="s">
        <v>171</v>
      </c>
      <c r="F62" t="s">
        <v>111</v>
      </c>
      <c r="G62">
        <v>98</v>
      </c>
      <c r="H62" t="s">
        <v>192</v>
      </c>
    </row>
    <row r="63" spans="1:8" x14ac:dyDescent="0.25">
      <c r="A63">
        <v>62</v>
      </c>
      <c r="B63" t="s">
        <v>153</v>
      </c>
      <c r="C63">
        <v>4</v>
      </c>
      <c r="D63">
        <v>49</v>
      </c>
      <c r="E63" t="s">
        <v>172</v>
      </c>
      <c r="F63" t="s">
        <v>111</v>
      </c>
      <c r="G63">
        <v>110</v>
      </c>
      <c r="H63" t="s">
        <v>192</v>
      </c>
    </row>
    <row r="64" spans="1:8" x14ac:dyDescent="0.25">
      <c r="A64">
        <v>63</v>
      </c>
      <c r="B64" t="s">
        <v>153</v>
      </c>
      <c r="C64">
        <v>4</v>
      </c>
      <c r="D64">
        <v>51</v>
      </c>
      <c r="E64" t="s">
        <v>173</v>
      </c>
      <c r="F64" t="s">
        <v>111</v>
      </c>
      <c r="G64">
        <v>66</v>
      </c>
      <c r="H64" t="s">
        <v>192</v>
      </c>
    </row>
    <row r="65" spans="1:8" x14ac:dyDescent="0.25">
      <c r="A65">
        <v>64</v>
      </c>
      <c r="B65" t="s">
        <v>153</v>
      </c>
      <c r="C65">
        <v>4</v>
      </c>
      <c r="D65">
        <v>57</v>
      </c>
      <c r="E65" t="s">
        <v>174</v>
      </c>
      <c r="F65" t="s">
        <v>111</v>
      </c>
      <c r="G65">
        <v>103</v>
      </c>
      <c r="H65" t="s">
        <v>192</v>
      </c>
    </row>
    <row r="66" spans="1:8" x14ac:dyDescent="0.25">
      <c r="A66">
        <v>65</v>
      </c>
      <c r="B66" t="s">
        <v>153</v>
      </c>
      <c r="C66">
        <v>4</v>
      </c>
      <c r="D66">
        <v>58</v>
      </c>
      <c r="E66" t="s">
        <v>175</v>
      </c>
      <c r="F66" t="s">
        <v>111</v>
      </c>
      <c r="G66">
        <v>29</v>
      </c>
      <c r="H66" t="s">
        <v>192</v>
      </c>
    </row>
    <row r="67" spans="1:8" x14ac:dyDescent="0.25">
      <c r="A67">
        <v>66</v>
      </c>
      <c r="B67" t="s">
        <v>153</v>
      </c>
      <c r="C67">
        <v>4</v>
      </c>
      <c r="D67">
        <v>60</v>
      </c>
      <c r="E67" t="s">
        <v>176</v>
      </c>
      <c r="F67" t="s">
        <v>111</v>
      </c>
      <c r="G67">
        <v>35</v>
      </c>
      <c r="H67" t="s">
        <v>192</v>
      </c>
    </row>
    <row r="68" spans="1:8" x14ac:dyDescent="0.25">
      <c r="A68">
        <v>67</v>
      </c>
      <c r="B68" t="s">
        <v>177</v>
      </c>
      <c r="C68">
        <v>5</v>
      </c>
      <c r="D68">
        <v>2</v>
      </c>
      <c r="E68" t="s">
        <v>178</v>
      </c>
      <c r="F68" t="s">
        <v>111</v>
      </c>
      <c r="G68">
        <v>31</v>
      </c>
      <c r="H68" t="s">
        <v>192</v>
      </c>
    </row>
    <row r="69" spans="1:8" x14ac:dyDescent="0.25">
      <c r="A69">
        <v>68</v>
      </c>
      <c r="B69" t="s">
        <v>177</v>
      </c>
      <c r="C69">
        <v>5</v>
      </c>
      <c r="D69">
        <v>17</v>
      </c>
      <c r="E69" t="s">
        <v>179</v>
      </c>
      <c r="F69" t="s">
        <v>111</v>
      </c>
      <c r="G69">
        <v>482</v>
      </c>
      <c r="H69" t="s">
        <v>192</v>
      </c>
    </row>
    <row r="70" spans="1:8" x14ac:dyDescent="0.25">
      <c r="A70">
        <v>69</v>
      </c>
      <c r="B70" t="s">
        <v>177</v>
      </c>
      <c r="C70">
        <v>5</v>
      </c>
      <c r="D70">
        <v>18</v>
      </c>
      <c r="E70" t="s">
        <v>180</v>
      </c>
      <c r="F70" t="s">
        <v>111</v>
      </c>
      <c r="G70">
        <v>85</v>
      </c>
      <c r="H70" t="s">
        <v>192</v>
      </c>
    </row>
    <row r="71" spans="1:8" x14ac:dyDescent="0.25">
      <c r="A71">
        <v>70</v>
      </c>
      <c r="B71" t="s">
        <v>177</v>
      </c>
      <c r="C71">
        <v>5</v>
      </c>
      <c r="D71">
        <v>19</v>
      </c>
      <c r="E71" t="s">
        <v>181</v>
      </c>
      <c r="F71" t="s">
        <v>111</v>
      </c>
      <c r="G71">
        <v>163</v>
      </c>
      <c r="H71" t="s">
        <v>192</v>
      </c>
    </row>
    <row r="72" spans="1:8" x14ac:dyDescent="0.25">
      <c r="A72">
        <v>71</v>
      </c>
      <c r="B72" t="s">
        <v>177</v>
      </c>
      <c r="C72">
        <v>5</v>
      </c>
      <c r="D72">
        <v>23</v>
      </c>
      <c r="E72" t="s">
        <v>182</v>
      </c>
      <c r="F72" t="s">
        <v>111</v>
      </c>
      <c r="G72">
        <v>131</v>
      </c>
      <c r="H72" t="s">
        <v>192</v>
      </c>
    </row>
    <row r="73" spans="1:8" x14ac:dyDescent="0.25">
      <c r="A73">
        <v>72</v>
      </c>
      <c r="B73" t="s">
        <v>177</v>
      </c>
      <c r="C73">
        <v>5</v>
      </c>
      <c r="D73">
        <v>29</v>
      </c>
      <c r="E73" t="s">
        <v>183</v>
      </c>
      <c r="F73" t="s">
        <v>111</v>
      </c>
      <c r="G73">
        <v>92</v>
      </c>
      <c r="H73" t="s">
        <v>192</v>
      </c>
    </row>
    <row r="74" spans="1:8" x14ac:dyDescent="0.25">
      <c r="A74">
        <v>73</v>
      </c>
      <c r="B74" t="s">
        <v>177</v>
      </c>
      <c r="C74">
        <v>5</v>
      </c>
      <c r="D74">
        <v>30</v>
      </c>
      <c r="E74" t="s">
        <v>184</v>
      </c>
      <c r="F74" t="s">
        <v>111</v>
      </c>
      <c r="G74">
        <v>37</v>
      </c>
      <c r="H74" t="s">
        <v>192</v>
      </c>
    </row>
    <row r="75" spans="1:8" x14ac:dyDescent="0.25">
      <c r="A75">
        <v>74</v>
      </c>
      <c r="B75" t="s">
        <v>177</v>
      </c>
      <c r="C75">
        <v>5</v>
      </c>
      <c r="D75">
        <v>42</v>
      </c>
      <c r="E75" t="s">
        <v>185</v>
      </c>
      <c r="F75" t="s">
        <v>111</v>
      </c>
      <c r="G75">
        <v>245</v>
      </c>
      <c r="H75" t="s">
        <v>192</v>
      </c>
    </row>
    <row r="76" spans="1:8" x14ac:dyDescent="0.25">
      <c r="A76">
        <v>75</v>
      </c>
      <c r="B76" t="s">
        <v>177</v>
      </c>
      <c r="C76">
        <v>5</v>
      </c>
      <c r="D76">
        <v>46</v>
      </c>
      <c r="E76" t="s">
        <v>186</v>
      </c>
      <c r="F76" t="s">
        <v>111</v>
      </c>
      <c r="G76">
        <v>137</v>
      </c>
      <c r="H76" t="s">
        <v>192</v>
      </c>
    </row>
    <row r="77" spans="1:8" x14ac:dyDescent="0.25">
      <c r="A77">
        <v>76</v>
      </c>
      <c r="B77" t="s">
        <v>177</v>
      </c>
      <c r="C77">
        <v>5</v>
      </c>
      <c r="D77">
        <v>47</v>
      </c>
      <c r="E77" t="s">
        <v>187</v>
      </c>
      <c r="F77" t="s">
        <v>111</v>
      </c>
      <c r="G77">
        <v>124</v>
      </c>
      <c r="H77" t="s">
        <v>192</v>
      </c>
    </row>
    <row r="78" spans="1:8" x14ac:dyDescent="0.25">
      <c r="A78">
        <v>77</v>
      </c>
      <c r="B78" t="s">
        <v>177</v>
      </c>
      <c r="C78">
        <v>5</v>
      </c>
      <c r="D78">
        <v>48</v>
      </c>
      <c r="E78" t="s">
        <v>188</v>
      </c>
      <c r="F78" t="s">
        <v>111</v>
      </c>
      <c r="G78">
        <v>96</v>
      </c>
      <c r="H78" t="s">
        <v>192</v>
      </c>
    </row>
    <row r="79" spans="1:8" x14ac:dyDescent="0.25">
      <c r="A79">
        <v>78</v>
      </c>
      <c r="B79" t="s">
        <v>177</v>
      </c>
      <c r="C79">
        <v>5</v>
      </c>
      <c r="D79">
        <v>74</v>
      </c>
      <c r="E79" t="s">
        <v>189</v>
      </c>
      <c r="F79" t="s">
        <v>111</v>
      </c>
      <c r="G79">
        <v>129</v>
      </c>
      <c r="H79" t="s">
        <v>192</v>
      </c>
    </row>
    <row r="80" spans="1:8" x14ac:dyDescent="0.25">
      <c r="A80">
        <v>79</v>
      </c>
      <c r="B80" t="s">
        <v>177</v>
      </c>
      <c r="C80">
        <v>5</v>
      </c>
      <c r="D80">
        <v>75</v>
      </c>
      <c r="E80" t="s">
        <v>190</v>
      </c>
      <c r="F80" t="s">
        <v>111</v>
      </c>
      <c r="G80">
        <v>40</v>
      </c>
      <c r="H80" t="s">
        <v>192</v>
      </c>
    </row>
    <row r="81" spans="1:8" x14ac:dyDescent="0.25">
      <c r="A81">
        <v>80</v>
      </c>
      <c r="B81" t="s">
        <v>177</v>
      </c>
      <c r="C81">
        <v>5</v>
      </c>
      <c r="D81">
        <v>500</v>
      </c>
      <c r="E81" t="s">
        <v>142</v>
      </c>
      <c r="F81" t="s">
        <v>111</v>
      </c>
      <c r="G81">
        <v>23</v>
      </c>
      <c r="H81" t="s">
        <v>192</v>
      </c>
    </row>
    <row r="82" spans="1:8" x14ac:dyDescent="0.25">
      <c r="A82">
        <v>81</v>
      </c>
      <c r="B82" t="s">
        <v>177</v>
      </c>
      <c r="C82">
        <v>5</v>
      </c>
      <c r="D82">
        <v>501</v>
      </c>
      <c r="E82" t="s">
        <v>118</v>
      </c>
      <c r="F82" t="s">
        <v>111</v>
      </c>
      <c r="G82">
        <v>81</v>
      </c>
      <c r="H82" t="s">
        <v>192</v>
      </c>
    </row>
  </sheetData>
  <autoFilter ref="A1:H1" xr:uid="{FE11B5C4-7D47-44FA-9961-D944D94724BE}">
    <sortState ref="A2:H82">
      <sortCondition ref="A1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3BD0-239C-408F-BC61-4A91815AB0C0}">
  <dimension ref="A1:N81"/>
  <sheetViews>
    <sheetView workbookViewId="0">
      <pane xSplit="3" ySplit="2" topLeftCell="D46" activePane="bottomRight" state="frozen"/>
      <selection pane="topRight" activeCell="D1" sqref="D1"/>
      <selection pane="bottomLeft" activeCell="A3" sqref="A3"/>
      <selection pane="bottomRight" activeCell="A47" sqref="A47:XFD47"/>
    </sheetView>
  </sheetViews>
  <sheetFormatPr defaultRowHeight="15" x14ac:dyDescent="0.25"/>
  <cols>
    <col min="2" max="2" width="16" bestFit="1" customWidth="1"/>
    <col min="10" max="10" width="18.5703125" bestFit="1" customWidth="1"/>
    <col min="11" max="11" width="17.5703125" bestFit="1" customWidth="1"/>
    <col min="12" max="12" width="20" bestFit="1" customWidth="1"/>
    <col min="13" max="13" width="16.42578125" bestFit="1" customWidth="1"/>
  </cols>
  <sheetData>
    <row r="1" spans="1:14" ht="15.75" thickTop="1" x14ac:dyDescent="0.25">
      <c r="B1" t="s">
        <v>0</v>
      </c>
      <c r="D1" s="12" t="s">
        <v>80</v>
      </c>
      <c r="E1" s="12"/>
      <c r="F1" s="12" t="s">
        <v>83</v>
      </c>
      <c r="G1" s="12"/>
      <c r="H1" s="12"/>
      <c r="I1" s="12"/>
      <c r="M1" s="4"/>
      <c r="N1">
        <f>SUM(N3:N79)</f>
        <v>12</v>
      </c>
    </row>
    <row r="2" spans="1:14" ht="32.25" customHeight="1" x14ac:dyDescent="0.25">
      <c r="A2" t="s">
        <v>100</v>
      </c>
      <c r="B2" t="s">
        <v>1</v>
      </c>
      <c r="C2" t="s">
        <v>2</v>
      </c>
      <c r="D2" t="s">
        <v>81</v>
      </c>
      <c r="E2" t="s">
        <v>82</v>
      </c>
      <c r="F2" t="s">
        <v>84</v>
      </c>
      <c r="G2" t="s">
        <v>85</v>
      </c>
      <c r="H2" t="s">
        <v>86</v>
      </c>
      <c r="I2" t="s">
        <v>87</v>
      </c>
      <c r="J2" t="s">
        <v>91</v>
      </c>
      <c r="K2" s="3" t="s">
        <v>102</v>
      </c>
      <c r="L2" t="s">
        <v>92</v>
      </c>
      <c r="M2" s="5" t="s">
        <v>93</v>
      </c>
      <c r="N2" t="s">
        <v>103</v>
      </c>
    </row>
    <row r="3" spans="1:14" s="8" customFormat="1" x14ac:dyDescent="0.25">
      <c r="A3" s="8">
        <v>22</v>
      </c>
      <c r="B3" s="8" t="s">
        <v>20</v>
      </c>
      <c r="C3" s="8">
        <v>279</v>
      </c>
      <c r="D3" s="8">
        <v>131</v>
      </c>
      <c r="E3" s="8">
        <v>147</v>
      </c>
      <c r="F3" s="8">
        <v>146</v>
      </c>
      <c r="G3" s="8">
        <v>40</v>
      </c>
      <c r="H3" s="8">
        <v>43</v>
      </c>
      <c r="I3" s="8">
        <v>49</v>
      </c>
      <c r="J3" s="8">
        <v>1</v>
      </c>
      <c r="M3" s="10" t="s">
        <v>91</v>
      </c>
    </row>
    <row r="4" spans="1:14" s="8" customFormat="1" x14ac:dyDescent="0.25">
      <c r="A4" s="8">
        <v>31</v>
      </c>
      <c r="B4" s="8" t="s">
        <v>26</v>
      </c>
      <c r="C4" s="8">
        <v>230</v>
      </c>
      <c r="D4" s="8">
        <v>104</v>
      </c>
      <c r="E4" s="8">
        <v>123</v>
      </c>
      <c r="F4" s="8">
        <v>86</v>
      </c>
      <c r="G4" s="8">
        <v>41</v>
      </c>
      <c r="H4" s="8">
        <v>30</v>
      </c>
      <c r="I4" s="8">
        <v>72</v>
      </c>
      <c r="J4" s="8">
        <v>1</v>
      </c>
      <c r="M4" s="10" t="s">
        <v>91</v>
      </c>
    </row>
    <row r="5" spans="1:14" s="8" customFormat="1" x14ac:dyDescent="0.25">
      <c r="A5" s="8">
        <v>41</v>
      </c>
      <c r="B5" s="8" t="s">
        <v>34</v>
      </c>
      <c r="C5" s="8">
        <v>389</v>
      </c>
      <c r="D5" s="8">
        <v>196</v>
      </c>
      <c r="E5" s="8">
        <v>189</v>
      </c>
      <c r="F5" s="8">
        <v>120</v>
      </c>
      <c r="G5" s="8">
        <v>47</v>
      </c>
      <c r="H5" s="8">
        <v>95</v>
      </c>
      <c r="I5" s="8">
        <v>126</v>
      </c>
      <c r="J5" s="8">
        <v>1</v>
      </c>
      <c r="M5" s="10" t="s">
        <v>91</v>
      </c>
    </row>
    <row r="6" spans="1:14" s="8" customFormat="1" x14ac:dyDescent="0.25">
      <c r="A6" s="8">
        <v>4</v>
      </c>
      <c r="B6" s="8" t="s">
        <v>5</v>
      </c>
      <c r="C6" s="8">
        <v>239</v>
      </c>
      <c r="D6" s="8">
        <v>130</v>
      </c>
      <c r="E6" s="8">
        <v>109</v>
      </c>
      <c r="F6" s="8">
        <v>73</v>
      </c>
      <c r="G6" s="8">
        <v>57</v>
      </c>
      <c r="H6" s="8">
        <v>54</v>
      </c>
      <c r="I6" s="8">
        <v>55</v>
      </c>
      <c r="J6" s="8">
        <v>1</v>
      </c>
      <c r="M6" s="10" t="s">
        <v>91</v>
      </c>
    </row>
    <row r="7" spans="1:14" s="8" customFormat="1" x14ac:dyDescent="0.25">
      <c r="A7" s="8">
        <v>55</v>
      </c>
      <c r="B7" s="8" t="s">
        <v>46</v>
      </c>
      <c r="C7" s="8">
        <v>230</v>
      </c>
      <c r="D7" s="8">
        <v>120</v>
      </c>
      <c r="E7" s="8">
        <v>110</v>
      </c>
      <c r="F7" s="8">
        <v>72</v>
      </c>
      <c r="G7" s="8">
        <v>73</v>
      </c>
      <c r="H7" s="8">
        <v>39</v>
      </c>
      <c r="I7" s="8">
        <v>46</v>
      </c>
      <c r="J7" s="8">
        <v>1</v>
      </c>
      <c r="M7" s="10" t="s">
        <v>91</v>
      </c>
    </row>
    <row r="8" spans="1:14" s="8" customFormat="1" x14ac:dyDescent="0.25">
      <c r="A8" s="8">
        <v>89</v>
      </c>
      <c r="B8" s="8" t="s">
        <v>77</v>
      </c>
      <c r="C8" s="8">
        <v>259</v>
      </c>
      <c r="D8" s="8">
        <v>122</v>
      </c>
      <c r="E8" s="8">
        <v>134</v>
      </c>
      <c r="F8" s="8">
        <v>77</v>
      </c>
      <c r="G8" s="8">
        <v>75</v>
      </c>
      <c r="H8" s="8">
        <v>61</v>
      </c>
      <c r="I8" s="8">
        <v>44</v>
      </c>
      <c r="J8" s="8">
        <v>1</v>
      </c>
      <c r="M8" s="10" t="s">
        <v>91</v>
      </c>
    </row>
    <row r="9" spans="1:14" s="8" customFormat="1" x14ac:dyDescent="0.25">
      <c r="A9" s="8">
        <v>36</v>
      </c>
      <c r="B9" s="8" t="s">
        <v>31</v>
      </c>
      <c r="C9" s="8">
        <v>374</v>
      </c>
      <c r="D9" s="8">
        <v>178</v>
      </c>
      <c r="E9" s="8">
        <v>195</v>
      </c>
      <c r="F9" s="8">
        <v>107</v>
      </c>
      <c r="G9" s="8">
        <v>77</v>
      </c>
      <c r="H9" s="8">
        <v>98</v>
      </c>
      <c r="I9" s="8">
        <v>90</v>
      </c>
      <c r="J9" s="8">
        <v>1</v>
      </c>
      <c r="M9" s="10" t="s">
        <v>91</v>
      </c>
    </row>
    <row r="10" spans="1:14" s="8" customFormat="1" x14ac:dyDescent="0.25">
      <c r="A10" s="8">
        <v>72</v>
      </c>
      <c r="B10" s="8" t="s">
        <v>62</v>
      </c>
      <c r="C10" s="8">
        <v>304</v>
      </c>
      <c r="D10" s="8">
        <v>164</v>
      </c>
      <c r="E10" s="8">
        <v>140</v>
      </c>
      <c r="F10" s="8">
        <v>51</v>
      </c>
      <c r="G10" s="8">
        <v>83</v>
      </c>
      <c r="H10" s="8">
        <v>99</v>
      </c>
      <c r="I10" s="8">
        <v>68</v>
      </c>
      <c r="J10" s="8">
        <v>1</v>
      </c>
      <c r="M10" s="10" t="s">
        <v>91</v>
      </c>
    </row>
    <row r="11" spans="1:14" s="8" customFormat="1" x14ac:dyDescent="0.25">
      <c r="A11" s="8">
        <v>83</v>
      </c>
      <c r="B11" s="8" t="s">
        <v>72</v>
      </c>
      <c r="C11" s="8">
        <v>416</v>
      </c>
      <c r="D11" s="8">
        <v>191</v>
      </c>
      <c r="E11" s="8">
        <v>218</v>
      </c>
      <c r="F11" s="8">
        <v>153</v>
      </c>
      <c r="G11" s="8">
        <v>88</v>
      </c>
      <c r="H11" s="8">
        <v>60</v>
      </c>
      <c r="I11" s="8">
        <v>111</v>
      </c>
      <c r="J11" s="8">
        <v>1</v>
      </c>
      <c r="M11" s="10" t="s">
        <v>91</v>
      </c>
    </row>
    <row r="12" spans="1:14" s="8" customFormat="1" x14ac:dyDescent="0.25">
      <c r="A12" s="8">
        <v>43</v>
      </c>
      <c r="B12" s="8" t="s">
        <v>36</v>
      </c>
      <c r="C12" s="8">
        <v>462</v>
      </c>
      <c r="D12" s="8">
        <v>210</v>
      </c>
      <c r="E12" s="8">
        <v>249</v>
      </c>
      <c r="F12" s="8">
        <v>100</v>
      </c>
      <c r="G12" s="8">
        <v>89</v>
      </c>
      <c r="H12" s="8">
        <v>145</v>
      </c>
      <c r="I12" s="8">
        <v>125</v>
      </c>
      <c r="J12" s="8">
        <v>1</v>
      </c>
      <c r="M12" s="10" t="s">
        <v>91</v>
      </c>
    </row>
    <row r="13" spans="1:14" s="8" customFormat="1" x14ac:dyDescent="0.25">
      <c r="A13" s="8">
        <v>42</v>
      </c>
      <c r="B13" s="8" t="s">
        <v>35</v>
      </c>
      <c r="C13" s="8">
        <v>245</v>
      </c>
      <c r="D13" s="8">
        <v>129</v>
      </c>
      <c r="E13" s="8">
        <v>115</v>
      </c>
      <c r="F13" s="8">
        <v>57</v>
      </c>
      <c r="G13" s="8">
        <v>95</v>
      </c>
      <c r="H13" s="8">
        <v>46</v>
      </c>
      <c r="I13" s="8">
        <v>47</v>
      </c>
      <c r="J13" s="8">
        <v>1</v>
      </c>
      <c r="M13" s="10" t="s">
        <v>91</v>
      </c>
    </row>
    <row r="14" spans="1:14" s="8" customFormat="1" x14ac:dyDescent="0.25">
      <c r="A14" s="8">
        <v>17</v>
      </c>
      <c r="B14" s="8" t="s">
        <v>15</v>
      </c>
      <c r="C14" s="8">
        <v>482</v>
      </c>
      <c r="D14" s="8">
        <v>240</v>
      </c>
      <c r="E14" s="8">
        <v>237</v>
      </c>
      <c r="F14" s="8">
        <v>145</v>
      </c>
      <c r="G14" s="8">
        <v>108</v>
      </c>
      <c r="H14" s="8">
        <v>135</v>
      </c>
      <c r="I14" s="8">
        <v>94</v>
      </c>
      <c r="J14" s="8">
        <v>1</v>
      </c>
      <c r="M14" s="10" t="s">
        <v>91</v>
      </c>
    </row>
    <row r="15" spans="1:14" s="8" customFormat="1" x14ac:dyDescent="0.25">
      <c r="A15" s="8">
        <v>81</v>
      </c>
      <c r="B15" s="8" t="s">
        <v>70</v>
      </c>
      <c r="C15" s="8">
        <v>416</v>
      </c>
      <c r="D15" s="8">
        <v>206</v>
      </c>
      <c r="E15" s="8">
        <v>204</v>
      </c>
      <c r="F15" s="8">
        <v>120</v>
      </c>
      <c r="G15" s="8">
        <v>118</v>
      </c>
      <c r="H15" s="8">
        <v>85</v>
      </c>
      <c r="I15" s="8">
        <v>90</v>
      </c>
      <c r="J15" s="8">
        <v>1</v>
      </c>
      <c r="M15" s="10" t="s">
        <v>91</v>
      </c>
    </row>
    <row r="16" spans="1:14" s="8" customFormat="1" x14ac:dyDescent="0.25">
      <c r="A16" s="8">
        <v>71</v>
      </c>
      <c r="B16" s="8" t="s">
        <v>61</v>
      </c>
      <c r="C16" s="8">
        <v>553</v>
      </c>
      <c r="D16" s="8">
        <v>251</v>
      </c>
      <c r="E16" s="8">
        <v>297</v>
      </c>
      <c r="F16" s="8">
        <v>175</v>
      </c>
      <c r="G16" s="8">
        <v>123</v>
      </c>
      <c r="H16" s="8">
        <v>122</v>
      </c>
      <c r="I16" s="8">
        <v>133</v>
      </c>
      <c r="J16" s="8">
        <v>1</v>
      </c>
      <c r="M16" s="10" t="s">
        <v>91</v>
      </c>
    </row>
    <row r="17" spans="1:13" s="8" customFormat="1" x14ac:dyDescent="0.25">
      <c r="A17" s="8">
        <v>61</v>
      </c>
      <c r="B17" s="8" t="s">
        <v>51</v>
      </c>
      <c r="C17" s="8">
        <v>573</v>
      </c>
      <c r="D17" s="8">
        <v>288</v>
      </c>
      <c r="E17" s="8">
        <v>277</v>
      </c>
      <c r="F17" s="8">
        <v>163</v>
      </c>
      <c r="G17" s="8">
        <v>153</v>
      </c>
      <c r="H17" s="8">
        <v>100</v>
      </c>
      <c r="I17" s="8">
        <v>154</v>
      </c>
      <c r="J17" s="8">
        <v>1</v>
      </c>
      <c r="M17" s="10" t="s">
        <v>91</v>
      </c>
    </row>
    <row r="18" spans="1:13" s="8" customFormat="1" x14ac:dyDescent="0.25">
      <c r="A18" s="8">
        <v>76</v>
      </c>
      <c r="B18" s="8" t="s">
        <v>65</v>
      </c>
      <c r="C18" s="8">
        <v>565</v>
      </c>
      <c r="D18" s="8">
        <v>294</v>
      </c>
      <c r="E18" s="8">
        <v>265</v>
      </c>
      <c r="F18" s="8">
        <v>170</v>
      </c>
      <c r="G18" s="8">
        <v>154</v>
      </c>
      <c r="H18" s="8">
        <v>129</v>
      </c>
      <c r="I18" s="8">
        <v>112</v>
      </c>
      <c r="J18" s="8">
        <v>1</v>
      </c>
      <c r="M18" s="10" t="s">
        <v>91</v>
      </c>
    </row>
    <row r="19" spans="1:13" s="8" customFormat="1" x14ac:dyDescent="0.25">
      <c r="A19" s="8">
        <v>88</v>
      </c>
      <c r="B19" s="8" t="s">
        <v>76</v>
      </c>
      <c r="C19" s="8">
        <v>651</v>
      </c>
      <c r="D19" s="8">
        <v>302</v>
      </c>
      <c r="E19" s="8">
        <v>346</v>
      </c>
      <c r="F19" s="8">
        <v>214</v>
      </c>
      <c r="G19" s="8">
        <v>166</v>
      </c>
      <c r="H19" s="8">
        <v>131</v>
      </c>
      <c r="I19" s="8">
        <v>136</v>
      </c>
      <c r="J19" s="8">
        <v>1</v>
      </c>
      <c r="M19" s="10" t="s">
        <v>91</v>
      </c>
    </row>
    <row r="20" spans="1:13" s="8" customFormat="1" x14ac:dyDescent="0.25">
      <c r="A20" s="8">
        <v>501</v>
      </c>
      <c r="B20" s="8" t="s">
        <v>79</v>
      </c>
      <c r="C20" s="8">
        <v>648</v>
      </c>
      <c r="D20" s="8">
        <v>341</v>
      </c>
      <c r="E20" s="8">
        <v>297</v>
      </c>
      <c r="F20" s="8">
        <v>183</v>
      </c>
      <c r="G20" s="8">
        <v>173</v>
      </c>
      <c r="H20" s="8">
        <v>157</v>
      </c>
      <c r="I20" s="8">
        <v>131</v>
      </c>
      <c r="J20" s="8">
        <v>1</v>
      </c>
      <c r="M20" s="10" t="s">
        <v>91</v>
      </c>
    </row>
    <row r="21" spans="1:13" s="8" customFormat="1" x14ac:dyDescent="0.25">
      <c r="A21" s="8">
        <v>1</v>
      </c>
      <c r="B21" s="8" t="s">
        <v>3</v>
      </c>
      <c r="C21" s="9">
        <v>3305</v>
      </c>
      <c r="D21" s="9">
        <v>1648</v>
      </c>
      <c r="E21" s="9">
        <v>1613</v>
      </c>
      <c r="F21" s="9">
        <v>1023</v>
      </c>
      <c r="G21" s="8">
        <v>856</v>
      </c>
      <c r="H21" s="8">
        <v>838</v>
      </c>
      <c r="I21" s="8">
        <v>578</v>
      </c>
      <c r="J21" s="8">
        <v>1</v>
      </c>
      <c r="M21" s="10" t="s">
        <v>91</v>
      </c>
    </row>
    <row r="22" spans="1:13" s="8" customFormat="1" x14ac:dyDescent="0.25">
      <c r="A22" s="8">
        <v>46</v>
      </c>
      <c r="B22" s="8" t="s">
        <v>39</v>
      </c>
      <c r="C22" s="8">
        <v>137</v>
      </c>
      <c r="D22" s="8">
        <v>43</v>
      </c>
      <c r="E22" s="8">
        <v>93</v>
      </c>
      <c r="F22" s="8">
        <v>65</v>
      </c>
      <c r="G22" s="8">
        <v>50</v>
      </c>
      <c r="H22" s="8">
        <v>20</v>
      </c>
      <c r="I22" s="8">
        <v>1</v>
      </c>
      <c r="J22" s="8" t="s">
        <v>101</v>
      </c>
      <c r="K22" s="8">
        <v>1</v>
      </c>
      <c r="M22" s="10" t="s">
        <v>94</v>
      </c>
    </row>
    <row r="23" spans="1:13" s="8" customFormat="1" x14ac:dyDescent="0.25">
      <c r="A23" s="8">
        <v>34</v>
      </c>
      <c r="B23" s="8" t="s">
        <v>29</v>
      </c>
      <c r="C23" s="8">
        <v>100</v>
      </c>
      <c r="D23" s="8">
        <v>45</v>
      </c>
      <c r="E23" s="8">
        <v>55</v>
      </c>
      <c r="F23" s="8">
        <v>30</v>
      </c>
      <c r="G23" s="8">
        <v>34</v>
      </c>
      <c r="H23" s="8">
        <v>29</v>
      </c>
      <c r="I23" s="8">
        <v>7</v>
      </c>
      <c r="J23" s="8" t="s">
        <v>101</v>
      </c>
      <c r="K23" s="8">
        <v>1</v>
      </c>
      <c r="M23" s="10" t="s">
        <v>94</v>
      </c>
    </row>
    <row r="24" spans="1:13" s="8" customFormat="1" x14ac:dyDescent="0.25">
      <c r="A24" s="8">
        <v>64</v>
      </c>
      <c r="B24" s="8" t="s">
        <v>54</v>
      </c>
      <c r="C24" s="8">
        <v>116</v>
      </c>
      <c r="D24" s="8">
        <v>56</v>
      </c>
      <c r="E24" s="8">
        <v>59</v>
      </c>
      <c r="F24" s="8">
        <v>34</v>
      </c>
      <c r="G24" s="8">
        <v>31</v>
      </c>
      <c r="H24" s="8">
        <v>42</v>
      </c>
      <c r="I24" s="8">
        <v>9</v>
      </c>
      <c r="J24" s="8" t="s">
        <v>101</v>
      </c>
      <c r="K24" s="8">
        <v>1</v>
      </c>
      <c r="M24" s="10" t="s">
        <v>94</v>
      </c>
    </row>
    <row r="25" spans="1:13" s="8" customFormat="1" x14ac:dyDescent="0.25">
      <c r="A25" s="8">
        <v>33</v>
      </c>
      <c r="B25" s="8" t="s">
        <v>28</v>
      </c>
      <c r="C25" s="8">
        <v>236</v>
      </c>
      <c r="D25" s="8">
        <v>121</v>
      </c>
      <c r="E25" s="8">
        <v>115</v>
      </c>
      <c r="F25" s="8">
        <v>113</v>
      </c>
      <c r="G25" s="8">
        <v>23</v>
      </c>
      <c r="H25" s="8">
        <v>87</v>
      </c>
      <c r="I25" s="8">
        <v>11</v>
      </c>
      <c r="J25" s="8" t="s">
        <v>101</v>
      </c>
      <c r="K25" s="8">
        <v>1</v>
      </c>
      <c r="M25" s="10" t="s">
        <v>94</v>
      </c>
    </row>
    <row r="26" spans="1:13" s="8" customFormat="1" x14ac:dyDescent="0.25">
      <c r="A26" s="8">
        <v>87</v>
      </c>
      <c r="B26" s="8" t="s">
        <v>75</v>
      </c>
      <c r="C26" s="8">
        <v>92</v>
      </c>
      <c r="D26" s="8">
        <v>46</v>
      </c>
      <c r="E26" s="8">
        <v>46</v>
      </c>
      <c r="F26" s="8">
        <v>28</v>
      </c>
      <c r="G26" s="8">
        <v>34</v>
      </c>
      <c r="H26" s="8">
        <v>17</v>
      </c>
      <c r="I26" s="8">
        <v>12</v>
      </c>
      <c r="J26" s="8" t="s">
        <v>101</v>
      </c>
      <c r="K26" s="8">
        <v>1</v>
      </c>
      <c r="M26" s="10" t="s">
        <v>94</v>
      </c>
    </row>
    <row r="27" spans="1:13" s="8" customFormat="1" x14ac:dyDescent="0.25">
      <c r="A27" s="8">
        <v>8</v>
      </c>
      <c r="B27" s="8" t="s">
        <v>8</v>
      </c>
      <c r="C27" s="8">
        <v>94</v>
      </c>
      <c r="D27" s="8">
        <v>45</v>
      </c>
      <c r="E27" s="8">
        <v>49</v>
      </c>
      <c r="F27" s="8">
        <v>24</v>
      </c>
      <c r="G27" s="8">
        <v>29</v>
      </c>
      <c r="H27" s="8">
        <v>27</v>
      </c>
      <c r="I27" s="8">
        <v>14</v>
      </c>
      <c r="J27" s="8" t="s">
        <v>101</v>
      </c>
      <c r="K27" s="8">
        <v>1</v>
      </c>
      <c r="M27" s="10" t="s">
        <v>94</v>
      </c>
    </row>
    <row r="28" spans="1:13" s="8" customFormat="1" x14ac:dyDescent="0.25">
      <c r="A28" s="8">
        <v>29</v>
      </c>
      <c r="B28" s="8" t="s">
        <v>24</v>
      </c>
      <c r="C28" s="8">
        <v>92</v>
      </c>
      <c r="D28" s="8">
        <v>43</v>
      </c>
      <c r="E28" s="8">
        <v>49</v>
      </c>
      <c r="F28" s="8">
        <v>22</v>
      </c>
      <c r="G28" s="8">
        <v>29</v>
      </c>
      <c r="H28" s="8">
        <v>24</v>
      </c>
      <c r="I28" s="8">
        <v>17</v>
      </c>
      <c r="J28" s="8" t="s">
        <v>101</v>
      </c>
      <c r="K28" s="8">
        <v>1</v>
      </c>
      <c r="M28" s="10" t="s">
        <v>94</v>
      </c>
    </row>
    <row r="29" spans="1:13" s="8" customFormat="1" x14ac:dyDescent="0.25">
      <c r="A29" s="8">
        <v>66</v>
      </c>
      <c r="B29" s="8" t="s">
        <v>56</v>
      </c>
      <c r="C29" s="8">
        <v>141</v>
      </c>
      <c r="D29" s="8">
        <v>63</v>
      </c>
      <c r="E29" s="8">
        <v>77</v>
      </c>
      <c r="F29" s="8">
        <v>54</v>
      </c>
      <c r="G29" s="8">
        <v>25</v>
      </c>
      <c r="H29" s="8">
        <v>40</v>
      </c>
      <c r="I29" s="8">
        <v>22</v>
      </c>
      <c r="J29" s="8" t="s">
        <v>101</v>
      </c>
      <c r="K29" s="8">
        <v>1</v>
      </c>
      <c r="M29" s="10" t="s">
        <v>94</v>
      </c>
    </row>
    <row r="30" spans="1:13" s="8" customFormat="1" x14ac:dyDescent="0.25">
      <c r="A30" s="8">
        <v>70</v>
      </c>
      <c r="B30" s="8" t="s">
        <v>60</v>
      </c>
      <c r="C30" s="8">
        <v>110</v>
      </c>
      <c r="D30" s="8">
        <v>44</v>
      </c>
      <c r="E30" s="8">
        <v>66</v>
      </c>
      <c r="F30" s="8">
        <v>20</v>
      </c>
      <c r="G30" s="8">
        <v>32</v>
      </c>
      <c r="H30" s="8">
        <v>36</v>
      </c>
      <c r="I30" s="8">
        <v>22</v>
      </c>
      <c r="J30" s="8" t="s">
        <v>101</v>
      </c>
      <c r="K30" s="8">
        <v>1</v>
      </c>
      <c r="M30" s="10" t="s">
        <v>94</v>
      </c>
    </row>
    <row r="31" spans="1:13" s="8" customFormat="1" x14ac:dyDescent="0.25">
      <c r="A31" s="8">
        <v>57</v>
      </c>
      <c r="B31" s="8" t="s">
        <v>48</v>
      </c>
      <c r="C31" s="8">
        <v>103</v>
      </c>
      <c r="D31" s="8">
        <v>48</v>
      </c>
      <c r="E31" s="8">
        <v>55</v>
      </c>
      <c r="F31" s="8">
        <v>47</v>
      </c>
      <c r="G31" s="8">
        <v>23</v>
      </c>
      <c r="H31" s="8">
        <v>10</v>
      </c>
      <c r="I31" s="8">
        <v>23</v>
      </c>
      <c r="J31" s="8" t="s">
        <v>101</v>
      </c>
      <c r="K31" s="8">
        <v>1</v>
      </c>
      <c r="M31" s="10" t="s">
        <v>94</v>
      </c>
    </row>
    <row r="32" spans="1:13" s="8" customFormat="1" x14ac:dyDescent="0.25">
      <c r="A32" s="8">
        <v>65</v>
      </c>
      <c r="B32" s="8" t="s">
        <v>55</v>
      </c>
      <c r="C32" s="8">
        <v>199</v>
      </c>
      <c r="D32" s="8">
        <v>89</v>
      </c>
      <c r="E32" s="8">
        <v>109</v>
      </c>
      <c r="F32" s="8">
        <v>82</v>
      </c>
      <c r="G32" s="8">
        <v>38</v>
      </c>
      <c r="H32" s="8">
        <v>56</v>
      </c>
      <c r="I32" s="8">
        <v>23</v>
      </c>
      <c r="J32" s="8" t="s">
        <v>101</v>
      </c>
      <c r="K32" s="8">
        <v>1</v>
      </c>
      <c r="M32" s="10" t="s">
        <v>94</v>
      </c>
    </row>
    <row r="33" spans="1:13" s="8" customFormat="1" x14ac:dyDescent="0.25">
      <c r="A33" s="8">
        <v>25</v>
      </c>
      <c r="B33" s="8" t="s">
        <v>22</v>
      </c>
      <c r="C33" s="8">
        <v>135</v>
      </c>
      <c r="D33" s="8">
        <v>66</v>
      </c>
      <c r="E33" s="8">
        <v>69</v>
      </c>
      <c r="F33" s="8">
        <v>35</v>
      </c>
      <c r="G33" s="8">
        <v>41</v>
      </c>
      <c r="H33" s="8">
        <v>33</v>
      </c>
      <c r="I33" s="8">
        <v>26</v>
      </c>
      <c r="J33" s="8" t="s">
        <v>101</v>
      </c>
      <c r="K33" s="8">
        <v>1</v>
      </c>
      <c r="M33" s="10" t="s">
        <v>94</v>
      </c>
    </row>
    <row r="34" spans="1:13" s="8" customFormat="1" x14ac:dyDescent="0.25">
      <c r="A34" s="8">
        <v>47</v>
      </c>
      <c r="B34" s="8" t="s">
        <v>40</v>
      </c>
      <c r="C34" s="8">
        <v>124</v>
      </c>
      <c r="D34" s="8">
        <v>50</v>
      </c>
      <c r="E34" s="8">
        <v>73</v>
      </c>
      <c r="F34" s="8">
        <v>50</v>
      </c>
      <c r="G34" s="8">
        <v>45</v>
      </c>
      <c r="H34" s="8">
        <v>2</v>
      </c>
      <c r="I34" s="8">
        <v>26</v>
      </c>
      <c r="J34" s="8" t="s">
        <v>101</v>
      </c>
      <c r="K34" s="8">
        <v>1</v>
      </c>
      <c r="M34" s="10" t="s">
        <v>94</v>
      </c>
    </row>
    <row r="35" spans="1:13" s="8" customFormat="1" x14ac:dyDescent="0.25">
      <c r="A35" s="8">
        <v>9</v>
      </c>
      <c r="B35" s="8" t="s">
        <v>9</v>
      </c>
      <c r="C35" s="8">
        <v>142</v>
      </c>
      <c r="D35" s="8">
        <v>63</v>
      </c>
      <c r="E35" s="8">
        <v>77</v>
      </c>
      <c r="F35" s="8">
        <v>46</v>
      </c>
      <c r="G35" s="8">
        <v>34</v>
      </c>
      <c r="H35" s="8">
        <v>26</v>
      </c>
      <c r="I35" s="8">
        <v>30</v>
      </c>
      <c r="J35" s="8" t="s">
        <v>101</v>
      </c>
      <c r="K35" s="8">
        <v>1</v>
      </c>
      <c r="M35" s="10" t="s">
        <v>94</v>
      </c>
    </row>
    <row r="36" spans="1:13" s="8" customFormat="1" x14ac:dyDescent="0.25">
      <c r="A36" s="8">
        <v>500</v>
      </c>
      <c r="B36" s="8" t="s">
        <v>78</v>
      </c>
      <c r="C36" s="8">
        <v>180</v>
      </c>
      <c r="D36" s="8">
        <v>106</v>
      </c>
      <c r="E36" s="8">
        <v>73</v>
      </c>
      <c r="F36" s="8">
        <v>71</v>
      </c>
      <c r="G36" s="8">
        <v>32</v>
      </c>
      <c r="H36" s="8">
        <v>46</v>
      </c>
      <c r="I36" s="8">
        <v>31</v>
      </c>
      <c r="J36" s="8" t="s">
        <v>101</v>
      </c>
      <c r="K36" s="8">
        <v>1</v>
      </c>
      <c r="M36" s="10" t="s">
        <v>94</v>
      </c>
    </row>
    <row r="37" spans="1:13" s="8" customFormat="1" x14ac:dyDescent="0.25">
      <c r="A37" s="8">
        <v>40</v>
      </c>
      <c r="B37" s="8" t="s">
        <v>33</v>
      </c>
      <c r="C37" s="8">
        <v>98</v>
      </c>
      <c r="D37" s="8">
        <v>48</v>
      </c>
      <c r="E37" s="8">
        <v>49</v>
      </c>
      <c r="F37" s="8">
        <v>14</v>
      </c>
      <c r="G37" s="8">
        <v>30</v>
      </c>
      <c r="H37" s="8">
        <v>22</v>
      </c>
      <c r="I37" s="8">
        <v>32</v>
      </c>
      <c r="J37" s="8" t="s">
        <v>101</v>
      </c>
      <c r="K37" s="8">
        <v>1</v>
      </c>
      <c r="M37" s="10" t="s">
        <v>94</v>
      </c>
    </row>
    <row r="38" spans="1:13" s="8" customFormat="1" x14ac:dyDescent="0.25">
      <c r="A38" s="8">
        <v>12</v>
      </c>
      <c r="B38" s="8" t="s">
        <v>11</v>
      </c>
      <c r="C38" s="8">
        <v>254</v>
      </c>
      <c r="D38" s="8">
        <v>153</v>
      </c>
      <c r="E38" s="8">
        <v>98</v>
      </c>
      <c r="F38" s="8">
        <v>126</v>
      </c>
      <c r="G38" s="8">
        <v>24</v>
      </c>
      <c r="H38" s="8">
        <v>71</v>
      </c>
      <c r="I38" s="8">
        <v>33</v>
      </c>
      <c r="J38" s="8" t="s">
        <v>101</v>
      </c>
      <c r="K38" s="8">
        <v>1</v>
      </c>
      <c r="M38" s="10" t="s">
        <v>94</v>
      </c>
    </row>
    <row r="39" spans="1:13" s="8" customFormat="1" x14ac:dyDescent="0.25">
      <c r="A39" s="8">
        <v>21</v>
      </c>
      <c r="B39" s="8" t="s">
        <v>19</v>
      </c>
      <c r="C39" s="8">
        <v>134</v>
      </c>
      <c r="D39" s="8">
        <v>68</v>
      </c>
      <c r="E39" s="8">
        <v>65</v>
      </c>
      <c r="F39" s="8">
        <v>31</v>
      </c>
      <c r="G39" s="8">
        <v>37</v>
      </c>
      <c r="H39" s="8">
        <v>30</v>
      </c>
      <c r="I39" s="8">
        <v>34</v>
      </c>
      <c r="J39" s="8" t="s">
        <v>101</v>
      </c>
      <c r="K39" s="8">
        <v>1</v>
      </c>
      <c r="M39" s="10" t="s">
        <v>94</v>
      </c>
    </row>
    <row r="40" spans="1:13" s="8" customFormat="1" x14ac:dyDescent="0.25">
      <c r="A40" s="8">
        <v>74</v>
      </c>
      <c r="B40" s="8" t="s">
        <v>63</v>
      </c>
      <c r="C40" s="8">
        <v>129</v>
      </c>
      <c r="D40" s="8">
        <v>64</v>
      </c>
      <c r="E40" s="8">
        <v>62</v>
      </c>
      <c r="F40" s="8">
        <v>27</v>
      </c>
      <c r="G40" s="8">
        <v>46</v>
      </c>
      <c r="H40" s="8">
        <v>21</v>
      </c>
      <c r="I40" s="8">
        <v>34</v>
      </c>
      <c r="J40" s="8" t="s">
        <v>101</v>
      </c>
      <c r="K40" s="8">
        <v>1</v>
      </c>
      <c r="M40" s="10" t="s">
        <v>94</v>
      </c>
    </row>
    <row r="41" spans="1:13" s="8" customFormat="1" x14ac:dyDescent="0.25">
      <c r="A41" s="8">
        <v>68</v>
      </c>
      <c r="B41" s="8" t="s">
        <v>58</v>
      </c>
      <c r="C41" s="8">
        <v>182</v>
      </c>
      <c r="D41" s="8">
        <v>102</v>
      </c>
      <c r="E41" s="8">
        <v>79</v>
      </c>
      <c r="F41" s="8">
        <v>34</v>
      </c>
      <c r="G41" s="8">
        <v>27</v>
      </c>
      <c r="H41" s="8">
        <v>86</v>
      </c>
      <c r="I41" s="8">
        <v>35</v>
      </c>
      <c r="J41" s="8" t="s">
        <v>101</v>
      </c>
      <c r="K41" s="8">
        <v>1</v>
      </c>
      <c r="M41" s="10" t="s">
        <v>94</v>
      </c>
    </row>
    <row r="42" spans="1:13" s="8" customFormat="1" x14ac:dyDescent="0.25">
      <c r="A42" s="8">
        <v>20</v>
      </c>
      <c r="B42" s="8" t="s">
        <v>18</v>
      </c>
      <c r="C42" s="8">
        <v>175</v>
      </c>
      <c r="D42" s="8">
        <v>90</v>
      </c>
      <c r="E42" s="8">
        <v>85</v>
      </c>
      <c r="F42" s="8">
        <v>37</v>
      </c>
      <c r="G42" s="8">
        <v>60</v>
      </c>
      <c r="H42" s="8">
        <v>40</v>
      </c>
      <c r="I42" s="8">
        <v>37</v>
      </c>
      <c r="J42" s="8" t="s">
        <v>101</v>
      </c>
      <c r="K42" s="8">
        <v>1</v>
      </c>
      <c r="M42" s="10" t="s">
        <v>94</v>
      </c>
    </row>
    <row r="43" spans="1:13" s="8" customFormat="1" x14ac:dyDescent="0.25">
      <c r="A43" s="8">
        <v>32</v>
      </c>
      <c r="B43" s="8" t="s">
        <v>27</v>
      </c>
      <c r="C43" s="8">
        <v>137</v>
      </c>
      <c r="D43" s="8">
        <v>58</v>
      </c>
      <c r="E43" s="8">
        <v>79</v>
      </c>
      <c r="F43" s="8">
        <v>48</v>
      </c>
      <c r="G43" s="8">
        <v>38</v>
      </c>
      <c r="H43" s="8">
        <v>13</v>
      </c>
      <c r="I43" s="8">
        <v>37</v>
      </c>
      <c r="J43" s="8" t="s">
        <v>101</v>
      </c>
      <c r="K43" s="8">
        <v>1</v>
      </c>
      <c r="M43" s="10" t="s">
        <v>94</v>
      </c>
    </row>
    <row r="44" spans="1:13" s="8" customFormat="1" x14ac:dyDescent="0.25">
      <c r="A44" s="8">
        <v>49</v>
      </c>
      <c r="B44" s="8" t="s">
        <v>42</v>
      </c>
      <c r="C44" s="8">
        <v>110</v>
      </c>
      <c r="D44" s="8">
        <v>58</v>
      </c>
      <c r="E44" s="8">
        <v>50</v>
      </c>
      <c r="F44" s="8">
        <v>28</v>
      </c>
      <c r="G44" s="8">
        <v>22</v>
      </c>
      <c r="H44" s="8">
        <v>22</v>
      </c>
      <c r="I44" s="8">
        <v>37</v>
      </c>
      <c r="J44" s="8" t="s">
        <v>101</v>
      </c>
      <c r="K44" s="8">
        <v>1</v>
      </c>
      <c r="M44" s="10" t="s">
        <v>94</v>
      </c>
    </row>
    <row r="45" spans="1:13" s="8" customFormat="1" x14ac:dyDescent="0.25">
      <c r="A45" s="8">
        <v>23</v>
      </c>
      <c r="B45" s="8" t="s">
        <v>21</v>
      </c>
      <c r="C45" s="8">
        <v>131</v>
      </c>
      <c r="D45" s="8">
        <v>56</v>
      </c>
      <c r="E45" s="8">
        <v>74</v>
      </c>
      <c r="F45" s="8">
        <v>30</v>
      </c>
      <c r="G45" s="8">
        <v>20</v>
      </c>
      <c r="H45" s="8">
        <v>41</v>
      </c>
      <c r="I45" s="8">
        <v>38</v>
      </c>
      <c r="J45" s="8" t="s">
        <v>101</v>
      </c>
      <c r="K45" s="8">
        <v>1</v>
      </c>
      <c r="M45" s="10" t="s">
        <v>94</v>
      </c>
    </row>
    <row r="46" spans="1:13" s="8" customFormat="1" x14ac:dyDescent="0.25">
      <c r="A46" s="8">
        <v>67</v>
      </c>
      <c r="B46" s="8" t="s">
        <v>57</v>
      </c>
      <c r="C46" s="8">
        <v>160</v>
      </c>
      <c r="D46" s="8">
        <v>73</v>
      </c>
      <c r="E46" s="8">
        <v>85</v>
      </c>
      <c r="F46" s="8">
        <v>58</v>
      </c>
      <c r="G46" s="8">
        <v>40</v>
      </c>
      <c r="H46" s="8">
        <v>23</v>
      </c>
      <c r="I46" s="8">
        <v>38</v>
      </c>
      <c r="J46" s="8" t="s">
        <v>101</v>
      </c>
      <c r="K46" s="8">
        <v>1</v>
      </c>
      <c r="M46" s="10" t="s">
        <v>94</v>
      </c>
    </row>
    <row r="47" spans="1:13" s="8" customFormat="1" x14ac:dyDescent="0.25">
      <c r="A47" s="8">
        <v>69</v>
      </c>
      <c r="B47" s="8" t="s">
        <v>59</v>
      </c>
      <c r="C47" s="8">
        <v>152</v>
      </c>
      <c r="D47" s="8">
        <v>61</v>
      </c>
      <c r="E47" s="8">
        <v>89</v>
      </c>
      <c r="F47" s="8">
        <v>44</v>
      </c>
      <c r="G47" s="8">
        <v>31</v>
      </c>
      <c r="H47" s="8">
        <v>37</v>
      </c>
      <c r="I47" s="8">
        <v>39</v>
      </c>
      <c r="J47" s="8" t="s">
        <v>101</v>
      </c>
      <c r="K47" s="8">
        <v>1</v>
      </c>
      <c r="M47" s="10" t="s">
        <v>94</v>
      </c>
    </row>
    <row r="48" spans="1:13" s="8" customFormat="1" x14ac:dyDescent="0.25">
      <c r="A48" s="8">
        <v>80</v>
      </c>
      <c r="B48" s="8" t="s">
        <v>69</v>
      </c>
      <c r="C48" s="8">
        <v>129</v>
      </c>
      <c r="D48" s="8">
        <v>63</v>
      </c>
      <c r="E48" s="8">
        <v>65</v>
      </c>
      <c r="F48" s="8">
        <v>29</v>
      </c>
      <c r="G48" s="8">
        <v>32</v>
      </c>
      <c r="H48" s="8">
        <v>26</v>
      </c>
      <c r="I48" s="8">
        <v>42</v>
      </c>
      <c r="J48" s="8" t="s">
        <v>101</v>
      </c>
      <c r="K48" s="8">
        <v>1</v>
      </c>
      <c r="M48" s="10" t="s">
        <v>94</v>
      </c>
    </row>
    <row r="49" spans="1:13" s="8" customFormat="1" x14ac:dyDescent="0.25">
      <c r="A49" s="8">
        <v>86</v>
      </c>
      <c r="B49" s="8" t="s">
        <v>74</v>
      </c>
      <c r="C49" s="8">
        <v>216</v>
      </c>
      <c r="D49" s="8">
        <v>96</v>
      </c>
      <c r="E49" s="8">
        <v>117</v>
      </c>
      <c r="F49" s="8">
        <v>100</v>
      </c>
      <c r="G49" s="8">
        <v>25</v>
      </c>
      <c r="H49" s="8">
        <v>44</v>
      </c>
      <c r="I49" s="8">
        <v>46</v>
      </c>
      <c r="J49" s="8">
        <v>1</v>
      </c>
      <c r="M49" s="11" t="s">
        <v>94</v>
      </c>
    </row>
    <row r="50" spans="1:13" s="8" customFormat="1" x14ac:dyDescent="0.25">
      <c r="A50" s="8">
        <v>19</v>
      </c>
      <c r="B50" s="8" t="s">
        <v>17</v>
      </c>
      <c r="C50" s="8">
        <v>163</v>
      </c>
      <c r="D50" s="8">
        <v>84</v>
      </c>
      <c r="E50" s="8">
        <v>79</v>
      </c>
      <c r="F50" s="8">
        <v>38</v>
      </c>
      <c r="G50" s="8">
        <v>41</v>
      </c>
      <c r="H50" s="8">
        <v>24</v>
      </c>
      <c r="I50" s="8">
        <v>59</v>
      </c>
      <c r="J50" s="8" t="s">
        <v>101</v>
      </c>
      <c r="K50" s="8">
        <v>1</v>
      </c>
      <c r="M50" s="10" t="s">
        <v>94</v>
      </c>
    </row>
    <row r="51" spans="1:13" s="8" customFormat="1" x14ac:dyDescent="0.25">
      <c r="A51" s="8">
        <v>14</v>
      </c>
      <c r="B51" s="8" t="s">
        <v>12</v>
      </c>
      <c r="C51" s="8">
        <v>65</v>
      </c>
      <c r="D51" s="8">
        <v>29</v>
      </c>
      <c r="E51" s="8">
        <v>35</v>
      </c>
      <c r="F51" s="8">
        <v>26</v>
      </c>
      <c r="G51" s="8">
        <v>18</v>
      </c>
      <c r="H51" s="8">
        <v>15</v>
      </c>
      <c r="I51" s="8">
        <v>6</v>
      </c>
      <c r="J51" s="8" t="s">
        <v>101</v>
      </c>
      <c r="L51" s="8">
        <v>1</v>
      </c>
      <c r="M51" s="10" t="s">
        <v>95</v>
      </c>
    </row>
    <row r="52" spans="1:13" s="8" customFormat="1" x14ac:dyDescent="0.25">
      <c r="A52" s="8">
        <v>63</v>
      </c>
      <c r="B52" s="8" t="s">
        <v>53</v>
      </c>
      <c r="C52" s="8">
        <v>56</v>
      </c>
      <c r="D52" s="8">
        <v>29</v>
      </c>
      <c r="E52" s="8">
        <v>27</v>
      </c>
      <c r="F52" s="8">
        <v>18</v>
      </c>
      <c r="G52" s="8">
        <v>23</v>
      </c>
      <c r="H52" s="8">
        <v>8</v>
      </c>
      <c r="I52" s="8">
        <v>6</v>
      </c>
      <c r="J52" s="8" t="s">
        <v>101</v>
      </c>
      <c r="L52" s="8">
        <v>1</v>
      </c>
      <c r="M52" s="10" t="s">
        <v>95</v>
      </c>
    </row>
    <row r="53" spans="1:13" s="8" customFormat="1" x14ac:dyDescent="0.25">
      <c r="A53" s="8">
        <v>75</v>
      </c>
      <c r="B53" s="8" t="s">
        <v>64</v>
      </c>
      <c r="C53" s="8">
        <v>40</v>
      </c>
      <c r="D53" s="8">
        <v>17</v>
      </c>
      <c r="E53" s="8">
        <v>22</v>
      </c>
      <c r="F53" s="8">
        <v>10</v>
      </c>
      <c r="G53" s="8">
        <v>13</v>
      </c>
      <c r="H53" s="8">
        <v>10</v>
      </c>
      <c r="I53" s="8">
        <v>7</v>
      </c>
      <c r="J53" s="8" t="s">
        <v>101</v>
      </c>
      <c r="L53" s="8">
        <v>1</v>
      </c>
      <c r="M53" s="10" t="s">
        <v>95</v>
      </c>
    </row>
    <row r="54" spans="1:13" s="8" customFormat="1" x14ac:dyDescent="0.25">
      <c r="A54" s="8">
        <v>16</v>
      </c>
      <c r="B54" s="8" t="s">
        <v>14</v>
      </c>
      <c r="C54" s="8">
        <v>54</v>
      </c>
      <c r="D54" s="8">
        <v>23</v>
      </c>
      <c r="E54" s="8">
        <v>31</v>
      </c>
      <c r="F54" s="8">
        <v>18</v>
      </c>
      <c r="G54" s="8">
        <v>19</v>
      </c>
      <c r="H54" s="8">
        <v>8</v>
      </c>
      <c r="I54" s="8">
        <v>9</v>
      </c>
      <c r="J54" s="8" t="s">
        <v>101</v>
      </c>
      <c r="L54" s="8">
        <v>1</v>
      </c>
      <c r="M54" s="10" t="s">
        <v>95</v>
      </c>
    </row>
    <row r="55" spans="1:13" s="8" customFormat="1" x14ac:dyDescent="0.25">
      <c r="A55" s="8">
        <v>62</v>
      </c>
      <c r="B55" s="8" t="s">
        <v>52</v>
      </c>
      <c r="C55" s="8">
        <v>44</v>
      </c>
      <c r="D55" s="8">
        <v>25</v>
      </c>
      <c r="E55" s="8">
        <v>19</v>
      </c>
      <c r="F55" s="8">
        <v>18</v>
      </c>
      <c r="G55" s="8">
        <v>11</v>
      </c>
      <c r="H55" s="8">
        <v>6</v>
      </c>
      <c r="I55" s="8">
        <v>9</v>
      </c>
      <c r="J55" s="8" t="s">
        <v>101</v>
      </c>
      <c r="L55" s="8">
        <v>1</v>
      </c>
      <c r="M55" s="10" t="s">
        <v>95</v>
      </c>
    </row>
    <row r="56" spans="1:13" s="8" customFormat="1" x14ac:dyDescent="0.25">
      <c r="A56" s="8">
        <v>51</v>
      </c>
      <c r="B56" s="8" t="s">
        <v>43</v>
      </c>
      <c r="C56" s="8">
        <v>66</v>
      </c>
      <c r="D56" s="8">
        <v>30</v>
      </c>
      <c r="E56" s="8">
        <v>36</v>
      </c>
      <c r="F56" s="8">
        <v>21</v>
      </c>
      <c r="G56" s="8">
        <v>18</v>
      </c>
      <c r="H56" s="8">
        <v>17</v>
      </c>
      <c r="I56" s="8">
        <v>10</v>
      </c>
      <c r="J56" s="8" t="s">
        <v>101</v>
      </c>
      <c r="L56" s="8">
        <v>1</v>
      </c>
      <c r="M56" s="10" t="s">
        <v>95</v>
      </c>
    </row>
    <row r="57" spans="1:13" s="8" customFormat="1" x14ac:dyDescent="0.25">
      <c r="A57" s="8">
        <v>44</v>
      </c>
      <c r="B57" s="8" t="s">
        <v>37</v>
      </c>
      <c r="C57" s="8">
        <v>85</v>
      </c>
      <c r="D57" s="8">
        <v>38</v>
      </c>
      <c r="E57" s="8">
        <v>46</v>
      </c>
      <c r="F57" s="8">
        <v>22</v>
      </c>
      <c r="G57" s="8">
        <v>23</v>
      </c>
      <c r="H57" s="8">
        <v>28</v>
      </c>
      <c r="I57" s="8">
        <v>12</v>
      </c>
      <c r="J57" s="8" t="s">
        <v>101</v>
      </c>
      <c r="L57" s="8">
        <v>1</v>
      </c>
      <c r="M57" s="10" t="s">
        <v>95</v>
      </c>
    </row>
    <row r="58" spans="1:13" s="8" customFormat="1" x14ac:dyDescent="0.25">
      <c r="A58" s="8">
        <v>77</v>
      </c>
      <c r="B58" s="8" t="s">
        <v>66</v>
      </c>
      <c r="C58" s="8">
        <v>48</v>
      </c>
      <c r="D58" s="8">
        <v>17</v>
      </c>
      <c r="E58" s="8">
        <v>31</v>
      </c>
      <c r="F58" s="8">
        <v>9</v>
      </c>
      <c r="G58" s="8">
        <v>14</v>
      </c>
      <c r="H58" s="8">
        <v>12</v>
      </c>
      <c r="I58" s="8">
        <v>13</v>
      </c>
      <c r="J58" s="8" t="s">
        <v>101</v>
      </c>
      <c r="L58" s="8">
        <v>1</v>
      </c>
      <c r="M58" s="10" t="s">
        <v>95</v>
      </c>
    </row>
    <row r="59" spans="1:13" s="8" customFormat="1" x14ac:dyDescent="0.25">
      <c r="A59" s="8">
        <v>35</v>
      </c>
      <c r="B59" s="8" t="s">
        <v>30</v>
      </c>
      <c r="C59" s="8">
        <v>79</v>
      </c>
      <c r="D59" s="8">
        <v>35</v>
      </c>
      <c r="E59" s="8">
        <v>43</v>
      </c>
      <c r="F59" s="8">
        <v>31</v>
      </c>
      <c r="G59" s="8">
        <v>13</v>
      </c>
      <c r="H59" s="8">
        <v>21</v>
      </c>
      <c r="I59" s="8">
        <v>14</v>
      </c>
      <c r="J59" s="8" t="s">
        <v>101</v>
      </c>
      <c r="L59" s="8">
        <v>1</v>
      </c>
      <c r="M59" s="10" t="s">
        <v>95</v>
      </c>
    </row>
    <row r="60" spans="1:13" s="8" customFormat="1" x14ac:dyDescent="0.25">
      <c r="A60" s="8">
        <v>78</v>
      </c>
      <c r="B60" s="8" t="s">
        <v>67</v>
      </c>
      <c r="C60" s="8">
        <v>73</v>
      </c>
      <c r="D60" s="8">
        <v>36</v>
      </c>
      <c r="E60" s="8">
        <v>37</v>
      </c>
      <c r="F60" s="8">
        <v>23</v>
      </c>
      <c r="G60" s="8">
        <v>21</v>
      </c>
      <c r="H60" s="8">
        <v>13</v>
      </c>
      <c r="I60" s="8">
        <v>16</v>
      </c>
      <c r="J60" s="8" t="s">
        <v>101</v>
      </c>
      <c r="L60" s="8">
        <v>1</v>
      </c>
      <c r="M60" s="10" t="s">
        <v>95</v>
      </c>
    </row>
    <row r="61" spans="1:13" s="8" customFormat="1" x14ac:dyDescent="0.25">
      <c r="A61" s="8">
        <v>84</v>
      </c>
      <c r="B61" s="8" t="s">
        <v>73</v>
      </c>
      <c r="C61" s="8">
        <v>79</v>
      </c>
      <c r="D61" s="8">
        <v>38</v>
      </c>
      <c r="E61" s="8">
        <v>39</v>
      </c>
      <c r="F61" s="8">
        <v>28</v>
      </c>
      <c r="G61" s="8">
        <v>21</v>
      </c>
      <c r="H61" s="8">
        <v>13</v>
      </c>
      <c r="I61" s="8">
        <v>16</v>
      </c>
      <c r="J61" s="8" t="s">
        <v>101</v>
      </c>
      <c r="L61" s="8">
        <v>1</v>
      </c>
      <c r="M61" s="10" t="s">
        <v>95</v>
      </c>
    </row>
    <row r="62" spans="1:13" s="8" customFormat="1" x14ac:dyDescent="0.25">
      <c r="A62" s="8">
        <v>53</v>
      </c>
      <c r="B62" s="8" t="s">
        <v>44</v>
      </c>
      <c r="C62" s="8">
        <v>63</v>
      </c>
      <c r="D62" s="8">
        <v>28</v>
      </c>
      <c r="E62" s="8">
        <v>35</v>
      </c>
      <c r="F62" s="8">
        <v>13</v>
      </c>
      <c r="G62" s="8">
        <v>17</v>
      </c>
      <c r="H62" s="8">
        <v>15</v>
      </c>
      <c r="I62" s="8">
        <v>17</v>
      </c>
      <c r="J62" s="8" t="s">
        <v>101</v>
      </c>
      <c r="L62" s="8">
        <v>1</v>
      </c>
      <c r="M62" s="10" t="s">
        <v>95</v>
      </c>
    </row>
    <row r="63" spans="1:13" s="8" customFormat="1" x14ac:dyDescent="0.25">
      <c r="A63" s="8">
        <v>18</v>
      </c>
      <c r="B63" s="8" t="s">
        <v>16</v>
      </c>
      <c r="C63" s="8">
        <v>85</v>
      </c>
      <c r="D63" s="8">
        <v>36</v>
      </c>
      <c r="E63" s="8">
        <v>49</v>
      </c>
      <c r="F63" s="8">
        <v>26</v>
      </c>
      <c r="G63" s="8">
        <v>15</v>
      </c>
      <c r="H63" s="8">
        <v>25</v>
      </c>
      <c r="I63" s="8">
        <v>18</v>
      </c>
      <c r="J63" s="8" t="s">
        <v>101</v>
      </c>
      <c r="L63" s="8">
        <v>1</v>
      </c>
      <c r="M63" s="10" t="s">
        <v>95</v>
      </c>
    </row>
    <row r="64" spans="1:13" s="8" customFormat="1" x14ac:dyDescent="0.25">
      <c r="A64" s="8">
        <v>79</v>
      </c>
      <c r="B64" s="8" t="s">
        <v>68</v>
      </c>
      <c r="C64" s="8">
        <v>60</v>
      </c>
      <c r="D64" s="8">
        <v>27</v>
      </c>
      <c r="E64" s="8">
        <v>33</v>
      </c>
      <c r="F64" s="8">
        <v>18</v>
      </c>
      <c r="G64" s="8">
        <v>15</v>
      </c>
      <c r="H64" s="8">
        <v>9</v>
      </c>
      <c r="I64" s="8">
        <v>18</v>
      </c>
      <c r="J64" s="8" t="s">
        <v>101</v>
      </c>
      <c r="L64" s="8">
        <v>1</v>
      </c>
      <c r="M64" s="10" t="s">
        <v>95</v>
      </c>
    </row>
    <row r="65" spans="1:14" s="8" customFormat="1" x14ac:dyDescent="0.25">
      <c r="A65" s="8">
        <v>54</v>
      </c>
      <c r="B65" s="8" t="s">
        <v>45</v>
      </c>
      <c r="C65" s="8">
        <v>69</v>
      </c>
      <c r="D65" s="8">
        <v>32</v>
      </c>
      <c r="E65" s="8">
        <v>36</v>
      </c>
      <c r="F65" s="8">
        <v>26</v>
      </c>
      <c r="G65" s="8">
        <v>12</v>
      </c>
      <c r="H65" s="8">
        <v>12</v>
      </c>
      <c r="I65" s="8">
        <v>19</v>
      </c>
      <c r="J65" s="8" t="s">
        <v>101</v>
      </c>
      <c r="L65" s="8">
        <v>1</v>
      </c>
      <c r="M65" s="10" t="s">
        <v>95</v>
      </c>
    </row>
    <row r="66" spans="1:14" s="8" customFormat="1" x14ac:dyDescent="0.25">
      <c r="A66" s="8">
        <v>6</v>
      </c>
      <c r="B66" s="8" t="s">
        <v>6</v>
      </c>
      <c r="C66" s="8">
        <v>67</v>
      </c>
      <c r="D66" s="8">
        <v>29</v>
      </c>
      <c r="E66" s="8">
        <v>37</v>
      </c>
      <c r="F66" s="8">
        <v>2</v>
      </c>
      <c r="G66" s="8">
        <v>12</v>
      </c>
      <c r="H66" s="8">
        <v>33</v>
      </c>
      <c r="I66" s="8">
        <v>20</v>
      </c>
      <c r="J66" s="8" t="s">
        <v>101</v>
      </c>
      <c r="L66" s="8">
        <v>1</v>
      </c>
      <c r="M66" s="10" t="s">
        <v>95</v>
      </c>
    </row>
    <row r="67" spans="1:14" s="8" customFormat="1" x14ac:dyDescent="0.25">
      <c r="A67" s="8">
        <v>48</v>
      </c>
      <c r="B67" s="8" t="s">
        <v>41</v>
      </c>
      <c r="C67" s="8">
        <v>96</v>
      </c>
      <c r="D67" s="8">
        <v>57</v>
      </c>
      <c r="E67" s="8">
        <v>38</v>
      </c>
      <c r="F67" s="8">
        <v>32</v>
      </c>
      <c r="G67" s="8">
        <v>24</v>
      </c>
      <c r="H67" s="8">
        <v>19</v>
      </c>
      <c r="I67" s="8">
        <v>20</v>
      </c>
      <c r="J67" s="8" t="s">
        <v>101</v>
      </c>
      <c r="L67" s="8">
        <v>1</v>
      </c>
      <c r="M67" s="10" t="s">
        <v>95</v>
      </c>
    </row>
    <row r="68" spans="1:14" x14ac:dyDescent="0.25">
      <c r="A68">
        <v>45</v>
      </c>
      <c r="B68" t="s">
        <v>38</v>
      </c>
      <c r="C68">
        <v>17</v>
      </c>
      <c r="D68">
        <v>9</v>
      </c>
      <c r="E68">
        <v>8</v>
      </c>
      <c r="F68">
        <v>6</v>
      </c>
      <c r="G68">
        <v>3</v>
      </c>
      <c r="H68">
        <v>6</v>
      </c>
      <c r="I68">
        <v>2</v>
      </c>
      <c r="J68" t="s">
        <v>101</v>
      </c>
      <c r="M68" s="5"/>
      <c r="N68">
        <v>1</v>
      </c>
    </row>
    <row r="69" spans="1:14" x14ac:dyDescent="0.25">
      <c r="A69">
        <v>26</v>
      </c>
      <c r="B69" t="s">
        <v>23</v>
      </c>
      <c r="C69">
        <v>11</v>
      </c>
      <c r="D69">
        <v>6</v>
      </c>
      <c r="E69">
        <v>4</v>
      </c>
      <c r="F69">
        <v>4</v>
      </c>
      <c r="G69">
        <v>2</v>
      </c>
      <c r="H69">
        <v>2</v>
      </c>
      <c r="I69">
        <v>3</v>
      </c>
      <c r="J69" t="s">
        <v>101</v>
      </c>
      <c r="M69" s="5"/>
      <c r="N69">
        <v>1</v>
      </c>
    </row>
    <row r="70" spans="1:14" x14ac:dyDescent="0.25">
      <c r="A70">
        <v>58</v>
      </c>
      <c r="B70" t="s">
        <v>49</v>
      </c>
      <c r="C70">
        <v>29</v>
      </c>
      <c r="D70">
        <v>11</v>
      </c>
      <c r="E70">
        <v>17</v>
      </c>
      <c r="F70">
        <v>3</v>
      </c>
      <c r="G70">
        <v>12</v>
      </c>
      <c r="H70">
        <v>9</v>
      </c>
      <c r="I70">
        <v>5</v>
      </c>
      <c r="J70" t="s">
        <v>101</v>
      </c>
      <c r="M70" s="5"/>
      <c r="N70">
        <v>1</v>
      </c>
    </row>
    <row r="71" spans="1:14" x14ac:dyDescent="0.25">
      <c r="A71">
        <v>82</v>
      </c>
      <c r="B71" t="s">
        <v>71</v>
      </c>
      <c r="C71">
        <v>29</v>
      </c>
      <c r="D71">
        <v>18</v>
      </c>
      <c r="E71">
        <v>11</v>
      </c>
      <c r="F71">
        <v>9</v>
      </c>
      <c r="G71">
        <v>8</v>
      </c>
      <c r="H71">
        <v>6</v>
      </c>
      <c r="I71">
        <v>5</v>
      </c>
      <c r="J71" t="s">
        <v>101</v>
      </c>
      <c r="M71" s="5"/>
      <c r="N71">
        <v>1</v>
      </c>
    </row>
    <row r="72" spans="1:14" x14ac:dyDescent="0.25">
      <c r="A72">
        <v>7</v>
      </c>
      <c r="B72" t="s">
        <v>7</v>
      </c>
      <c r="C72">
        <v>25</v>
      </c>
      <c r="D72">
        <v>15</v>
      </c>
      <c r="E72">
        <v>10</v>
      </c>
      <c r="F72">
        <v>4</v>
      </c>
      <c r="G72">
        <v>8</v>
      </c>
      <c r="H72">
        <v>7</v>
      </c>
      <c r="I72">
        <v>6</v>
      </c>
      <c r="J72" t="s">
        <v>101</v>
      </c>
      <c r="M72" s="5"/>
      <c r="N72">
        <v>1</v>
      </c>
    </row>
    <row r="73" spans="1:14" x14ac:dyDescent="0.25">
      <c r="A73">
        <v>2</v>
      </c>
      <c r="B73" t="s">
        <v>4</v>
      </c>
      <c r="C73">
        <v>31</v>
      </c>
      <c r="D73">
        <v>13</v>
      </c>
      <c r="E73">
        <v>16</v>
      </c>
      <c r="F73">
        <v>6</v>
      </c>
      <c r="G73">
        <v>10</v>
      </c>
      <c r="H73">
        <v>8</v>
      </c>
      <c r="I73">
        <v>7</v>
      </c>
      <c r="J73" t="s">
        <v>101</v>
      </c>
      <c r="M73" s="5"/>
      <c r="N73">
        <v>1</v>
      </c>
    </row>
    <row r="74" spans="1:14" x14ac:dyDescent="0.25">
      <c r="A74">
        <v>37</v>
      </c>
      <c r="B74" t="s">
        <v>32</v>
      </c>
      <c r="C74">
        <v>32</v>
      </c>
      <c r="D74">
        <v>11</v>
      </c>
      <c r="E74">
        <v>21</v>
      </c>
      <c r="F74">
        <v>7</v>
      </c>
      <c r="G74">
        <v>11</v>
      </c>
      <c r="H74">
        <v>7</v>
      </c>
      <c r="I74">
        <v>7</v>
      </c>
      <c r="J74" t="s">
        <v>101</v>
      </c>
      <c r="M74" s="5"/>
      <c r="N74">
        <v>1</v>
      </c>
    </row>
    <row r="75" spans="1:14" x14ac:dyDescent="0.25">
      <c r="A75">
        <v>15</v>
      </c>
      <c r="B75" t="s">
        <v>13</v>
      </c>
      <c r="C75">
        <v>34</v>
      </c>
      <c r="D75">
        <v>15</v>
      </c>
      <c r="E75">
        <v>19</v>
      </c>
      <c r="F75">
        <v>10</v>
      </c>
      <c r="G75">
        <v>11</v>
      </c>
      <c r="H75">
        <v>5</v>
      </c>
      <c r="I75">
        <v>8</v>
      </c>
      <c r="J75" t="s">
        <v>101</v>
      </c>
      <c r="M75" s="5"/>
      <c r="N75">
        <v>1</v>
      </c>
    </row>
    <row r="76" spans="1:14" x14ac:dyDescent="0.25">
      <c r="A76">
        <v>56</v>
      </c>
      <c r="B76" t="s">
        <v>47</v>
      </c>
      <c r="C76">
        <v>33</v>
      </c>
      <c r="D76">
        <v>15</v>
      </c>
      <c r="E76">
        <v>18</v>
      </c>
      <c r="F76">
        <v>8</v>
      </c>
      <c r="G76">
        <v>8</v>
      </c>
      <c r="H76">
        <v>9</v>
      </c>
      <c r="I76">
        <v>8</v>
      </c>
      <c r="J76" t="s">
        <v>101</v>
      </c>
      <c r="M76" s="5"/>
      <c r="N76">
        <v>1</v>
      </c>
    </row>
    <row r="77" spans="1:14" x14ac:dyDescent="0.25">
      <c r="A77">
        <v>10</v>
      </c>
      <c r="B77" t="s">
        <v>10</v>
      </c>
      <c r="C77">
        <v>20</v>
      </c>
      <c r="D77">
        <v>10</v>
      </c>
      <c r="E77">
        <v>10</v>
      </c>
      <c r="F77">
        <v>4</v>
      </c>
      <c r="G77">
        <v>4</v>
      </c>
      <c r="H77">
        <v>1</v>
      </c>
      <c r="I77">
        <v>11</v>
      </c>
      <c r="J77" t="s">
        <v>101</v>
      </c>
      <c r="M77" s="5"/>
      <c r="N77">
        <v>1</v>
      </c>
    </row>
    <row r="78" spans="1:14" x14ac:dyDescent="0.25">
      <c r="A78">
        <v>60</v>
      </c>
      <c r="B78" t="s">
        <v>50</v>
      </c>
      <c r="C78">
        <v>35</v>
      </c>
      <c r="D78">
        <v>22</v>
      </c>
      <c r="E78">
        <v>13</v>
      </c>
      <c r="F78">
        <v>8</v>
      </c>
      <c r="G78">
        <v>9</v>
      </c>
      <c r="H78">
        <v>7</v>
      </c>
      <c r="I78">
        <v>11</v>
      </c>
      <c r="J78" t="s">
        <v>101</v>
      </c>
      <c r="M78" s="5"/>
      <c r="N78">
        <v>1</v>
      </c>
    </row>
    <row r="79" spans="1:14" ht="15.75" thickBot="1" x14ac:dyDescent="0.3">
      <c r="A79">
        <v>30</v>
      </c>
      <c r="B79" t="s">
        <v>25</v>
      </c>
      <c r="C79">
        <v>37</v>
      </c>
      <c r="D79">
        <v>19</v>
      </c>
      <c r="E79">
        <v>18</v>
      </c>
      <c r="F79">
        <v>7</v>
      </c>
      <c r="G79">
        <v>10</v>
      </c>
      <c r="H79">
        <v>8</v>
      </c>
      <c r="I79">
        <v>12</v>
      </c>
      <c r="J79" t="s">
        <v>101</v>
      </c>
      <c r="M79" s="6"/>
      <c r="N79">
        <v>1</v>
      </c>
    </row>
    <row r="80" spans="1:14" ht="15.75" thickTop="1" x14ac:dyDescent="0.25"/>
    <row r="81" spans="4:9" x14ac:dyDescent="0.25">
      <c r="D81" s="1"/>
      <c r="E81" s="1"/>
      <c r="F81" s="1"/>
      <c r="G81" s="1"/>
      <c r="H81" s="1"/>
      <c r="I81" s="1"/>
    </row>
  </sheetData>
  <autoFilter ref="A2:Z79" xr:uid="{191E3BD0-239C-408F-BC61-4A91815AB0C0}">
    <sortState ref="A3:N79">
      <sortCondition ref="M2:M79"/>
    </sortState>
  </autoFilter>
  <mergeCells count="2">
    <mergeCell ref="D1:E1"/>
    <mergeCell ref="F1:I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77AA-A9D9-48C0-8066-24822645CCC2}">
  <dimension ref="A1:Z81"/>
  <sheetViews>
    <sheetView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R1" sqref="R1"/>
    </sheetView>
  </sheetViews>
  <sheetFormatPr defaultRowHeight="15" x14ac:dyDescent="0.25"/>
  <cols>
    <col min="10" max="10" width="22.42578125" customWidth="1"/>
    <col min="11" max="11" width="12.28515625" bestFit="1" customWidth="1"/>
    <col min="17" max="17" width="16.7109375" customWidth="1"/>
    <col min="18" max="18" width="20" bestFit="1" customWidth="1"/>
    <col min="19" max="19" width="16.42578125" bestFit="1" customWidth="1"/>
    <col min="20" max="20" width="16.42578125" customWidth="1"/>
  </cols>
  <sheetData>
    <row r="1" spans="1:26" x14ac:dyDescent="0.25">
      <c r="B1" t="s">
        <v>0</v>
      </c>
      <c r="D1" s="12" t="s">
        <v>80</v>
      </c>
      <c r="E1" s="12"/>
      <c r="F1" s="12" t="s">
        <v>83</v>
      </c>
      <c r="G1" s="12"/>
      <c r="H1" s="12"/>
      <c r="I1" s="12"/>
      <c r="P1">
        <f>SUM(P3:P79)</f>
        <v>20</v>
      </c>
      <c r="Q1">
        <f>SUM(Q3:Q79)</f>
        <v>28</v>
      </c>
      <c r="R1">
        <f>SUM(R3:R79)</f>
        <v>17</v>
      </c>
      <c r="S1">
        <f>COUNTA(S3:S79)</f>
        <v>65</v>
      </c>
      <c r="T1">
        <f>SUM(T3:T79)</f>
        <v>12</v>
      </c>
    </row>
    <row r="2" spans="1:26" ht="32.25" customHeight="1" x14ac:dyDescent="0.25">
      <c r="A2" t="s">
        <v>100</v>
      </c>
      <c r="B2" t="s">
        <v>1</v>
      </c>
      <c r="C2" t="s">
        <v>2</v>
      </c>
      <c r="D2" t="s">
        <v>81</v>
      </c>
      <c r="E2" t="s">
        <v>82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90</v>
      </c>
      <c r="L2" s="2">
        <v>9</v>
      </c>
      <c r="M2" s="2">
        <v>10</v>
      </c>
      <c r="N2" s="2">
        <v>11</v>
      </c>
      <c r="O2" s="2">
        <v>12</v>
      </c>
      <c r="P2" t="s">
        <v>91</v>
      </c>
      <c r="Q2" s="3" t="s">
        <v>102</v>
      </c>
      <c r="R2" t="s">
        <v>92</v>
      </c>
      <c r="S2" t="s">
        <v>93</v>
      </c>
      <c r="T2" t="s">
        <v>103</v>
      </c>
      <c r="V2" t="s">
        <v>96</v>
      </c>
      <c r="W2" t="s">
        <v>97</v>
      </c>
      <c r="X2" t="s">
        <v>98</v>
      </c>
      <c r="Y2" t="s">
        <v>99</v>
      </c>
    </row>
    <row r="3" spans="1:26" x14ac:dyDescent="0.25">
      <c r="A3">
        <v>1</v>
      </c>
      <c r="B3" t="s">
        <v>3</v>
      </c>
      <c r="C3" s="1">
        <v>3305</v>
      </c>
      <c r="D3" s="1">
        <v>1648</v>
      </c>
      <c r="E3" s="1">
        <v>1613</v>
      </c>
      <c r="F3" s="1">
        <v>1023</v>
      </c>
      <c r="G3">
        <v>856</v>
      </c>
      <c r="H3">
        <v>838</v>
      </c>
      <c r="I3">
        <v>578</v>
      </c>
      <c r="J3" t="s">
        <v>89</v>
      </c>
      <c r="K3" t="s">
        <v>90</v>
      </c>
      <c r="L3">
        <f t="shared" ref="L3:L34" si="0">IF(F3&gt;39,1,"")</f>
        <v>1</v>
      </c>
      <c r="M3">
        <f t="shared" ref="M3:M34" si="1">IF(G3&gt;39,1,"")</f>
        <v>1</v>
      </c>
      <c r="N3">
        <f t="shared" ref="N3:N34" si="2">IF(H3&gt;39,1,"")</f>
        <v>1</v>
      </c>
      <c r="O3">
        <f t="shared" ref="O3:O34" si="3">IF(I3&gt;39,1,"")</f>
        <v>1</v>
      </c>
      <c r="P3">
        <f>IF(SUM(L3:O3)&gt;=3,1,"")</f>
        <v>1</v>
      </c>
      <c r="S3" t="s">
        <v>91</v>
      </c>
      <c r="U3">
        <v>1</v>
      </c>
      <c r="V3">
        <v>1</v>
      </c>
      <c r="W3" t="s">
        <v>3</v>
      </c>
      <c r="X3">
        <v>3305</v>
      </c>
      <c r="Y3" t="s">
        <v>99</v>
      </c>
      <c r="Z3" t="str">
        <f>IF(W3=B3,"OK","XXXX")</f>
        <v>OK</v>
      </c>
    </row>
    <row r="4" spans="1:26" x14ac:dyDescent="0.25">
      <c r="A4">
        <v>2</v>
      </c>
      <c r="B4" t="s">
        <v>4</v>
      </c>
      <c r="C4">
        <v>31</v>
      </c>
      <c r="D4">
        <v>13</v>
      </c>
      <c r="E4">
        <v>16</v>
      </c>
      <c r="F4">
        <v>6</v>
      </c>
      <c r="G4">
        <v>10</v>
      </c>
      <c r="H4">
        <v>8</v>
      </c>
      <c r="I4">
        <v>7</v>
      </c>
      <c r="L4" t="str">
        <f t="shared" si="0"/>
        <v/>
      </c>
      <c r="M4" t="str">
        <f t="shared" si="1"/>
        <v/>
      </c>
      <c r="N4" t="str">
        <f t="shared" si="2"/>
        <v/>
      </c>
      <c r="O4" t="str">
        <f t="shared" si="3"/>
        <v/>
      </c>
      <c r="P4" t="str">
        <f t="shared" ref="P4:P67" si="4">IF(SUM(L4:O4)&gt;=3,1,"")</f>
        <v/>
      </c>
      <c r="T4">
        <v>1</v>
      </c>
      <c r="U4">
        <v>2</v>
      </c>
      <c r="V4">
        <v>2</v>
      </c>
      <c r="W4" t="s">
        <v>4</v>
      </c>
      <c r="X4">
        <v>31</v>
      </c>
      <c r="Y4" t="s">
        <v>99</v>
      </c>
      <c r="Z4" t="str">
        <f t="shared" ref="Z4:Z67" si="5">IF(W4=B4,"OK","XXXX")</f>
        <v>OK</v>
      </c>
    </row>
    <row r="5" spans="1:26" x14ac:dyDescent="0.25">
      <c r="A5">
        <v>4</v>
      </c>
      <c r="B5" t="s">
        <v>5</v>
      </c>
      <c r="C5">
        <v>239</v>
      </c>
      <c r="D5">
        <v>130</v>
      </c>
      <c r="E5">
        <v>109</v>
      </c>
      <c r="F5">
        <v>73</v>
      </c>
      <c r="G5">
        <v>57</v>
      </c>
      <c r="H5">
        <v>54</v>
      </c>
      <c r="I5">
        <v>55</v>
      </c>
      <c r="J5" t="s">
        <v>89</v>
      </c>
      <c r="K5" t="s">
        <v>90</v>
      </c>
      <c r="L5">
        <f t="shared" si="0"/>
        <v>1</v>
      </c>
      <c r="M5">
        <f t="shared" si="1"/>
        <v>1</v>
      </c>
      <c r="N5">
        <f t="shared" si="2"/>
        <v>1</v>
      </c>
      <c r="O5">
        <f t="shared" si="3"/>
        <v>1</v>
      </c>
      <c r="P5">
        <f t="shared" si="4"/>
        <v>1</v>
      </c>
      <c r="S5" t="s">
        <v>91</v>
      </c>
      <c r="U5">
        <v>3</v>
      </c>
      <c r="V5">
        <v>4</v>
      </c>
      <c r="W5" t="s">
        <v>5</v>
      </c>
      <c r="X5">
        <v>239</v>
      </c>
      <c r="Y5" t="s">
        <v>99</v>
      </c>
      <c r="Z5" t="str">
        <f t="shared" si="5"/>
        <v>OK</v>
      </c>
    </row>
    <row r="6" spans="1:26" x14ac:dyDescent="0.25">
      <c r="A6">
        <v>6</v>
      </c>
      <c r="B6" t="s">
        <v>6</v>
      </c>
      <c r="C6">
        <v>67</v>
      </c>
      <c r="D6">
        <v>29</v>
      </c>
      <c r="E6">
        <v>37</v>
      </c>
      <c r="F6">
        <v>2</v>
      </c>
      <c r="G6">
        <v>12</v>
      </c>
      <c r="H6">
        <v>33</v>
      </c>
      <c r="I6">
        <v>20</v>
      </c>
      <c r="J6" t="s">
        <v>89</v>
      </c>
      <c r="L6" t="str">
        <f t="shared" si="0"/>
        <v/>
      </c>
      <c r="M6" t="str">
        <f t="shared" si="1"/>
        <v/>
      </c>
      <c r="N6" t="str">
        <f t="shared" si="2"/>
        <v/>
      </c>
      <c r="O6" t="str">
        <f t="shared" si="3"/>
        <v/>
      </c>
      <c r="P6" t="str">
        <f t="shared" si="4"/>
        <v/>
      </c>
      <c r="R6">
        <v>1</v>
      </c>
      <c r="S6" t="s">
        <v>95</v>
      </c>
      <c r="U6">
        <v>4</v>
      </c>
      <c r="V6">
        <v>6</v>
      </c>
      <c r="W6" t="s">
        <v>6</v>
      </c>
      <c r="X6">
        <v>67</v>
      </c>
      <c r="Y6" t="s">
        <v>99</v>
      </c>
      <c r="Z6" t="str">
        <f t="shared" si="5"/>
        <v>OK</v>
      </c>
    </row>
    <row r="7" spans="1:26" x14ac:dyDescent="0.25">
      <c r="A7">
        <v>7</v>
      </c>
      <c r="B7" t="s">
        <v>7</v>
      </c>
      <c r="C7">
        <v>25</v>
      </c>
      <c r="D7">
        <v>15</v>
      </c>
      <c r="E7">
        <v>10</v>
      </c>
      <c r="F7">
        <v>4</v>
      </c>
      <c r="G7">
        <v>8</v>
      </c>
      <c r="H7">
        <v>7</v>
      </c>
      <c r="I7">
        <v>6</v>
      </c>
      <c r="L7" t="str">
        <f t="shared" si="0"/>
        <v/>
      </c>
      <c r="M7" t="str">
        <f t="shared" si="1"/>
        <v/>
      </c>
      <c r="N7" t="str">
        <f t="shared" si="2"/>
        <v/>
      </c>
      <c r="O7" t="str">
        <f t="shared" si="3"/>
        <v/>
      </c>
      <c r="P7" t="str">
        <f t="shared" si="4"/>
        <v/>
      </c>
      <c r="T7">
        <v>1</v>
      </c>
      <c r="U7">
        <v>5</v>
      </c>
      <c r="V7">
        <v>7</v>
      </c>
      <c r="W7" t="s">
        <v>7</v>
      </c>
      <c r="X7">
        <v>25</v>
      </c>
      <c r="Y7" t="s">
        <v>99</v>
      </c>
      <c r="Z7" t="str">
        <f t="shared" si="5"/>
        <v>OK</v>
      </c>
    </row>
    <row r="8" spans="1:26" x14ac:dyDescent="0.25">
      <c r="A8">
        <v>8</v>
      </c>
      <c r="B8" t="s">
        <v>8</v>
      </c>
      <c r="C8">
        <v>94</v>
      </c>
      <c r="D8">
        <v>45</v>
      </c>
      <c r="E8">
        <v>49</v>
      </c>
      <c r="F8">
        <v>24</v>
      </c>
      <c r="G8">
        <v>29</v>
      </c>
      <c r="H8">
        <v>27</v>
      </c>
      <c r="I8">
        <v>14</v>
      </c>
      <c r="J8" t="s">
        <v>89</v>
      </c>
      <c r="K8" t="s">
        <v>90</v>
      </c>
      <c r="L8" t="str">
        <f t="shared" si="0"/>
        <v/>
      </c>
      <c r="M8" t="str">
        <f t="shared" si="1"/>
        <v/>
      </c>
      <c r="N8" t="str">
        <f t="shared" si="2"/>
        <v/>
      </c>
      <c r="O8" t="str">
        <f t="shared" si="3"/>
        <v/>
      </c>
      <c r="P8" t="str">
        <f t="shared" si="4"/>
        <v/>
      </c>
      <c r="Q8">
        <v>1</v>
      </c>
      <c r="S8" t="s">
        <v>94</v>
      </c>
      <c r="U8">
        <v>6</v>
      </c>
      <c r="V8">
        <v>8</v>
      </c>
      <c r="W8" t="s">
        <v>8</v>
      </c>
      <c r="X8">
        <v>94</v>
      </c>
      <c r="Y8" t="s">
        <v>99</v>
      </c>
      <c r="Z8" t="str">
        <f t="shared" si="5"/>
        <v>OK</v>
      </c>
    </row>
    <row r="9" spans="1:26" x14ac:dyDescent="0.25">
      <c r="A9">
        <v>9</v>
      </c>
      <c r="B9" t="s">
        <v>9</v>
      </c>
      <c r="C9">
        <v>142</v>
      </c>
      <c r="D9">
        <v>63</v>
      </c>
      <c r="E9">
        <v>77</v>
      </c>
      <c r="F9">
        <v>46</v>
      </c>
      <c r="G9">
        <v>34</v>
      </c>
      <c r="H9">
        <v>26</v>
      </c>
      <c r="I9">
        <v>30</v>
      </c>
      <c r="J9" t="s">
        <v>89</v>
      </c>
      <c r="K9" t="s">
        <v>90</v>
      </c>
      <c r="L9">
        <f t="shared" si="0"/>
        <v>1</v>
      </c>
      <c r="M9" t="str">
        <f t="shared" si="1"/>
        <v/>
      </c>
      <c r="N9" t="str">
        <f t="shared" si="2"/>
        <v/>
      </c>
      <c r="O9" t="str">
        <f t="shared" si="3"/>
        <v/>
      </c>
      <c r="P9" t="str">
        <f t="shared" si="4"/>
        <v/>
      </c>
      <c r="Q9">
        <v>1</v>
      </c>
      <c r="S9" t="s">
        <v>94</v>
      </c>
      <c r="U9">
        <v>7</v>
      </c>
      <c r="V9">
        <v>9</v>
      </c>
      <c r="W9" t="s">
        <v>9</v>
      </c>
      <c r="X9">
        <v>142</v>
      </c>
      <c r="Y9" t="s">
        <v>99</v>
      </c>
      <c r="Z9" t="str">
        <f t="shared" si="5"/>
        <v>OK</v>
      </c>
    </row>
    <row r="10" spans="1:26" x14ac:dyDescent="0.25">
      <c r="A10">
        <v>10</v>
      </c>
      <c r="B10" t="s">
        <v>10</v>
      </c>
      <c r="C10">
        <v>20</v>
      </c>
      <c r="D10">
        <v>10</v>
      </c>
      <c r="E10">
        <v>10</v>
      </c>
      <c r="F10">
        <v>4</v>
      </c>
      <c r="G10">
        <v>4</v>
      </c>
      <c r="H10">
        <v>1</v>
      </c>
      <c r="I10">
        <v>11</v>
      </c>
      <c r="L10" t="str">
        <f t="shared" si="0"/>
        <v/>
      </c>
      <c r="M10" t="str">
        <f t="shared" si="1"/>
        <v/>
      </c>
      <c r="N10" t="str">
        <f t="shared" si="2"/>
        <v/>
      </c>
      <c r="O10" t="str">
        <f t="shared" si="3"/>
        <v/>
      </c>
      <c r="P10" t="str">
        <f t="shared" si="4"/>
        <v/>
      </c>
      <c r="T10">
        <v>1</v>
      </c>
      <c r="U10">
        <v>8</v>
      </c>
      <c r="V10">
        <v>10</v>
      </c>
      <c r="W10" t="s">
        <v>10</v>
      </c>
      <c r="X10">
        <v>20</v>
      </c>
      <c r="Y10" t="s">
        <v>99</v>
      </c>
      <c r="Z10" t="str">
        <f t="shared" si="5"/>
        <v>OK</v>
      </c>
    </row>
    <row r="11" spans="1:26" x14ac:dyDescent="0.25">
      <c r="A11">
        <v>12</v>
      </c>
      <c r="B11" t="s">
        <v>11</v>
      </c>
      <c r="C11">
        <v>254</v>
      </c>
      <c r="D11">
        <v>153</v>
      </c>
      <c r="E11">
        <v>98</v>
      </c>
      <c r="F11">
        <v>126</v>
      </c>
      <c r="G11">
        <v>24</v>
      </c>
      <c r="H11">
        <v>71</v>
      </c>
      <c r="I11">
        <v>33</v>
      </c>
      <c r="J11" t="s">
        <v>89</v>
      </c>
      <c r="K11" t="s">
        <v>90</v>
      </c>
      <c r="L11">
        <f t="shared" si="0"/>
        <v>1</v>
      </c>
      <c r="M11" t="str">
        <f t="shared" si="1"/>
        <v/>
      </c>
      <c r="N11">
        <f t="shared" si="2"/>
        <v>1</v>
      </c>
      <c r="O11" t="str">
        <f t="shared" si="3"/>
        <v/>
      </c>
      <c r="P11" t="str">
        <f t="shared" si="4"/>
        <v/>
      </c>
      <c r="Q11">
        <v>1</v>
      </c>
      <c r="S11" t="s">
        <v>94</v>
      </c>
      <c r="U11">
        <v>9</v>
      </c>
      <c r="V11">
        <v>12</v>
      </c>
      <c r="W11" t="s">
        <v>11</v>
      </c>
      <c r="X11">
        <v>254</v>
      </c>
      <c r="Y11" t="s">
        <v>99</v>
      </c>
      <c r="Z11" t="str">
        <f t="shared" si="5"/>
        <v>OK</v>
      </c>
    </row>
    <row r="12" spans="1:26" x14ac:dyDescent="0.25">
      <c r="A12">
        <v>14</v>
      </c>
      <c r="B12" t="s">
        <v>12</v>
      </c>
      <c r="C12">
        <v>65</v>
      </c>
      <c r="D12">
        <v>29</v>
      </c>
      <c r="E12">
        <v>35</v>
      </c>
      <c r="F12">
        <v>26</v>
      </c>
      <c r="G12">
        <v>18</v>
      </c>
      <c r="H12">
        <v>15</v>
      </c>
      <c r="I12">
        <v>6</v>
      </c>
      <c r="J12" t="s">
        <v>89</v>
      </c>
      <c r="L12" t="str">
        <f t="shared" si="0"/>
        <v/>
      </c>
      <c r="M12" t="str">
        <f t="shared" si="1"/>
        <v/>
      </c>
      <c r="N12" t="str">
        <f t="shared" si="2"/>
        <v/>
      </c>
      <c r="O12" t="str">
        <f t="shared" si="3"/>
        <v/>
      </c>
      <c r="P12" t="str">
        <f t="shared" si="4"/>
        <v/>
      </c>
      <c r="R12">
        <v>1</v>
      </c>
      <c r="S12" t="s">
        <v>95</v>
      </c>
      <c r="U12">
        <v>10</v>
      </c>
      <c r="V12">
        <v>14</v>
      </c>
      <c r="W12" t="s">
        <v>12</v>
      </c>
      <c r="X12">
        <v>65</v>
      </c>
      <c r="Y12" t="s">
        <v>99</v>
      </c>
      <c r="Z12" t="str">
        <f t="shared" si="5"/>
        <v>OK</v>
      </c>
    </row>
    <row r="13" spans="1:26" x14ac:dyDescent="0.25">
      <c r="A13">
        <v>15</v>
      </c>
      <c r="B13" t="s">
        <v>13</v>
      </c>
      <c r="C13">
        <v>34</v>
      </c>
      <c r="D13">
        <v>15</v>
      </c>
      <c r="E13">
        <v>19</v>
      </c>
      <c r="F13">
        <v>10</v>
      </c>
      <c r="G13">
        <v>11</v>
      </c>
      <c r="H13">
        <v>5</v>
      </c>
      <c r="I13">
        <v>8</v>
      </c>
      <c r="L13" t="str">
        <f t="shared" si="0"/>
        <v/>
      </c>
      <c r="M13" t="str">
        <f t="shared" si="1"/>
        <v/>
      </c>
      <c r="N13" t="str">
        <f t="shared" si="2"/>
        <v/>
      </c>
      <c r="O13" t="str">
        <f t="shared" si="3"/>
        <v/>
      </c>
      <c r="P13" t="str">
        <f t="shared" si="4"/>
        <v/>
      </c>
      <c r="T13">
        <v>1</v>
      </c>
      <c r="U13">
        <v>11</v>
      </c>
      <c r="V13">
        <v>15</v>
      </c>
      <c r="W13" t="s">
        <v>13</v>
      </c>
      <c r="X13">
        <v>34</v>
      </c>
      <c r="Y13" t="s">
        <v>99</v>
      </c>
      <c r="Z13" t="str">
        <f t="shared" si="5"/>
        <v>OK</v>
      </c>
    </row>
    <row r="14" spans="1:26" x14ac:dyDescent="0.25">
      <c r="A14">
        <v>16</v>
      </c>
      <c r="B14" t="s">
        <v>14</v>
      </c>
      <c r="C14">
        <v>54</v>
      </c>
      <c r="D14">
        <v>23</v>
      </c>
      <c r="E14">
        <v>31</v>
      </c>
      <c r="F14">
        <v>18</v>
      </c>
      <c r="G14">
        <v>19</v>
      </c>
      <c r="H14">
        <v>8</v>
      </c>
      <c r="I14">
        <v>9</v>
      </c>
      <c r="J14" t="s">
        <v>89</v>
      </c>
      <c r="L14" t="str">
        <f t="shared" si="0"/>
        <v/>
      </c>
      <c r="M14" t="str">
        <f t="shared" si="1"/>
        <v/>
      </c>
      <c r="N14" t="str">
        <f t="shared" si="2"/>
        <v/>
      </c>
      <c r="O14" t="str">
        <f t="shared" si="3"/>
        <v/>
      </c>
      <c r="P14" t="str">
        <f t="shared" si="4"/>
        <v/>
      </c>
      <c r="R14">
        <v>1</v>
      </c>
      <c r="S14" t="s">
        <v>95</v>
      </c>
      <c r="U14">
        <v>12</v>
      </c>
      <c r="V14">
        <v>16</v>
      </c>
      <c r="W14" t="s">
        <v>14</v>
      </c>
      <c r="X14">
        <v>54</v>
      </c>
      <c r="Y14" t="s">
        <v>99</v>
      </c>
      <c r="Z14" t="str">
        <f t="shared" si="5"/>
        <v>OK</v>
      </c>
    </row>
    <row r="15" spans="1:26" x14ac:dyDescent="0.25">
      <c r="A15">
        <v>17</v>
      </c>
      <c r="B15" t="s">
        <v>15</v>
      </c>
      <c r="C15">
        <v>482</v>
      </c>
      <c r="D15">
        <v>240</v>
      </c>
      <c r="E15">
        <v>237</v>
      </c>
      <c r="F15">
        <v>145</v>
      </c>
      <c r="G15">
        <v>108</v>
      </c>
      <c r="H15">
        <v>135</v>
      </c>
      <c r="I15">
        <v>94</v>
      </c>
      <c r="J15" t="s">
        <v>89</v>
      </c>
      <c r="K15" t="s">
        <v>90</v>
      </c>
      <c r="L15">
        <f t="shared" si="0"/>
        <v>1</v>
      </c>
      <c r="M15">
        <f t="shared" si="1"/>
        <v>1</v>
      </c>
      <c r="N15">
        <f t="shared" si="2"/>
        <v>1</v>
      </c>
      <c r="O15">
        <f t="shared" si="3"/>
        <v>1</v>
      </c>
      <c r="P15">
        <f t="shared" si="4"/>
        <v>1</v>
      </c>
      <c r="S15" t="s">
        <v>91</v>
      </c>
      <c r="U15">
        <v>13</v>
      </c>
      <c r="V15">
        <v>17</v>
      </c>
      <c r="W15" t="s">
        <v>15</v>
      </c>
      <c r="X15">
        <v>482</v>
      </c>
      <c r="Y15" t="s">
        <v>99</v>
      </c>
      <c r="Z15" t="str">
        <f t="shared" si="5"/>
        <v>OK</v>
      </c>
    </row>
    <row r="16" spans="1:26" x14ac:dyDescent="0.25">
      <c r="A16">
        <v>18</v>
      </c>
      <c r="B16" t="s">
        <v>16</v>
      </c>
      <c r="C16">
        <v>85</v>
      </c>
      <c r="D16">
        <v>36</v>
      </c>
      <c r="E16">
        <v>49</v>
      </c>
      <c r="F16">
        <v>26</v>
      </c>
      <c r="G16">
        <v>15</v>
      </c>
      <c r="H16">
        <v>25</v>
      </c>
      <c r="I16">
        <v>18</v>
      </c>
      <c r="J16" t="s">
        <v>89</v>
      </c>
      <c r="L16" t="str">
        <f t="shared" si="0"/>
        <v/>
      </c>
      <c r="M16" t="str">
        <f t="shared" si="1"/>
        <v/>
      </c>
      <c r="N16" t="str">
        <f t="shared" si="2"/>
        <v/>
      </c>
      <c r="O16" t="str">
        <f t="shared" si="3"/>
        <v/>
      </c>
      <c r="P16" t="str">
        <f t="shared" si="4"/>
        <v/>
      </c>
      <c r="R16">
        <v>1</v>
      </c>
      <c r="S16" t="s">
        <v>95</v>
      </c>
      <c r="U16">
        <v>14</v>
      </c>
      <c r="V16">
        <v>18</v>
      </c>
      <c r="W16" t="s">
        <v>16</v>
      </c>
      <c r="X16">
        <v>85</v>
      </c>
      <c r="Y16" t="s">
        <v>99</v>
      </c>
      <c r="Z16" t="str">
        <f t="shared" si="5"/>
        <v>OK</v>
      </c>
    </row>
    <row r="17" spans="1:26" x14ac:dyDescent="0.25">
      <c r="A17">
        <v>19</v>
      </c>
      <c r="B17" t="s">
        <v>17</v>
      </c>
      <c r="C17">
        <v>163</v>
      </c>
      <c r="D17">
        <v>84</v>
      </c>
      <c r="E17">
        <v>79</v>
      </c>
      <c r="F17">
        <v>38</v>
      </c>
      <c r="G17">
        <v>41</v>
      </c>
      <c r="H17">
        <v>24</v>
      </c>
      <c r="I17">
        <v>59</v>
      </c>
      <c r="J17" t="s">
        <v>89</v>
      </c>
      <c r="K17" t="s">
        <v>90</v>
      </c>
      <c r="L17" t="str">
        <f t="shared" si="0"/>
        <v/>
      </c>
      <c r="M17">
        <f t="shared" si="1"/>
        <v>1</v>
      </c>
      <c r="N17" t="str">
        <f t="shared" si="2"/>
        <v/>
      </c>
      <c r="O17">
        <f t="shared" si="3"/>
        <v>1</v>
      </c>
      <c r="P17" t="str">
        <f t="shared" si="4"/>
        <v/>
      </c>
      <c r="Q17">
        <v>1</v>
      </c>
      <c r="S17" t="s">
        <v>94</v>
      </c>
      <c r="U17">
        <v>15</v>
      </c>
      <c r="V17">
        <v>19</v>
      </c>
      <c r="W17" t="s">
        <v>17</v>
      </c>
      <c r="X17">
        <v>163</v>
      </c>
      <c r="Y17" t="s">
        <v>99</v>
      </c>
      <c r="Z17" t="str">
        <f t="shared" si="5"/>
        <v>OK</v>
      </c>
    </row>
    <row r="18" spans="1:26" x14ac:dyDescent="0.25">
      <c r="A18">
        <v>20</v>
      </c>
      <c r="B18" t="s">
        <v>18</v>
      </c>
      <c r="C18">
        <v>175</v>
      </c>
      <c r="D18">
        <v>90</v>
      </c>
      <c r="E18">
        <v>85</v>
      </c>
      <c r="F18">
        <v>37</v>
      </c>
      <c r="G18">
        <v>60</v>
      </c>
      <c r="H18">
        <v>40</v>
      </c>
      <c r="I18">
        <v>37</v>
      </c>
      <c r="J18" t="s">
        <v>89</v>
      </c>
      <c r="K18" t="s">
        <v>90</v>
      </c>
      <c r="L18" t="str">
        <f t="shared" si="0"/>
        <v/>
      </c>
      <c r="M18">
        <f t="shared" si="1"/>
        <v>1</v>
      </c>
      <c r="N18">
        <f t="shared" si="2"/>
        <v>1</v>
      </c>
      <c r="O18" t="str">
        <f t="shared" si="3"/>
        <v/>
      </c>
      <c r="P18" t="str">
        <f t="shared" si="4"/>
        <v/>
      </c>
      <c r="Q18">
        <v>1</v>
      </c>
      <c r="S18" t="s">
        <v>94</v>
      </c>
      <c r="U18">
        <v>16</v>
      </c>
      <c r="V18">
        <v>20</v>
      </c>
      <c r="W18" t="s">
        <v>18</v>
      </c>
      <c r="X18">
        <v>175</v>
      </c>
      <c r="Y18" t="s">
        <v>99</v>
      </c>
      <c r="Z18" t="str">
        <f t="shared" si="5"/>
        <v>OK</v>
      </c>
    </row>
    <row r="19" spans="1:26" x14ac:dyDescent="0.25">
      <c r="A19">
        <v>21</v>
      </c>
      <c r="B19" t="s">
        <v>19</v>
      </c>
      <c r="C19">
        <v>134</v>
      </c>
      <c r="D19">
        <v>68</v>
      </c>
      <c r="E19">
        <v>65</v>
      </c>
      <c r="F19">
        <v>31</v>
      </c>
      <c r="G19">
        <v>37</v>
      </c>
      <c r="H19">
        <v>30</v>
      </c>
      <c r="I19">
        <v>34</v>
      </c>
      <c r="J19" t="s">
        <v>89</v>
      </c>
      <c r="K19" t="s">
        <v>90</v>
      </c>
      <c r="L19" t="str">
        <f t="shared" si="0"/>
        <v/>
      </c>
      <c r="M19" t="str">
        <f t="shared" si="1"/>
        <v/>
      </c>
      <c r="N19" t="str">
        <f t="shared" si="2"/>
        <v/>
      </c>
      <c r="O19" t="str">
        <f t="shared" si="3"/>
        <v/>
      </c>
      <c r="P19" t="str">
        <f t="shared" si="4"/>
        <v/>
      </c>
      <c r="Q19">
        <v>1</v>
      </c>
      <c r="S19" t="s">
        <v>94</v>
      </c>
      <c r="U19">
        <v>17</v>
      </c>
      <c r="V19">
        <v>21</v>
      </c>
      <c r="W19" t="s">
        <v>19</v>
      </c>
      <c r="X19">
        <v>134</v>
      </c>
      <c r="Y19" t="s">
        <v>99</v>
      </c>
      <c r="Z19" t="str">
        <f t="shared" si="5"/>
        <v>OK</v>
      </c>
    </row>
    <row r="20" spans="1:26" x14ac:dyDescent="0.25">
      <c r="A20">
        <v>22</v>
      </c>
      <c r="B20" t="s">
        <v>20</v>
      </c>
      <c r="C20">
        <v>279</v>
      </c>
      <c r="D20">
        <v>131</v>
      </c>
      <c r="E20">
        <v>147</v>
      </c>
      <c r="F20">
        <v>146</v>
      </c>
      <c r="G20">
        <v>40</v>
      </c>
      <c r="H20">
        <v>43</v>
      </c>
      <c r="I20">
        <v>49</v>
      </c>
      <c r="J20" t="s">
        <v>89</v>
      </c>
      <c r="K20" t="s">
        <v>90</v>
      </c>
      <c r="L20">
        <f t="shared" si="0"/>
        <v>1</v>
      </c>
      <c r="M20">
        <f t="shared" si="1"/>
        <v>1</v>
      </c>
      <c r="N20">
        <f t="shared" si="2"/>
        <v>1</v>
      </c>
      <c r="O20">
        <f t="shared" si="3"/>
        <v>1</v>
      </c>
      <c r="P20">
        <f t="shared" si="4"/>
        <v>1</v>
      </c>
      <c r="S20" t="s">
        <v>91</v>
      </c>
      <c r="U20">
        <v>18</v>
      </c>
      <c r="V20">
        <v>22</v>
      </c>
      <c r="W20" t="s">
        <v>20</v>
      </c>
      <c r="X20">
        <v>279</v>
      </c>
      <c r="Y20" t="s">
        <v>99</v>
      </c>
      <c r="Z20" t="str">
        <f t="shared" si="5"/>
        <v>OK</v>
      </c>
    </row>
    <row r="21" spans="1:26" x14ac:dyDescent="0.25">
      <c r="A21">
        <v>23</v>
      </c>
      <c r="B21" t="s">
        <v>21</v>
      </c>
      <c r="C21">
        <v>131</v>
      </c>
      <c r="D21">
        <v>56</v>
      </c>
      <c r="E21">
        <v>74</v>
      </c>
      <c r="F21">
        <v>30</v>
      </c>
      <c r="G21">
        <v>20</v>
      </c>
      <c r="H21">
        <v>41</v>
      </c>
      <c r="I21">
        <v>38</v>
      </c>
      <c r="J21" t="s">
        <v>89</v>
      </c>
      <c r="K21" t="s">
        <v>90</v>
      </c>
      <c r="L21" t="str">
        <f t="shared" si="0"/>
        <v/>
      </c>
      <c r="M21" t="str">
        <f t="shared" si="1"/>
        <v/>
      </c>
      <c r="N21">
        <f t="shared" si="2"/>
        <v>1</v>
      </c>
      <c r="O21" t="str">
        <f t="shared" si="3"/>
        <v/>
      </c>
      <c r="P21" t="str">
        <f t="shared" si="4"/>
        <v/>
      </c>
      <c r="Q21">
        <v>1</v>
      </c>
      <c r="S21" t="s">
        <v>94</v>
      </c>
      <c r="U21">
        <v>19</v>
      </c>
      <c r="V21">
        <v>23</v>
      </c>
      <c r="W21" t="s">
        <v>21</v>
      </c>
      <c r="X21">
        <v>131</v>
      </c>
      <c r="Y21" t="s">
        <v>99</v>
      </c>
      <c r="Z21" t="str">
        <f t="shared" si="5"/>
        <v>OK</v>
      </c>
    </row>
    <row r="22" spans="1:26" x14ac:dyDescent="0.25">
      <c r="A22">
        <v>25</v>
      </c>
      <c r="B22" t="s">
        <v>22</v>
      </c>
      <c r="C22">
        <v>135</v>
      </c>
      <c r="D22">
        <v>66</v>
      </c>
      <c r="E22">
        <v>69</v>
      </c>
      <c r="F22">
        <v>35</v>
      </c>
      <c r="G22">
        <v>41</v>
      </c>
      <c r="H22">
        <v>33</v>
      </c>
      <c r="I22">
        <v>26</v>
      </c>
      <c r="J22" t="s">
        <v>89</v>
      </c>
      <c r="K22" t="s">
        <v>90</v>
      </c>
      <c r="L22" t="str">
        <f t="shared" si="0"/>
        <v/>
      </c>
      <c r="M22">
        <f t="shared" si="1"/>
        <v>1</v>
      </c>
      <c r="N22" t="str">
        <f t="shared" si="2"/>
        <v/>
      </c>
      <c r="O22" t="str">
        <f t="shared" si="3"/>
        <v/>
      </c>
      <c r="P22" t="str">
        <f t="shared" si="4"/>
        <v/>
      </c>
      <c r="Q22">
        <v>1</v>
      </c>
      <c r="S22" t="s">
        <v>94</v>
      </c>
      <c r="U22">
        <v>20</v>
      </c>
      <c r="V22">
        <v>25</v>
      </c>
      <c r="W22" t="s">
        <v>22</v>
      </c>
      <c r="X22">
        <v>135</v>
      </c>
      <c r="Y22" t="s">
        <v>99</v>
      </c>
      <c r="Z22" t="str">
        <f t="shared" si="5"/>
        <v>OK</v>
      </c>
    </row>
    <row r="23" spans="1:26" x14ac:dyDescent="0.25">
      <c r="A23">
        <v>26</v>
      </c>
      <c r="B23" t="s">
        <v>23</v>
      </c>
      <c r="C23">
        <v>11</v>
      </c>
      <c r="D23">
        <v>6</v>
      </c>
      <c r="E23">
        <v>4</v>
      </c>
      <c r="F23">
        <v>4</v>
      </c>
      <c r="G23">
        <v>2</v>
      </c>
      <c r="H23">
        <v>2</v>
      </c>
      <c r="I23">
        <v>3</v>
      </c>
      <c r="L23" t="str">
        <f t="shared" si="0"/>
        <v/>
      </c>
      <c r="M23" t="str">
        <f t="shared" si="1"/>
        <v/>
      </c>
      <c r="N23" t="str">
        <f t="shared" si="2"/>
        <v/>
      </c>
      <c r="O23" t="str">
        <f t="shared" si="3"/>
        <v/>
      </c>
      <c r="P23" t="str">
        <f t="shared" si="4"/>
        <v/>
      </c>
      <c r="T23">
        <v>1</v>
      </c>
      <c r="U23">
        <v>21</v>
      </c>
      <c r="V23">
        <v>26</v>
      </c>
      <c r="W23" t="s">
        <v>23</v>
      </c>
      <c r="X23">
        <v>11</v>
      </c>
      <c r="Y23" t="s">
        <v>99</v>
      </c>
      <c r="Z23" t="str">
        <f t="shared" si="5"/>
        <v>OK</v>
      </c>
    </row>
    <row r="24" spans="1:26" x14ac:dyDescent="0.25">
      <c r="A24">
        <v>29</v>
      </c>
      <c r="B24" t="s">
        <v>24</v>
      </c>
      <c r="C24">
        <v>92</v>
      </c>
      <c r="D24">
        <v>43</v>
      </c>
      <c r="E24">
        <v>49</v>
      </c>
      <c r="F24">
        <v>22</v>
      </c>
      <c r="G24">
        <v>29</v>
      </c>
      <c r="H24">
        <v>24</v>
      </c>
      <c r="I24">
        <v>17</v>
      </c>
      <c r="J24" t="s">
        <v>89</v>
      </c>
      <c r="K24" t="s">
        <v>90</v>
      </c>
      <c r="L24" t="str">
        <f t="shared" si="0"/>
        <v/>
      </c>
      <c r="M24" t="str">
        <f t="shared" si="1"/>
        <v/>
      </c>
      <c r="N24" t="str">
        <f t="shared" si="2"/>
        <v/>
      </c>
      <c r="O24" t="str">
        <f t="shared" si="3"/>
        <v/>
      </c>
      <c r="P24" t="str">
        <f t="shared" si="4"/>
        <v/>
      </c>
      <c r="Q24">
        <v>1</v>
      </c>
      <c r="S24" t="s">
        <v>94</v>
      </c>
      <c r="U24">
        <v>22</v>
      </c>
      <c r="V24">
        <v>29</v>
      </c>
      <c r="W24" t="s">
        <v>24</v>
      </c>
      <c r="X24">
        <v>92</v>
      </c>
      <c r="Y24" t="s">
        <v>99</v>
      </c>
      <c r="Z24" t="str">
        <f t="shared" si="5"/>
        <v>OK</v>
      </c>
    </row>
    <row r="25" spans="1:26" x14ac:dyDescent="0.25">
      <c r="A25">
        <v>30</v>
      </c>
      <c r="B25" t="s">
        <v>25</v>
      </c>
      <c r="C25">
        <v>37</v>
      </c>
      <c r="D25">
        <v>19</v>
      </c>
      <c r="E25">
        <v>18</v>
      </c>
      <c r="F25">
        <v>7</v>
      </c>
      <c r="G25">
        <v>10</v>
      </c>
      <c r="H25">
        <v>8</v>
      </c>
      <c r="I25">
        <v>12</v>
      </c>
      <c r="L25" t="str">
        <f t="shared" si="0"/>
        <v/>
      </c>
      <c r="M25" t="str">
        <f t="shared" si="1"/>
        <v/>
      </c>
      <c r="N25" t="str">
        <f t="shared" si="2"/>
        <v/>
      </c>
      <c r="O25" t="str">
        <f t="shared" si="3"/>
        <v/>
      </c>
      <c r="P25" t="str">
        <f t="shared" si="4"/>
        <v/>
      </c>
      <c r="T25">
        <v>1</v>
      </c>
      <c r="U25">
        <v>23</v>
      </c>
      <c r="V25">
        <v>30</v>
      </c>
      <c r="W25" t="s">
        <v>25</v>
      </c>
      <c r="X25">
        <v>37</v>
      </c>
      <c r="Y25" t="s">
        <v>99</v>
      </c>
      <c r="Z25" t="str">
        <f t="shared" si="5"/>
        <v>OK</v>
      </c>
    </row>
    <row r="26" spans="1:26" x14ac:dyDescent="0.25">
      <c r="A26">
        <v>31</v>
      </c>
      <c r="B26" t="s">
        <v>26</v>
      </c>
      <c r="C26">
        <v>230</v>
      </c>
      <c r="D26">
        <v>104</v>
      </c>
      <c r="E26">
        <v>123</v>
      </c>
      <c r="F26">
        <v>86</v>
      </c>
      <c r="G26">
        <v>41</v>
      </c>
      <c r="H26">
        <v>30</v>
      </c>
      <c r="I26">
        <v>72</v>
      </c>
      <c r="J26" t="s">
        <v>89</v>
      </c>
      <c r="K26" t="s">
        <v>90</v>
      </c>
      <c r="L26">
        <f t="shared" si="0"/>
        <v>1</v>
      </c>
      <c r="M26">
        <f t="shared" si="1"/>
        <v>1</v>
      </c>
      <c r="N26" t="str">
        <f t="shared" si="2"/>
        <v/>
      </c>
      <c r="O26">
        <f t="shared" si="3"/>
        <v>1</v>
      </c>
      <c r="P26">
        <f t="shared" si="4"/>
        <v>1</v>
      </c>
      <c r="S26" t="s">
        <v>91</v>
      </c>
      <c r="U26">
        <v>24</v>
      </c>
      <c r="V26">
        <v>31</v>
      </c>
      <c r="W26" t="s">
        <v>26</v>
      </c>
      <c r="X26">
        <v>230</v>
      </c>
      <c r="Y26" t="s">
        <v>99</v>
      </c>
      <c r="Z26" t="str">
        <f t="shared" si="5"/>
        <v>OK</v>
      </c>
    </row>
    <row r="27" spans="1:26" x14ac:dyDescent="0.25">
      <c r="A27">
        <v>32</v>
      </c>
      <c r="B27" t="s">
        <v>27</v>
      </c>
      <c r="C27">
        <v>137</v>
      </c>
      <c r="D27">
        <v>58</v>
      </c>
      <c r="E27">
        <v>79</v>
      </c>
      <c r="F27">
        <v>48</v>
      </c>
      <c r="G27">
        <v>38</v>
      </c>
      <c r="H27">
        <v>13</v>
      </c>
      <c r="I27">
        <v>37</v>
      </c>
      <c r="J27" t="s">
        <v>89</v>
      </c>
      <c r="K27" t="s">
        <v>90</v>
      </c>
      <c r="L27">
        <f t="shared" si="0"/>
        <v>1</v>
      </c>
      <c r="M27" t="str">
        <f t="shared" si="1"/>
        <v/>
      </c>
      <c r="N27" t="str">
        <f t="shared" si="2"/>
        <v/>
      </c>
      <c r="O27" t="str">
        <f t="shared" si="3"/>
        <v/>
      </c>
      <c r="P27" t="str">
        <f t="shared" si="4"/>
        <v/>
      </c>
      <c r="Q27">
        <v>1</v>
      </c>
      <c r="S27" t="s">
        <v>94</v>
      </c>
      <c r="U27">
        <v>25</v>
      </c>
      <c r="V27">
        <v>32</v>
      </c>
      <c r="W27" t="s">
        <v>27</v>
      </c>
      <c r="X27">
        <v>137</v>
      </c>
      <c r="Y27" t="s">
        <v>99</v>
      </c>
      <c r="Z27" t="str">
        <f t="shared" si="5"/>
        <v>OK</v>
      </c>
    </row>
    <row r="28" spans="1:26" x14ac:dyDescent="0.25">
      <c r="A28">
        <v>33</v>
      </c>
      <c r="B28" t="s">
        <v>28</v>
      </c>
      <c r="C28">
        <v>236</v>
      </c>
      <c r="D28">
        <v>121</v>
      </c>
      <c r="E28">
        <v>115</v>
      </c>
      <c r="F28">
        <v>113</v>
      </c>
      <c r="G28">
        <v>23</v>
      </c>
      <c r="H28">
        <v>87</v>
      </c>
      <c r="I28">
        <v>11</v>
      </c>
      <c r="J28" t="s">
        <v>89</v>
      </c>
      <c r="K28" t="s">
        <v>90</v>
      </c>
      <c r="L28">
        <f t="shared" si="0"/>
        <v>1</v>
      </c>
      <c r="M28" t="str">
        <f t="shared" si="1"/>
        <v/>
      </c>
      <c r="N28">
        <f t="shared" si="2"/>
        <v>1</v>
      </c>
      <c r="O28" t="str">
        <f t="shared" si="3"/>
        <v/>
      </c>
      <c r="P28" t="str">
        <f t="shared" si="4"/>
        <v/>
      </c>
      <c r="Q28">
        <v>1</v>
      </c>
      <c r="S28" t="s">
        <v>94</v>
      </c>
      <c r="U28">
        <v>26</v>
      </c>
      <c r="V28">
        <v>33</v>
      </c>
      <c r="W28" t="s">
        <v>28</v>
      </c>
      <c r="X28">
        <v>236</v>
      </c>
      <c r="Y28" t="s">
        <v>99</v>
      </c>
      <c r="Z28" t="str">
        <f t="shared" si="5"/>
        <v>OK</v>
      </c>
    </row>
    <row r="29" spans="1:26" x14ac:dyDescent="0.25">
      <c r="A29">
        <v>34</v>
      </c>
      <c r="B29" t="s">
        <v>29</v>
      </c>
      <c r="C29">
        <v>100</v>
      </c>
      <c r="D29">
        <v>45</v>
      </c>
      <c r="E29">
        <v>55</v>
      </c>
      <c r="F29">
        <v>30</v>
      </c>
      <c r="G29">
        <v>34</v>
      </c>
      <c r="H29">
        <v>29</v>
      </c>
      <c r="I29">
        <v>7</v>
      </c>
      <c r="J29" t="s">
        <v>89</v>
      </c>
      <c r="K29" t="s">
        <v>90</v>
      </c>
      <c r="L29" t="str">
        <f t="shared" si="0"/>
        <v/>
      </c>
      <c r="M29" t="str">
        <f t="shared" si="1"/>
        <v/>
      </c>
      <c r="N29" t="str">
        <f t="shared" si="2"/>
        <v/>
      </c>
      <c r="O29" t="str">
        <f t="shared" si="3"/>
        <v/>
      </c>
      <c r="P29" t="str">
        <f t="shared" si="4"/>
        <v/>
      </c>
      <c r="Q29">
        <v>1</v>
      </c>
      <c r="S29" t="s">
        <v>94</v>
      </c>
      <c r="U29">
        <v>27</v>
      </c>
      <c r="V29">
        <v>34</v>
      </c>
      <c r="W29" t="s">
        <v>29</v>
      </c>
      <c r="X29">
        <v>100</v>
      </c>
      <c r="Y29" t="s">
        <v>99</v>
      </c>
      <c r="Z29" t="str">
        <f t="shared" si="5"/>
        <v>OK</v>
      </c>
    </row>
    <row r="30" spans="1:26" x14ac:dyDescent="0.25">
      <c r="A30">
        <v>35</v>
      </c>
      <c r="B30" t="s">
        <v>30</v>
      </c>
      <c r="C30">
        <v>79</v>
      </c>
      <c r="D30">
        <v>35</v>
      </c>
      <c r="E30">
        <v>43</v>
      </c>
      <c r="F30">
        <v>31</v>
      </c>
      <c r="G30">
        <v>13</v>
      </c>
      <c r="H30">
        <v>21</v>
      </c>
      <c r="I30">
        <v>14</v>
      </c>
      <c r="J30" t="s">
        <v>89</v>
      </c>
      <c r="L30" t="str">
        <f t="shared" si="0"/>
        <v/>
      </c>
      <c r="M30" t="str">
        <f t="shared" si="1"/>
        <v/>
      </c>
      <c r="N30" t="str">
        <f t="shared" si="2"/>
        <v/>
      </c>
      <c r="O30" t="str">
        <f t="shared" si="3"/>
        <v/>
      </c>
      <c r="P30" t="str">
        <f t="shared" si="4"/>
        <v/>
      </c>
      <c r="R30">
        <v>1</v>
      </c>
      <c r="S30" t="s">
        <v>95</v>
      </c>
      <c r="U30">
        <v>28</v>
      </c>
      <c r="V30">
        <v>35</v>
      </c>
      <c r="W30" t="s">
        <v>30</v>
      </c>
      <c r="X30">
        <v>79</v>
      </c>
      <c r="Y30" t="s">
        <v>99</v>
      </c>
      <c r="Z30" t="str">
        <f t="shared" si="5"/>
        <v>OK</v>
      </c>
    </row>
    <row r="31" spans="1:26" x14ac:dyDescent="0.25">
      <c r="A31">
        <v>36</v>
      </c>
      <c r="B31" t="s">
        <v>31</v>
      </c>
      <c r="C31">
        <v>374</v>
      </c>
      <c r="D31">
        <v>178</v>
      </c>
      <c r="E31">
        <v>195</v>
      </c>
      <c r="F31">
        <v>107</v>
      </c>
      <c r="G31">
        <v>77</v>
      </c>
      <c r="H31">
        <v>98</v>
      </c>
      <c r="I31">
        <v>90</v>
      </c>
      <c r="J31" t="s">
        <v>89</v>
      </c>
      <c r="K31" t="s">
        <v>90</v>
      </c>
      <c r="L31">
        <f t="shared" si="0"/>
        <v>1</v>
      </c>
      <c r="M31">
        <f t="shared" si="1"/>
        <v>1</v>
      </c>
      <c r="N31">
        <f t="shared" si="2"/>
        <v>1</v>
      </c>
      <c r="O31">
        <f t="shared" si="3"/>
        <v>1</v>
      </c>
      <c r="P31">
        <f t="shared" si="4"/>
        <v>1</v>
      </c>
      <c r="S31" t="s">
        <v>91</v>
      </c>
      <c r="U31">
        <v>29</v>
      </c>
      <c r="V31">
        <v>36</v>
      </c>
      <c r="W31" t="s">
        <v>31</v>
      </c>
      <c r="X31">
        <v>374</v>
      </c>
      <c r="Y31" t="s">
        <v>99</v>
      </c>
      <c r="Z31" t="str">
        <f t="shared" si="5"/>
        <v>OK</v>
      </c>
    </row>
    <row r="32" spans="1:26" x14ac:dyDescent="0.25">
      <c r="A32">
        <v>37</v>
      </c>
      <c r="B32" t="s">
        <v>32</v>
      </c>
      <c r="C32">
        <v>32</v>
      </c>
      <c r="D32">
        <v>11</v>
      </c>
      <c r="E32">
        <v>21</v>
      </c>
      <c r="F32">
        <v>7</v>
      </c>
      <c r="G32">
        <v>11</v>
      </c>
      <c r="H32">
        <v>7</v>
      </c>
      <c r="I32">
        <v>7</v>
      </c>
      <c r="L32" t="str">
        <f t="shared" si="0"/>
        <v/>
      </c>
      <c r="M32" t="str">
        <f t="shared" si="1"/>
        <v/>
      </c>
      <c r="N32" t="str">
        <f t="shared" si="2"/>
        <v/>
      </c>
      <c r="O32" t="str">
        <f t="shared" si="3"/>
        <v/>
      </c>
      <c r="P32" t="str">
        <f t="shared" si="4"/>
        <v/>
      </c>
      <c r="T32">
        <v>1</v>
      </c>
      <c r="U32">
        <v>30</v>
      </c>
      <c r="V32">
        <v>37</v>
      </c>
      <c r="W32" t="s">
        <v>32</v>
      </c>
      <c r="X32">
        <v>32</v>
      </c>
      <c r="Y32" t="s">
        <v>99</v>
      </c>
      <c r="Z32" t="str">
        <f t="shared" si="5"/>
        <v>OK</v>
      </c>
    </row>
    <row r="33" spans="1:26" x14ac:dyDescent="0.25">
      <c r="A33">
        <v>40</v>
      </c>
      <c r="B33" t="s">
        <v>33</v>
      </c>
      <c r="C33">
        <v>98</v>
      </c>
      <c r="D33">
        <v>48</v>
      </c>
      <c r="E33">
        <v>49</v>
      </c>
      <c r="F33">
        <v>14</v>
      </c>
      <c r="G33">
        <v>30</v>
      </c>
      <c r="H33">
        <v>22</v>
      </c>
      <c r="I33">
        <v>32</v>
      </c>
      <c r="J33" t="s">
        <v>89</v>
      </c>
      <c r="K33" t="s">
        <v>90</v>
      </c>
      <c r="L33" t="str">
        <f t="shared" si="0"/>
        <v/>
      </c>
      <c r="M33" t="str">
        <f t="shared" si="1"/>
        <v/>
      </c>
      <c r="N33" t="str">
        <f t="shared" si="2"/>
        <v/>
      </c>
      <c r="O33" t="str">
        <f t="shared" si="3"/>
        <v/>
      </c>
      <c r="P33" t="str">
        <f t="shared" si="4"/>
        <v/>
      </c>
      <c r="Q33">
        <v>1</v>
      </c>
      <c r="S33" t="s">
        <v>94</v>
      </c>
      <c r="U33">
        <v>31</v>
      </c>
      <c r="V33">
        <v>40</v>
      </c>
      <c r="W33" t="s">
        <v>33</v>
      </c>
      <c r="X33">
        <v>98</v>
      </c>
      <c r="Y33" t="s">
        <v>99</v>
      </c>
      <c r="Z33" t="str">
        <f t="shared" si="5"/>
        <v>OK</v>
      </c>
    </row>
    <row r="34" spans="1:26" x14ac:dyDescent="0.25">
      <c r="A34">
        <v>41</v>
      </c>
      <c r="B34" t="s">
        <v>34</v>
      </c>
      <c r="C34">
        <v>389</v>
      </c>
      <c r="D34">
        <v>196</v>
      </c>
      <c r="E34">
        <v>189</v>
      </c>
      <c r="F34">
        <v>120</v>
      </c>
      <c r="G34">
        <v>47</v>
      </c>
      <c r="H34">
        <v>95</v>
      </c>
      <c r="I34">
        <v>126</v>
      </c>
      <c r="J34" t="s">
        <v>89</v>
      </c>
      <c r="K34" t="s">
        <v>90</v>
      </c>
      <c r="L34">
        <f t="shared" si="0"/>
        <v>1</v>
      </c>
      <c r="M34">
        <f t="shared" si="1"/>
        <v>1</v>
      </c>
      <c r="N34">
        <f t="shared" si="2"/>
        <v>1</v>
      </c>
      <c r="O34">
        <f t="shared" si="3"/>
        <v>1</v>
      </c>
      <c r="P34">
        <f t="shared" si="4"/>
        <v>1</v>
      </c>
      <c r="S34" t="s">
        <v>91</v>
      </c>
      <c r="U34">
        <v>32</v>
      </c>
      <c r="V34">
        <v>41</v>
      </c>
      <c r="W34" t="s">
        <v>34</v>
      </c>
      <c r="X34">
        <v>389</v>
      </c>
      <c r="Y34" t="s">
        <v>99</v>
      </c>
      <c r="Z34" t="str">
        <f t="shared" si="5"/>
        <v>OK</v>
      </c>
    </row>
    <row r="35" spans="1:26" x14ac:dyDescent="0.25">
      <c r="A35">
        <v>42</v>
      </c>
      <c r="B35" t="s">
        <v>35</v>
      </c>
      <c r="C35">
        <v>245</v>
      </c>
      <c r="D35">
        <v>129</v>
      </c>
      <c r="E35">
        <v>115</v>
      </c>
      <c r="F35">
        <v>57</v>
      </c>
      <c r="G35">
        <v>95</v>
      </c>
      <c r="H35">
        <v>46</v>
      </c>
      <c r="I35">
        <v>47</v>
      </c>
      <c r="J35" t="s">
        <v>89</v>
      </c>
      <c r="K35" t="s">
        <v>90</v>
      </c>
      <c r="L35">
        <f t="shared" ref="L35:L66" si="6">IF(F35&gt;39,1,"")</f>
        <v>1</v>
      </c>
      <c r="M35">
        <f t="shared" ref="M35:M66" si="7">IF(G35&gt;39,1,"")</f>
        <v>1</v>
      </c>
      <c r="N35">
        <f t="shared" ref="N35:N66" si="8">IF(H35&gt;39,1,"")</f>
        <v>1</v>
      </c>
      <c r="O35">
        <f t="shared" ref="O35:O66" si="9">IF(I35&gt;39,1,"")</f>
        <v>1</v>
      </c>
      <c r="P35">
        <f t="shared" si="4"/>
        <v>1</v>
      </c>
      <c r="S35" t="s">
        <v>91</v>
      </c>
      <c r="U35">
        <v>33</v>
      </c>
      <c r="V35">
        <v>42</v>
      </c>
      <c r="W35" t="s">
        <v>35</v>
      </c>
      <c r="X35">
        <v>245</v>
      </c>
      <c r="Y35" t="s">
        <v>99</v>
      </c>
      <c r="Z35" t="str">
        <f t="shared" si="5"/>
        <v>OK</v>
      </c>
    </row>
    <row r="36" spans="1:26" x14ac:dyDescent="0.25">
      <c r="A36">
        <v>43</v>
      </c>
      <c r="B36" t="s">
        <v>36</v>
      </c>
      <c r="C36">
        <v>462</v>
      </c>
      <c r="D36">
        <v>210</v>
      </c>
      <c r="E36">
        <v>249</v>
      </c>
      <c r="F36">
        <v>100</v>
      </c>
      <c r="G36">
        <v>89</v>
      </c>
      <c r="H36">
        <v>145</v>
      </c>
      <c r="I36">
        <v>125</v>
      </c>
      <c r="J36" t="s">
        <v>89</v>
      </c>
      <c r="K36" t="s">
        <v>90</v>
      </c>
      <c r="L36">
        <f t="shared" si="6"/>
        <v>1</v>
      </c>
      <c r="M36">
        <f t="shared" si="7"/>
        <v>1</v>
      </c>
      <c r="N36">
        <f t="shared" si="8"/>
        <v>1</v>
      </c>
      <c r="O36">
        <f t="shared" si="9"/>
        <v>1</v>
      </c>
      <c r="P36">
        <f t="shared" si="4"/>
        <v>1</v>
      </c>
      <c r="S36" t="s">
        <v>91</v>
      </c>
      <c r="U36">
        <v>34</v>
      </c>
      <c r="V36">
        <v>43</v>
      </c>
      <c r="W36" t="s">
        <v>36</v>
      </c>
      <c r="X36">
        <v>462</v>
      </c>
      <c r="Y36" t="s">
        <v>99</v>
      </c>
      <c r="Z36" t="str">
        <f t="shared" si="5"/>
        <v>OK</v>
      </c>
    </row>
    <row r="37" spans="1:26" x14ac:dyDescent="0.25">
      <c r="A37">
        <v>44</v>
      </c>
      <c r="B37" t="s">
        <v>37</v>
      </c>
      <c r="C37">
        <v>85</v>
      </c>
      <c r="D37">
        <v>38</v>
      </c>
      <c r="E37">
        <v>46</v>
      </c>
      <c r="F37">
        <v>22</v>
      </c>
      <c r="G37">
        <v>23</v>
      </c>
      <c r="H37">
        <v>28</v>
      </c>
      <c r="I37">
        <v>12</v>
      </c>
      <c r="J37" t="s">
        <v>89</v>
      </c>
      <c r="L37" t="str">
        <f t="shared" si="6"/>
        <v/>
      </c>
      <c r="M37" t="str">
        <f t="shared" si="7"/>
        <v/>
      </c>
      <c r="N37" t="str">
        <f t="shared" si="8"/>
        <v/>
      </c>
      <c r="O37" t="str">
        <f t="shared" si="9"/>
        <v/>
      </c>
      <c r="P37" t="str">
        <f t="shared" si="4"/>
        <v/>
      </c>
      <c r="R37">
        <v>1</v>
      </c>
      <c r="S37" t="s">
        <v>95</v>
      </c>
      <c r="U37">
        <v>35</v>
      </c>
      <c r="V37">
        <v>44</v>
      </c>
      <c r="W37" t="s">
        <v>37</v>
      </c>
      <c r="X37">
        <v>85</v>
      </c>
      <c r="Y37" t="s">
        <v>99</v>
      </c>
      <c r="Z37" t="str">
        <f t="shared" si="5"/>
        <v>OK</v>
      </c>
    </row>
    <row r="38" spans="1:26" x14ac:dyDescent="0.25">
      <c r="A38">
        <v>45</v>
      </c>
      <c r="B38" t="s">
        <v>38</v>
      </c>
      <c r="C38">
        <v>17</v>
      </c>
      <c r="D38">
        <v>9</v>
      </c>
      <c r="E38">
        <v>8</v>
      </c>
      <c r="F38">
        <v>6</v>
      </c>
      <c r="G38">
        <v>3</v>
      </c>
      <c r="H38">
        <v>6</v>
      </c>
      <c r="I38">
        <v>2</v>
      </c>
      <c r="L38" t="str">
        <f t="shared" si="6"/>
        <v/>
      </c>
      <c r="M38" t="str">
        <f t="shared" si="7"/>
        <v/>
      </c>
      <c r="N38" t="str">
        <f t="shared" si="8"/>
        <v/>
      </c>
      <c r="O38" t="str">
        <f t="shared" si="9"/>
        <v/>
      </c>
      <c r="P38" t="str">
        <f t="shared" si="4"/>
        <v/>
      </c>
      <c r="T38">
        <v>1</v>
      </c>
      <c r="U38">
        <v>36</v>
      </c>
      <c r="V38">
        <v>45</v>
      </c>
      <c r="W38" t="s">
        <v>38</v>
      </c>
      <c r="X38">
        <v>17</v>
      </c>
      <c r="Y38" t="s">
        <v>99</v>
      </c>
      <c r="Z38" t="str">
        <f t="shared" si="5"/>
        <v>OK</v>
      </c>
    </row>
    <row r="39" spans="1:26" x14ac:dyDescent="0.25">
      <c r="A39">
        <v>46</v>
      </c>
      <c r="B39" t="s">
        <v>39</v>
      </c>
      <c r="C39">
        <v>137</v>
      </c>
      <c r="D39">
        <v>43</v>
      </c>
      <c r="E39">
        <v>93</v>
      </c>
      <c r="F39">
        <v>65</v>
      </c>
      <c r="G39">
        <v>50</v>
      </c>
      <c r="H39">
        <v>20</v>
      </c>
      <c r="I39">
        <v>1</v>
      </c>
      <c r="J39" t="s">
        <v>89</v>
      </c>
      <c r="K39" t="s">
        <v>90</v>
      </c>
      <c r="L39">
        <f t="shared" si="6"/>
        <v>1</v>
      </c>
      <c r="M39">
        <f t="shared" si="7"/>
        <v>1</v>
      </c>
      <c r="N39" t="str">
        <f t="shared" si="8"/>
        <v/>
      </c>
      <c r="O39" t="str">
        <f t="shared" si="9"/>
        <v/>
      </c>
      <c r="P39" t="str">
        <f t="shared" si="4"/>
        <v/>
      </c>
      <c r="Q39">
        <v>1</v>
      </c>
      <c r="S39" t="s">
        <v>94</v>
      </c>
      <c r="U39">
        <v>37</v>
      </c>
      <c r="V39">
        <v>46</v>
      </c>
      <c r="W39" t="s">
        <v>39</v>
      </c>
      <c r="X39">
        <v>137</v>
      </c>
      <c r="Y39" t="s">
        <v>99</v>
      </c>
      <c r="Z39" t="str">
        <f t="shared" si="5"/>
        <v>OK</v>
      </c>
    </row>
    <row r="40" spans="1:26" x14ac:dyDescent="0.25">
      <c r="A40">
        <v>47</v>
      </c>
      <c r="B40" t="s">
        <v>40</v>
      </c>
      <c r="C40">
        <v>124</v>
      </c>
      <c r="D40">
        <v>50</v>
      </c>
      <c r="E40">
        <v>73</v>
      </c>
      <c r="F40">
        <v>50</v>
      </c>
      <c r="G40">
        <v>45</v>
      </c>
      <c r="H40">
        <v>2</v>
      </c>
      <c r="I40">
        <v>26</v>
      </c>
      <c r="J40" t="s">
        <v>89</v>
      </c>
      <c r="K40" t="s">
        <v>90</v>
      </c>
      <c r="L40">
        <f t="shared" si="6"/>
        <v>1</v>
      </c>
      <c r="M40">
        <f t="shared" si="7"/>
        <v>1</v>
      </c>
      <c r="N40" t="str">
        <f t="shared" si="8"/>
        <v/>
      </c>
      <c r="O40" t="str">
        <f t="shared" si="9"/>
        <v/>
      </c>
      <c r="P40" t="str">
        <f t="shared" si="4"/>
        <v/>
      </c>
      <c r="Q40">
        <v>1</v>
      </c>
      <c r="S40" t="s">
        <v>94</v>
      </c>
      <c r="U40">
        <v>38</v>
      </c>
      <c r="V40">
        <v>47</v>
      </c>
      <c r="W40" t="s">
        <v>40</v>
      </c>
      <c r="X40">
        <v>124</v>
      </c>
      <c r="Y40" t="s">
        <v>99</v>
      </c>
      <c r="Z40" t="str">
        <f t="shared" si="5"/>
        <v>OK</v>
      </c>
    </row>
    <row r="41" spans="1:26" x14ac:dyDescent="0.25">
      <c r="A41">
        <v>48</v>
      </c>
      <c r="B41" t="s">
        <v>41</v>
      </c>
      <c r="C41">
        <v>96</v>
      </c>
      <c r="D41">
        <v>57</v>
      </c>
      <c r="E41">
        <v>38</v>
      </c>
      <c r="F41">
        <v>32</v>
      </c>
      <c r="G41">
        <v>24</v>
      </c>
      <c r="H41">
        <v>19</v>
      </c>
      <c r="I41">
        <v>20</v>
      </c>
      <c r="J41" t="s">
        <v>89</v>
      </c>
      <c r="L41" t="str">
        <f t="shared" si="6"/>
        <v/>
      </c>
      <c r="M41" t="str">
        <f t="shared" si="7"/>
        <v/>
      </c>
      <c r="N41" t="str">
        <f t="shared" si="8"/>
        <v/>
      </c>
      <c r="O41" t="str">
        <f t="shared" si="9"/>
        <v/>
      </c>
      <c r="P41" t="str">
        <f t="shared" si="4"/>
        <v/>
      </c>
      <c r="R41">
        <v>1</v>
      </c>
      <c r="S41" t="s">
        <v>95</v>
      </c>
      <c r="U41">
        <v>39</v>
      </c>
      <c r="V41">
        <v>48</v>
      </c>
      <c r="W41" t="s">
        <v>41</v>
      </c>
      <c r="X41">
        <v>96</v>
      </c>
      <c r="Y41" t="s">
        <v>99</v>
      </c>
      <c r="Z41" t="str">
        <f t="shared" si="5"/>
        <v>OK</v>
      </c>
    </row>
    <row r="42" spans="1:26" x14ac:dyDescent="0.25">
      <c r="A42">
        <v>49</v>
      </c>
      <c r="B42" t="s">
        <v>42</v>
      </c>
      <c r="C42">
        <v>110</v>
      </c>
      <c r="D42">
        <v>58</v>
      </c>
      <c r="E42">
        <v>50</v>
      </c>
      <c r="F42">
        <v>28</v>
      </c>
      <c r="G42">
        <v>22</v>
      </c>
      <c r="H42">
        <v>22</v>
      </c>
      <c r="I42">
        <v>37</v>
      </c>
      <c r="J42" t="s">
        <v>89</v>
      </c>
      <c r="K42" t="s">
        <v>90</v>
      </c>
      <c r="L42" t="str">
        <f t="shared" si="6"/>
        <v/>
      </c>
      <c r="M42" t="str">
        <f t="shared" si="7"/>
        <v/>
      </c>
      <c r="N42" t="str">
        <f t="shared" si="8"/>
        <v/>
      </c>
      <c r="O42" t="str">
        <f t="shared" si="9"/>
        <v/>
      </c>
      <c r="P42" t="str">
        <f t="shared" si="4"/>
        <v/>
      </c>
      <c r="Q42">
        <v>1</v>
      </c>
      <c r="S42" t="s">
        <v>94</v>
      </c>
      <c r="U42">
        <v>40</v>
      </c>
      <c r="V42">
        <v>49</v>
      </c>
      <c r="W42" t="s">
        <v>42</v>
      </c>
      <c r="X42">
        <v>110</v>
      </c>
      <c r="Y42" t="s">
        <v>99</v>
      </c>
      <c r="Z42" t="str">
        <f t="shared" si="5"/>
        <v>OK</v>
      </c>
    </row>
    <row r="43" spans="1:26" x14ac:dyDescent="0.25">
      <c r="A43">
        <v>51</v>
      </c>
      <c r="B43" t="s">
        <v>43</v>
      </c>
      <c r="C43">
        <v>66</v>
      </c>
      <c r="D43">
        <v>30</v>
      </c>
      <c r="E43">
        <v>36</v>
      </c>
      <c r="F43">
        <v>21</v>
      </c>
      <c r="G43">
        <v>18</v>
      </c>
      <c r="H43">
        <v>17</v>
      </c>
      <c r="I43">
        <v>10</v>
      </c>
      <c r="J43" t="s">
        <v>89</v>
      </c>
      <c r="L43" t="str">
        <f t="shared" si="6"/>
        <v/>
      </c>
      <c r="M43" t="str">
        <f t="shared" si="7"/>
        <v/>
      </c>
      <c r="N43" t="str">
        <f t="shared" si="8"/>
        <v/>
      </c>
      <c r="O43" t="str">
        <f t="shared" si="9"/>
        <v/>
      </c>
      <c r="P43" t="str">
        <f t="shared" si="4"/>
        <v/>
      </c>
      <c r="R43">
        <v>1</v>
      </c>
      <c r="S43" t="s">
        <v>95</v>
      </c>
      <c r="U43">
        <v>41</v>
      </c>
      <c r="V43">
        <v>51</v>
      </c>
      <c r="W43" t="s">
        <v>43</v>
      </c>
      <c r="X43">
        <v>66</v>
      </c>
      <c r="Y43" t="s">
        <v>99</v>
      </c>
      <c r="Z43" t="str">
        <f t="shared" si="5"/>
        <v>OK</v>
      </c>
    </row>
    <row r="44" spans="1:26" x14ac:dyDescent="0.25">
      <c r="A44">
        <v>53</v>
      </c>
      <c r="B44" t="s">
        <v>44</v>
      </c>
      <c r="C44">
        <v>63</v>
      </c>
      <c r="D44">
        <v>28</v>
      </c>
      <c r="E44">
        <v>35</v>
      </c>
      <c r="F44">
        <v>13</v>
      </c>
      <c r="G44">
        <v>17</v>
      </c>
      <c r="H44">
        <v>15</v>
      </c>
      <c r="I44">
        <v>17</v>
      </c>
      <c r="J44" t="s">
        <v>89</v>
      </c>
      <c r="L44" t="str">
        <f t="shared" si="6"/>
        <v/>
      </c>
      <c r="M44" t="str">
        <f t="shared" si="7"/>
        <v/>
      </c>
      <c r="N44" t="str">
        <f t="shared" si="8"/>
        <v/>
      </c>
      <c r="O44" t="str">
        <f t="shared" si="9"/>
        <v/>
      </c>
      <c r="P44" t="str">
        <f t="shared" si="4"/>
        <v/>
      </c>
      <c r="R44">
        <v>1</v>
      </c>
      <c r="S44" t="s">
        <v>95</v>
      </c>
      <c r="U44">
        <v>42</v>
      </c>
      <c r="V44">
        <v>53</v>
      </c>
      <c r="W44" t="s">
        <v>44</v>
      </c>
      <c r="X44">
        <v>63</v>
      </c>
      <c r="Y44" t="s">
        <v>99</v>
      </c>
      <c r="Z44" t="str">
        <f t="shared" si="5"/>
        <v>OK</v>
      </c>
    </row>
    <row r="45" spans="1:26" x14ac:dyDescent="0.25">
      <c r="A45">
        <v>54</v>
      </c>
      <c r="B45" t="s">
        <v>45</v>
      </c>
      <c r="C45">
        <v>69</v>
      </c>
      <c r="D45">
        <v>32</v>
      </c>
      <c r="E45">
        <v>36</v>
      </c>
      <c r="F45">
        <v>26</v>
      </c>
      <c r="G45">
        <v>12</v>
      </c>
      <c r="H45">
        <v>12</v>
      </c>
      <c r="I45">
        <v>19</v>
      </c>
      <c r="J45" t="s">
        <v>89</v>
      </c>
      <c r="L45" t="str">
        <f t="shared" si="6"/>
        <v/>
      </c>
      <c r="M45" t="str">
        <f t="shared" si="7"/>
        <v/>
      </c>
      <c r="N45" t="str">
        <f t="shared" si="8"/>
        <v/>
      </c>
      <c r="O45" t="str">
        <f t="shared" si="9"/>
        <v/>
      </c>
      <c r="P45" t="str">
        <f t="shared" si="4"/>
        <v/>
      </c>
      <c r="R45">
        <v>1</v>
      </c>
      <c r="S45" t="s">
        <v>95</v>
      </c>
      <c r="U45">
        <v>43</v>
      </c>
      <c r="V45">
        <v>54</v>
      </c>
      <c r="W45" t="s">
        <v>45</v>
      </c>
      <c r="X45">
        <v>69</v>
      </c>
      <c r="Y45" t="s">
        <v>99</v>
      </c>
      <c r="Z45" t="str">
        <f t="shared" si="5"/>
        <v>OK</v>
      </c>
    </row>
    <row r="46" spans="1:26" x14ac:dyDescent="0.25">
      <c r="A46">
        <v>55</v>
      </c>
      <c r="B46" t="s">
        <v>46</v>
      </c>
      <c r="C46">
        <v>230</v>
      </c>
      <c r="D46">
        <v>120</v>
      </c>
      <c r="E46">
        <v>110</v>
      </c>
      <c r="F46">
        <v>72</v>
      </c>
      <c r="G46">
        <v>73</v>
      </c>
      <c r="H46">
        <v>39</v>
      </c>
      <c r="I46">
        <v>46</v>
      </c>
      <c r="J46" t="s">
        <v>89</v>
      </c>
      <c r="K46" t="s">
        <v>90</v>
      </c>
      <c r="L46">
        <f t="shared" si="6"/>
        <v>1</v>
      </c>
      <c r="M46">
        <f t="shared" si="7"/>
        <v>1</v>
      </c>
      <c r="N46" t="str">
        <f t="shared" si="8"/>
        <v/>
      </c>
      <c r="O46">
        <f t="shared" si="9"/>
        <v>1</v>
      </c>
      <c r="P46">
        <f t="shared" si="4"/>
        <v>1</v>
      </c>
      <c r="S46" t="s">
        <v>91</v>
      </c>
      <c r="U46">
        <v>44</v>
      </c>
      <c r="V46">
        <v>55</v>
      </c>
      <c r="W46" t="s">
        <v>46</v>
      </c>
      <c r="X46">
        <v>230</v>
      </c>
      <c r="Y46" t="s">
        <v>99</v>
      </c>
      <c r="Z46" t="str">
        <f t="shared" si="5"/>
        <v>OK</v>
      </c>
    </row>
    <row r="47" spans="1:26" x14ac:dyDescent="0.25">
      <c r="A47">
        <v>56</v>
      </c>
      <c r="B47" t="s">
        <v>47</v>
      </c>
      <c r="C47">
        <v>33</v>
      </c>
      <c r="D47">
        <v>15</v>
      </c>
      <c r="E47">
        <v>18</v>
      </c>
      <c r="F47">
        <v>8</v>
      </c>
      <c r="G47">
        <v>8</v>
      </c>
      <c r="H47">
        <v>9</v>
      </c>
      <c r="I47">
        <v>8</v>
      </c>
      <c r="L47" t="str">
        <f t="shared" si="6"/>
        <v/>
      </c>
      <c r="M47" t="str">
        <f t="shared" si="7"/>
        <v/>
      </c>
      <c r="N47" t="str">
        <f t="shared" si="8"/>
        <v/>
      </c>
      <c r="O47" t="str">
        <f t="shared" si="9"/>
        <v/>
      </c>
      <c r="P47" t="str">
        <f t="shared" si="4"/>
        <v/>
      </c>
      <c r="T47">
        <v>1</v>
      </c>
      <c r="U47">
        <v>45</v>
      </c>
      <c r="V47">
        <v>56</v>
      </c>
      <c r="W47" t="s">
        <v>47</v>
      </c>
      <c r="X47">
        <v>33</v>
      </c>
      <c r="Y47" t="s">
        <v>99</v>
      </c>
      <c r="Z47" t="str">
        <f t="shared" si="5"/>
        <v>OK</v>
      </c>
    </row>
    <row r="48" spans="1:26" x14ac:dyDescent="0.25">
      <c r="A48">
        <v>57</v>
      </c>
      <c r="B48" t="s">
        <v>48</v>
      </c>
      <c r="C48">
        <v>103</v>
      </c>
      <c r="D48">
        <v>48</v>
      </c>
      <c r="E48">
        <v>55</v>
      </c>
      <c r="F48">
        <v>47</v>
      </c>
      <c r="G48">
        <v>23</v>
      </c>
      <c r="H48">
        <v>10</v>
      </c>
      <c r="I48">
        <v>23</v>
      </c>
      <c r="J48" t="s">
        <v>89</v>
      </c>
      <c r="K48" t="s">
        <v>90</v>
      </c>
      <c r="L48">
        <f t="shared" si="6"/>
        <v>1</v>
      </c>
      <c r="M48" t="str">
        <f t="shared" si="7"/>
        <v/>
      </c>
      <c r="N48" t="str">
        <f t="shared" si="8"/>
        <v/>
      </c>
      <c r="O48" t="str">
        <f t="shared" si="9"/>
        <v/>
      </c>
      <c r="P48" t="str">
        <f t="shared" si="4"/>
        <v/>
      </c>
      <c r="Q48">
        <v>1</v>
      </c>
      <c r="S48" t="s">
        <v>94</v>
      </c>
      <c r="U48">
        <v>46</v>
      </c>
      <c r="V48">
        <v>57</v>
      </c>
      <c r="W48" t="s">
        <v>48</v>
      </c>
      <c r="X48">
        <v>103</v>
      </c>
      <c r="Y48" t="s">
        <v>99</v>
      </c>
      <c r="Z48" t="str">
        <f t="shared" si="5"/>
        <v>OK</v>
      </c>
    </row>
    <row r="49" spans="1:26" x14ac:dyDescent="0.25">
      <c r="A49">
        <v>58</v>
      </c>
      <c r="B49" t="s">
        <v>49</v>
      </c>
      <c r="C49">
        <v>29</v>
      </c>
      <c r="D49">
        <v>11</v>
      </c>
      <c r="E49">
        <v>17</v>
      </c>
      <c r="F49">
        <v>3</v>
      </c>
      <c r="G49">
        <v>12</v>
      </c>
      <c r="H49">
        <v>9</v>
      </c>
      <c r="I49">
        <v>5</v>
      </c>
      <c r="L49" t="str">
        <f t="shared" si="6"/>
        <v/>
      </c>
      <c r="M49" t="str">
        <f t="shared" si="7"/>
        <v/>
      </c>
      <c r="N49" t="str">
        <f t="shared" si="8"/>
        <v/>
      </c>
      <c r="O49" t="str">
        <f t="shared" si="9"/>
        <v/>
      </c>
      <c r="P49" t="str">
        <f t="shared" si="4"/>
        <v/>
      </c>
      <c r="T49">
        <v>1</v>
      </c>
      <c r="U49">
        <v>47</v>
      </c>
      <c r="V49">
        <v>58</v>
      </c>
      <c r="W49" t="s">
        <v>49</v>
      </c>
      <c r="X49">
        <v>29</v>
      </c>
      <c r="Y49" t="s">
        <v>99</v>
      </c>
      <c r="Z49" t="str">
        <f t="shared" si="5"/>
        <v>OK</v>
      </c>
    </row>
    <row r="50" spans="1:26" x14ac:dyDescent="0.25">
      <c r="A50">
        <v>60</v>
      </c>
      <c r="B50" t="s">
        <v>50</v>
      </c>
      <c r="C50">
        <v>35</v>
      </c>
      <c r="D50">
        <v>22</v>
      </c>
      <c r="E50">
        <v>13</v>
      </c>
      <c r="F50">
        <v>8</v>
      </c>
      <c r="G50">
        <v>9</v>
      </c>
      <c r="H50">
        <v>7</v>
      </c>
      <c r="I50">
        <v>11</v>
      </c>
      <c r="L50" t="str">
        <f t="shared" si="6"/>
        <v/>
      </c>
      <c r="M50" t="str">
        <f t="shared" si="7"/>
        <v/>
      </c>
      <c r="N50" t="str">
        <f t="shared" si="8"/>
        <v/>
      </c>
      <c r="O50" t="str">
        <f t="shared" si="9"/>
        <v/>
      </c>
      <c r="P50" t="str">
        <f t="shared" si="4"/>
        <v/>
      </c>
      <c r="T50">
        <v>1</v>
      </c>
      <c r="U50">
        <v>48</v>
      </c>
      <c r="V50">
        <v>60</v>
      </c>
      <c r="W50" t="s">
        <v>50</v>
      </c>
      <c r="X50">
        <v>35</v>
      </c>
      <c r="Y50" t="s">
        <v>99</v>
      </c>
      <c r="Z50" t="str">
        <f t="shared" si="5"/>
        <v>OK</v>
      </c>
    </row>
    <row r="51" spans="1:26" x14ac:dyDescent="0.25">
      <c r="A51">
        <v>61</v>
      </c>
      <c r="B51" t="s">
        <v>51</v>
      </c>
      <c r="C51">
        <v>573</v>
      </c>
      <c r="D51">
        <v>288</v>
      </c>
      <c r="E51">
        <v>277</v>
      </c>
      <c r="F51">
        <v>163</v>
      </c>
      <c r="G51">
        <v>153</v>
      </c>
      <c r="H51">
        <v>100</v>
      </c>
      <c r="I51">
        <v>154</v>
      </c>
      <c r="J51" t="s">
        <v>89</v>
      </c>
      <c r="K51" t="s">
        <v>90</v>
      </c>
      <c r="L51">
        <f t="shared" si="6"/>
        <v>1</v>
      </c>
      <c r="M51">
        <f t="shared" si="7"/>
        <v>1</v>
      </c>
      <c r="N51">
        <f t="shared" si="8"/>
        <v>1</v>
      </c>
      <c r="O51">
        <f t="shared" si="9"/>
        <v>1</v>
      </c>
      <c r="P51">
        <f t="shared" si="4"/>
        <v>1</v>
      </c>
      <c r="S51" t="s">
        <v>91</v>
      </c>
      <c r="U51">
        <v>49</v>
      </c>
      <c r="V51">
        <v>61</v>
      </c>
      <c r="W51" t="s">
        <v>51</v>
      </c>
      <c r="X51">
        <v>573</v>
      </c>
      <c r="Y51" t="s">
        <v>99</v>
      </c>
      <c r="Z51" t="str">
        <f t="shared" si="5"/>
        <v>OK</v>
      </c>
    </row>
    <row r="52" spans="1:26" x14ac:dyDescent="0.25">
      <c r="A52">
        <v>62</v>
      </c>
      <c r="B52" t="s">
        <v>52</v>
      </c>
      <c r="C52">
        <v>44</v>
      </c>
      <c r="D52">
        <v>25</v>
      </c>
      <c r="E52">
        <v>19</v>
      </c>
      <c r="F52">
        <v>18</v>
      </c>
      <c r="G52">
        <v>11</v>
      </c>
      <c r="H52">
        <v>6</v>
      </c>
      <c r="I52">
        <v>9</v>
      </c>
      <c r="J52" t="s">
        <v>89</v>
      </c>
      <c r="L52" t="str">
        <f t="shared" si="6"/>
        <v/>
      </c>
      <c r="M52" t="str">
        <f t="shared" si="7"/>
        <v/>
      </c>
      <c r="N52" t="str">
        <f t="shared" si="8"/>
        <v/>
      </c>
      <c r="O52" t="str">
        <f t="shared" si="9"/>
        <v/>
      </c>
      <c r="P52" t="str">
        <f t="shared" si="4"/>
        <v/>
      </c>
      <c r="R52">
        <v>1</v>
      </c>
      <c r="S52" t="s">
        <v>95</v>
      </c>
      <c r="U52">
        <v>50</v>
      </c>
      <c r="V52">
        <v>62</v>
      </c>
      <c r="W52" t="s">
        <v>52</v>
      </c>
      <c r="X52">
        <v>44</v>
      </c>
      <c r="Y52" t="s">
        <v>99</v>
      </c>
      <c r="Z52" t="str">
        <f t="shared" si="5"/>
        <v>OK</v>
      </c>
    </row>
    <row r="53" spans="1:26" x14ac:dyDescent="0.25">
      <c r="A53">
        <v>63</v>
      </c>
      <c r="B53" t="s">
        <v>53</v>
      </c>
      <c r="C53">
        <v>56</v>
      </c>
      <c r="D53">
        <v>29</v>
      </c>
      <c r="E53">
        <v>27</v>
      </c>
      <c r="F53">
        <v>18</v>
      </c>
      <c r="G53">
        <v>23</v>
      </c>
      <c r="H53">
        <v>8</v>
      </c>
      <c r="I53">
        <v>6</v>
      </c>
      <c r="J53" t="s">
        <v>89</v>
      </c>
      <c r="L53" t="str">
        <f t="shared" si="6"/>
        <v/>
      </c>
      <c r="M53" t="str">
        <f t="shared" si="7"/>
        <v/>
      </c>
      <c r="N53" t="str">
        <f t="shared" si="8"/>
        <v/>
      </c>
      <c r="O53" t="str">
        <f t="shared" si="9"/>
        <v/>
      </c>
      <c r="P53" t="str">
        <f t="shared" si="4"/>
        <v/>
      </c>
      <c r="R53">
        <v>1</v>
      </c>
      <c r="S53" t="s">
        <v>95</v>
      </c>
      <c r="U53">
        <v>51</v>
      </c>
      <c r="V53">
        <v>63</v>
      </c>
      <c r="W53" t="s">
        <v>53</v>
      </c>
      <c r="X53">
        <v>56</v>
      </c>
      <c r="Y53" t="s">
        <v>99</v>
      </c>
      <c r="Z53" t="str">
        <f t="shared" si="5"/>
        <v>OK</v>
      </c>
    </row>
    <row r="54" spans="1:26" x14ac:dyDescent="0.25">
      <c r="A54">
        <v>64</v>
      </c>
      <c r="B54" t="s">
        <v>54</v>
      </c>
      <c r="C54">
        <v>116</v>
      </c>
      <c r="D54">
        <v>56</v>
      </c>
      <c r="E54">
        <v>59</v>
      </c>
      <c r="F54">
        <v>34</v>
      </c>
      <c r="G54">
        <v>31</v>
      </c>
      <c r="H54">
        <v>42</v>
      </c>
      <c r="I54">
        <v>9</v>
      </c>
      <c r="J54" t="s">
        <v>89</v>
      </c>
      <c r="K54" t="s">
        <v>90</v>
      </c>
      <c r="L54" t="str">
        <f t="shared" si="6"/>
        <v/>
      </c>
      <c r="M54" t="str">
        <f t="shared" si="7"/>
        <v/>
      </c>
      <c r="N54">
        <f t="shared" si="8"/>
        <v>1</v>
      </c>
      <c r="O54" t="str">
        <f t="shared" si="9"/>
        <v/>
      </c>
      <c r="P54" t="str">
        <f t="shared" si="4"/>
        <v/>
      </c>
      <c r="Q54">
        <v>1</v>
      </c>
      <c r="S54" t="s">
        <v>94</v>
      </c>
      <c r="U54">
        <v>52</v>
      </c>
      <c r="V54">
        <v>64</v>
      </c>
      <c r="W54" t="s">
        <v>54</v>
      </c>
      <c r="X54">
        <v>116</v>
      </c>
      <c r="Y54" t="s">
        <v>99</v>
      </c>
      <c r="Z54" t="str">
        <f t="shared" si="5"/>
        <v>OK</v>
      </c>
    </row>
    <row r="55" spans="1:26" x14ac:dyDescent="0.25">
      <c r="A55">
        <v>65</v>
      </c>
      <c r="B55" t="s">
        <v>55</v>
      </c>
      <c r="C55">
        <v>199</v>
      </c>
      <c r="D55">
        <v>89</v>
      </c>
      <c r="E55">
        <v>109</v>
      </c>
      <c r="F55">
        <v>82</v>
      </c>
      <c r="G55">
        <v>38</v>
      </c>
      <c r="H55">
        <v>56</v>
      </c>
      <c r="I55">
        <v>23</v>
      </c>
      <c r="J55" t="s">
        <v>89</v>
      </c>
      <c r="K55" t="s">
        <v>90</v>
      </c>
      <c r="L55">
        <f t="shared" si="6"/>
        <v>1</v>
      </c>
      <c r="M55" t="str">
        <f t="shared" si="7"/>
        <v/>
      </c>
      <c r="N55">
        <f t="shared" si="8"/>
        <v>1</v>
      </c>
      <c r="O55" t="str">
        <f t="shared" si="9"/>
        <v/>
      </c>
      <c r="P55" t="str">
        <f t="shared" si="4"/>
        <v/>
      </c>
      <c r="Q55">
        <v>1</v>
      </c>
      <c r="S55" t="s">
        <v>94</v>
      </c>
      <c r="U55">
        <v>53</v>
      </c>
      <c r="V55">
        <v>65</v>
      </c>
      <c r="W55" t="s">
        <v>55</v>
      </c>
      <c r="X55">
        <v>199</v>
      </c>
      <c r="Y55" t="s">
        <v>99</v>
      </c>
      <c r="Z55" t="str">
        <f t="shared" si="5"/>
        <v>OK</v>
      </c>
    </row>
    <row r="56" spans="1:26" x14ac:dyDescent="0.25">
      <c r="A56">
        <v>66</v>
      </c>
      <c r="B56" t="s">
        <v>56</v>
      </c>
      <c r="C56">
        <v>141</v>
      </c>
      <c r="D56">
        <v>63</v>
      </c>
      <c r="E56">
        <v>77</v>
      </c>
      <c r="F56">
        <v>54</v>
      </c>
      <c r="G56">
        <v>25</v>
      </c>
      <c r="H56">
        <v>40</v>
      </c>
      <c r="I56">
        <v>22</v>
      </c>
      <c r="J56" t="s">
        <v>89</v>
      </c>
      <c r="K56" t="s">
        <v>90</v>
      </c>
      <c r="L56">
        <f t="shared" si="6"/>
        <v>1</v>
      </c>
      <c r="M56" t="str">
        <f t="shared" si="7"/>
        <v/>
      </c>
      <c r="N56">
        <f t="shared" si="8"/>
        <v>1</v>
      </c>
      <c r="O56" t="str">
        <f t="shared" si="9"/>
        <v/>
      </c>
      <c r="P56" t="str">
        <f t="shared" si="4"/>
        <v/>
      </c>
      <c r="Q56">
        <v>1</v>
      </c>
      <c r="S56" t="s">
        <v>94</v>
      </c>
      <c r="U56">
        <v>54</v>
      </c>
      <c r="V56">
        <v>66</v>
      </c>
      <c r="W56" t="s">
        <v>56</v>
      </c>
      <c r="X56">
        <v>141</v>
      </c>
      <c r="Y56" t="s">
        <v>99</v>
      </c>
      <c r="Z56" t="str">
        <f t="shared" si="5"/>
        <v>OK</v>
      </c>
    </row>
    <row r="57" spans="1:26" x14ac:dyDescent="0.25">
      <c r="A57">
        <v>67</v>
      </c>
      <c r="B57" t="s">
        <v>57</v>
      </c>
      <c r="C57">
        <v>160</v>
      </c>
      <c r="D57">
        <v>73</v>
      </c>
      <c r="E57">
        <v>85</v>
      </c>
      <c r="F57">
        <v>58</v>
      </c>
      <c r="G57">
        <v>40</v>
      </c>
      <c r="H57">
        <v>23</v>
      </c>
      <c r="I57">
        <v>38</v>
      </c>
      <c r="J57" t="s">
        <v>89</v>
      </c>
      <c r="K57" t="s">
        <v>90</v>
      </c>
      <c r="L57">
        <f t="shared" si="6"/>
        <v>1</v>
      </c>
      <c r="M57">
        <f t="shared" si="7"/>
        <v>1</v>
      </c>
      <c r="N57" t="str">
        <f t="shared" si="8"/>
        <v/>
      </c>
      <c r="O57" t="str">
        <f t="shared" si="9"/>
        <v/>
      </c>
      <c r="P57" t="str">
        <f t="shared" si="4"/>
        <v/>
      </c>
      <c r="Q57">
        <v>1</v>
      </c>
      <c r="S57" t="s">
        <v>94</v>
      </c>
      <c r="U57">
        <v>55</v>
      </c>
      <c r="V57">
        <v>67</v>
      </c>
      <c r="W57" t="s">
        <v>57</v>
      </c>
      <c r="X57">
        <v>160</v>
      </c>
      <c r="Y57" t="s">
        <v>99</v>
      </c>
      <c r="Z57" t="str">
        <f t="shared" si="5"/>
        <v>OK</v>
      </c>
    </row>
    <row r="58" spans="1:26" x14ac:dyDescent="0.25">
      <c r="A58">
        <v>68</v>
      </c>
      <c r="B58" t="s">
        <v>58</v>
      </c>
      <c r="C58">
        <v>182</v>
      </c>
      <c r="D58">
        <v>102</v>
      </c>
      <c r="E58">
        <v>79</v>
      </c>
      <c r="F58">
        <v>34</v>
      </c>
      <c r="G58">
        <v>27</v>
      </c>
      <c r="H58">
        <v>86</v>
      </c>
      <c r="I58">
        <v>35</v>
      </c>
      <c r="J58" t="s">
        <v>89</v>
      </c>
      <c r="K58" t="s">
        <v>90</v>
      </c>
      <c r="L58" t="str">
        <f t="shared" si="6"/>
        <v/>
      </c>
      <c r="M58" t="str">
        <f t="shared" si="7"/>
        <v/>
      </c>
      <c r="N58">
        <f t="shared" si="8"/>
        <v>1</v>
      </c>
      <c r="O58" t="str">
        <f t="shared" si="9"/>
        <v/>
      </c>
      <c r="P58" t="str">
        <f t="shared" si="4"/>
        <v/>
      </c>
      <c r="Q58">
        <v>1</v>
      </c>
      <c r="S58" t="s">
        <v>94</v>
      </c>
      <c r="U58">
        <v>56</v>
      </c>
      <c r="V58">
        <v>68</v>
      </c>
      <c r="W58" t="s">
        <v>58</v>
      </c>
      <c r="X58">
        <v>182</v>
      </c>
      <c r="Y58" t="s">
        <v>99</v>
      </c>
      <c r="Z58" t="str">
        <f t="shared" si="5"/>
        <v>OK</v>
      </c>
    </row>
    <row r="59" spans="1:26" x14ac:dyDescent="0.25">
      <c r="A59">
        <v>69</v>
      </c>
      <c r="B59" t="s">
        <v>59</v>
      </c>
      <c r="C59">
        <v>152</v>
      </c>
      <c r="D59">
        <v>61</v>
      </c>
      <c r="E59">
        <v>89</v>
      </c>
      <c r="F59">
        <v>44</v>
      </c>
      <c r="G59">
        <v>31</v>
      </c>
      <c r="H59">
        <v>37</v>
      </c>
      <c r="I59">
        <v>39</v>
      </c>
      <c r="J59" t="s">
        <v>89</v>
      </c>
      <c r="K59" t="s">
        <v>90</v>
      </c>
      <c r="L59">
        <f t="shared" si="6"/>
        <v>1</v>
      </c>
      <c r="M59" t="str">
        <f t="shared" si="7"/>
        <v/>
      </c>
      <c r="N59" t="str">
        <f t="shared" si="8"/>
        <v/>
      </c>
      <c r="O59" t="str">
        <f t="shared" si="9"/>
        <v/>
      </c>
      <c r="P59" t="str">
        <f t="shared" si="4"/>
        <v/>
      </c>
      <c r="Q59">
        <v>1</v>
      </c>
      <c r="S59" t="s">
        <v>94</v>
      </c>
      <c r="U59">
        <v>57</v>
      </c>
      <c r="V59">
        <v>69</v>
      </c>
      <c r="W59" t="s">
        <v>59</v>
      </c>
      <c r="X59">
        <v>152</v>
      </c>
      <c r="Y59" t="s">
        <v>99</v>
      </c>
      <c r="Z59" t="str">
        <f t="shared" si="5"/>
        <v>OK</v>
      </c>
    </row>
    <row r="60" spans="1:26" x14ac:dyDescent="0.25">
      <c r="A60">
        <v>70</v>
      </c>
      <c r="B60" t="s">
        <v>60</v>
      </c>
      <c r="C60">
        <v>110</v>
      </c>
      <c r="D60">
        <v>44</v>
      </c>
      <c r="E60">
        <v>66</v>
      </c>
      <c r="F60">
        <v>20</v>
      </c>
      <c r="G60">
        <v>32</v>
      </c>
      <c r="H60">
        <v>36</v>
      </c>
      <c r="I60">
        <v>22</v>
      </c>
      <c r="J60" t="s">
        <v>89</v>
      </c>
      <c r="K60" t="s">
        <v>90</v>
      </c>
      <c r="L60" t="str">
        <f t="shared" si="6"/>
        <v/>
      </c>
      <c r="M60" t="str">
        <f t="shared" si="7"/>
        <v/>
      </c>
      <c r="N60" t="str">
        <f t="shared" si="8"/>
        <v/>
      </c>
      <c r="O60" t="str">
        <f t="shared" si="9"/>
        <v/>
      </c>
      <c r="P60" t="str">
        <f t="shared" si="4"/>
        <v/>
      </c>
      <c r="Q60">
        <v>1</v>
      </c>
      <c r="S60" t="s">
        <v>94</v>
      </c>
      <c r="U60">
        <v>58</v>
      </c>
      <c r="V60">
        <v>70</v>
      </c>
      <c r="W60" t="s">
        <v>60</v>
      </c>
      <c r="X60">
        <v>110</v>
      </c>
      <c r="Y60" t="s">
        <v>99</v>
      </c>
      <c r="Z60" t="str">
        <f t="shared" si="5"/>
        <v>OK</v>
      </c>
    </row>
    <row r="61" spans="1:26" x14ac:dyDescent="0.25">
      <c r="A61">
        <v>71</v>
      </c>
      <c r="B61" t="s">
        <v>61</v>
      </c>
      <c r="C61">
        <v>553</v>
      </c>
      <c r="D61">
        <v>251</v>
      </c>
      <c r="E61">
        <v>297</v>
      </c>
      <c r="F61">
        <v>175</v>
      </c>
      <c r="G61">
        <v>123</v>
      </c>
      <c r="H61">
        <v>122</v>
      </c>
      <c r="I61">
        <v>133</v>
      </c>
      <c r="J61" t="s">
        <v>89</v>
      </c>
      <c r="K61" t="s">
        <v>90</v>
      </c>
      <c r="L61">
        <f t="shared" si="6"/>
        <v>1</v>
      </c>
      <c r="M61">
        <f t="shared" si="7"/>
        <v>1</v>
      </c>
      <c r="N61">
        <f t="shared" si="8"/>
        <v>1</v>
      </c>
      <c r="O61">
        <f t="shared" si="9"/>
        <v>1</v>
      </c>
      <c r="P61">
        <f t="shared" si="4"/>
        <v>1</v>
      </c>
      <c r="S61" t="s">
        <v>91</v>
      </c>
      <c r="U61">
        <v>59</v>
      </c>
      <c r="V61">
        <v>71</v>
      </c>
      <c r="W61" t="s">
        <v>61</v>
      </c>
      <c r="X61">
        <v>553</v>
      </c>
      <c r="Y61" t="s">
        <v>99</v>
      </c>
      <c r="Z61" t="str">
        <f t="shared" si="5"/>
        <v>OK</v>
      </c>
    </row>
    <row r="62" spans="1:26" x14ac:dyDescent="0.25">
      <c r="A62">
        <v>72</v>
      </c>
      <c r="B62" t="s">
        <v>62</v>
      </c>
      <c r="C62">
        <v>304</v>
      </c>
      <c r="D62">
        <v>164</v>
      </c>
      <c r="E62">
        <v>140</v>
      </c>
      <c r="F62">
        <v>51</v>
      </c>
      <c r="G62">
        <v>83</v>
      </c>
      <c r="H62">
        <v>99</v>
      </c>
      <c r="I62">
        <v>68</v>
      </c>
      <c r="J62" t="s">
        <v>89</v>
      </c>
      <c r="K62" t="s">
        <v>90</v>
      </c>
      <c r="L62">
        <f t="shared" si="6"/>
        <v>1</v>
      </c>
      <c r="M62">
        <f t="shared" si="7"/>
        <v>1</v>
      </c>
      <c r="N62">
        <f t="shared" si="8"/>
        <v>1</v>
      </c>
      <c r="O62">
        <f t="shared" si="9"/>
        <v>1</v>
      </c>
      <c r="P62">
        <f t="shared" si="4"/>
        <v>1</v>
      </c>
      <c r="S62" t="s">
        <v>91</v>
      </c>
      <c r="U62">
        <v>60</v>
      </c>
      <c r="V62">
        <v>72</v>
      </c>
      <c r="W62" t="s">
        <v>62</v>
      </c>
      <c r="X62">
        <v>304</v>
      </c>
      <c r="Y62" t="s">
        <v>99</v>
      </c>
      <c r="Z62" t="str">
        <f t="shared" si="5"/>
        <v>OK</v>
      </c>
    </row>
    <row r="63" spans="1:26" x14ac:dyDescent="0.25">
      <c r="A63">
        <v>74</v>
      </c>
      <c r="B63" t="s">
        <v>63</v>
      </c>
      <c r="C63">
        <v>129</v>
      </c>
      <c r="D63">
        <v>64</v>
      </c>
      <c r="E63">
        <v>62</v>
      </c>
      <c r="F63">
        <v>27</v>
      </c>
      <c r="G63">
        <v>46</v>
      </c>
      <c r="H63">
        <v>21</v>
      </c>
      <c r="I63">
        <v>34</v>
      </c>
      <c r="J63" t="s">
        <v>89</v>
      </c>
      <c r="K63" t="s">
        <v>90</v>
      </c>
      <c r="L63" t="str">
        <f t="shared" si="6"/>
        <v/>
      </c>
      <c r="M63">
        <f t="shared" si="7"/>
        <v>1</v>
      </c>
      <c r="N63" t="str">
        <f t="shared" si="8"/>
        <v/>
      </c>
      <c r="O63" t="str">
        <f t="shared" si="9"/>
        <v/>
      </c>
      <c r="P63" t="str">
        <f t="shared" si="4"/>
        <v/>
      </c>
      <c r="Q63">
        <v>1</v>
      </c>
      <c r="S63" t="s">
        <v>94</v>
      </c>
      <c r="U63">
        <v>61</v>
      </c>
      <c r="V63">
        <v>74</v>
      </c>
      <c r="W63" t="s">
        <v>63</v>
      </c>
      <c r="X63">
        <v>129</v>
      </c>
      <c r="Y63" t="s">
        <v>99</v>
      </c>
      <c r="Z63" t="str">
        <f t="shared" si="5"/>
        <v>OK</v>
      </c>
    </row>
    <row r="64" spans="1:26" x14ac:dyDescent="0.25">
      <c r="A64">
        <v>75</v>
      </c>
      <c r="B64" t="s">
        <v>64</v>
      </c>
      <c r="C64">
        <v>40</v>
      </c>
      <c r="D64">
        <v>17</v>
      </c>
      <c r="E64">
        <v>22</v>
      </c>
      <c r="F64">
        <v>10</v>
      </c>
      <c r="G64">
        <v>13</v>
      </c>
      <c r="H64">
        <v>10</v>
      </c>
      <c r="I64">
        <v>7</v>
      </c>
      <c r="J64" t="s">
        <v>89</v>
      </c>
      <c r="L64" t="str">
        <f t="shared" si="6"/>
        <v/>
      </c>
      <c r="M64" t="str">
        <f t="shared" si="7"/>
        <v/>
      </c>
      <c r="N64" t="str">
        <f t="shared" si="8"/>
        <v/>
      </c>
      <c r="O64" t="str">
        <f t="shared" si="9"/>
        <v/>
      </c>
      <c r="P64" t="str">
        <f t="shared" si="4"/>
        <v/>
      </c>
      <c r="R64">
        <v>1</v>
      </c>
      <c r="S64" t="s">
        <v>95</v>
      </c>
      <c r="U64">
        <v>62</v>
      </c>
      <c r="V64">
        <v>75</v>
      </c>
      <c r="W64" t="s">
        <v>64</v>
      </c>
      <c r="X64">
        <v>40</v>
      </c>
      <c r="Y64" t="s">
        <v>99</v>
      </c>
      <c r="Z64" t="str">
        <f t="shared" si="5"/>
        <v>OK</v>
      </c>
    </row>
    <row r="65" spans="1:26" x14ac:dyDescent="0.25">
      <c r="A65">
        <v>76</v>
      </c>
      <c r="B65" t="s">
        <v>65</v>
      </c>
      <c r="C65">
        <v>565</v>
      </c>
      <c r="D65">
        <v>294</v>
      </c>
      <c r="E65">
        <v>265</v>
      </c>
      <c r="F65">
        <v>170</v>
      </c>
      <c r="G65">
        <v>154</v>
      </c>
      <c r="H65">
        <v>129</v>
      </c>
      <c r="I65">
        <v>112</v>
      </c>
      <c r="J65" t="s">
        <v>89</v>
      </c>
      <c r="K65" t="s">
        <v>90</v>
      </c>
      <c r="L65">
        <f t="shared" si="6"/>
        <v>1</v>
      </c>
      <c r="M65">
        <f t="shared" si="7"/>
        <v>1</v>
      </c>
      <c r="N65">
        <f t="shared" si="8"/>
        <v>1</v>
      </c>
      <c r="O65">
        <f t="shared" si="9"/>
        <v>1</v>
      </c>
      <c r="P65">
        <f t="shared" si="4"/>
        <v>1</v>
      </c>
      <c r="S65" t="s">
        <v>91</v>
      </c>
      <c r="U65">
        <v>63</v>
      </c>
      <c r="V65">
        <v>76</v>
      </c>
      <c r="W65" t="s">
        <v>65</v>
      </c>
      <c r="X65">
        <v>565</v>
      </c>
      <c r="Y65" t="s">
        <v>99</v>
      </c>
      <c r="Z65" t="str">
        <f t="shared" si="5"/>
        <v>OK</v>
      </c>
    </row>
    <row r="66" spans="1:26" x14ac:dyDescent="0.25">
      <c r="A66">
        <v>77</v>
      </c>
      <c r="B66" t="s">
        <v>66</v>
      </c>
      <c r="C66">
        <v>48</v>
      </c>
      <c r="D66">
        <v>17</v>
      </c>
      <c r="E66">
        <v>31</v>
      </c>
      <c r="F66">
        <v>9</v>
      </c>
      <c r="G66">
        <v>14</v>
      </c>
      <c r="H66">
        <v>12</v>
      </c>
      <c r="I66">
        <v>13</v>
      </c>
      <c r="J66" t="s">
        <v>89</v>
      </c>
      <c r="L66" t="str">
        <f t="shared" si="6"/>
        <v/>
      </c>
      <c r="M66" t="str">
        <f t="shared" si="7"/>
        <v/>
      </c>
      <c r="N66" t="str">
        <f t="shared" si="8"/>
        <v/>
      </c>
      <c r="O66" t="str">
        <f t="shared" si="9"/>
        <v/>
      </c>
      <c r="P66" t="str">
        <f t="shared" si="4"/>
        <v/>
      </c>
      <c r="R66">
        <v>1</v>
      </c>
      <c r="S66" t="s">
        <v>95</v>
      </c>
      <c r="U66">
        <v>64</v>
      </c>
      <c r="V66">
        <v>77</v>
      </c>
      <c r="W66" t="s">
        <v>66</v>
      </c>
      <c r="X66">
        <v>48</v>
      </c>
      <c r="Y66" t="s">
        <v>99</v>
      </c>
      <c r="Z66" t="str">
        <f t="shared" si="5"/>
        <v>OK</v>
      </c>
    </row>
    <row r="67" spans="1:26" x14ac:dyDescent="0.25">
      <c r="A67">
        <v>78</v>
      </c>
      <c r="B67" t="s">
        <v>67</v>
      </c>
      <c r="C67">
        <v>73</v>
      </c>
      <c r="D67">
        <v>36</v>
      </c>
      <c r="E67">
        <v>37</v>
      </c>
      <c r="F67">
        <v>23</v>
      </c>
      <c r="G67">
        <v>21</v>
      </c>
      <c r="H67">
        <v>13</v>
      </c>
      <c r="I67">
        <v>16</v>
      </c>
      <c r="J67" t="s">
        <v>89</v>
      </c>
      <c r="L67" t="str">
        <f t="shared" ref="L67:L79" si="10">IF(F67&gt;39,1,"")</f>
        <v/>
      </c>
      <c r="M67" t="str">
        <f t="shared" ref="M67:M79" si="11">IF(G67&gt;39,1,"")</f>
        <v/>
      </c>
      <c r="N67" t="str">
        <f t="shared" ref="N67:N79" si="12">IF(H67&gt;39,1,"")</f>
        <v/>
      </c>
      <c r="O67" t="str">
        <f t="shared" ref="O67:O79" si="13">IF(I67&gt;39,1,"")</f>
        <v/>
      </c>
      <c r="P67" t="str">
        <f t="shared" si="4"/>
        <v/>
      </c>
      <c r="R67">
        <v>1</v>
      </c>
      <c r="S67" t="s">
        <v>95</v>
      </c>
      <c r="U67">
        <v>65</v>
      </c>
      <c r="V67">
        <v>78</v>
      </c>
      <c r="W67" t="s">
        <v>67</v>
      </c>
      <c r="X67">
        <v>73</v>
      </c>
      <c r="Y67" t="s">
        <v>99</v>
      </c>
      <c r="Z67" t="str">
        <f t="shared" si="5"/>
        <v>OK</v>
      </c>
    </row>
    <row r="68" spans="1:26" x14ac:dyDescent="0.25">
      <c r="A68">
        <v>79</v>
      </c>
      <c r="B68" t="s">
        <v>68</v>
      </c>
      <c r="C68">
        <v>60</v>
      </c>
      <c r="D68">
        <v>27</v>
      </c>
      <c r="E68">
        <v>33</v>
      </c>
      <c r="F68">
        <v>18</v>
      </c>
      <c r="G68">
        <v>15</v>
      </c>
      <c r="H68">
        <v>9</v>
      </c>
      <c r="I68">
        <v>18</v>
      </c>
      <c r="J68" t="s">
        <v>89</v>
      </c>
      <c r="L68" t="str">
        <f t="shared" si="10"/>
        <v/>
      </c>
      <c r="M68" t="str">
        <f t="shared" si="11"/>
        <v/>
      </c>
      <c r="N68" t="str">
        <f t="shared" si="12"/>
        <v/>
      </c>
      <c r="O68" t="str">
        <f t="shared" si="13"/>
        <v/>
      </c>
      <c r="P68" t="str">
        <f t="shared" ref="P68:P79" si="14">IF(SUM(L68:O68)&gt;=3,1,"")</f>
        <v/>
      </c>
      <c r="R68">
        <v>1</v>
      </c>
      <c r="S68" t="s">
        <v>95</v>
      </c>
      <c r="U68">
        <v>66</v>
      </c>
      <c r="V68">
        <v>79</v>
      </c>
      <c r="W68" t="s">
        <v>68</v>
      </c>
      <c r="X68">
        <v>60</v>
      </c>
      <c r="Y68" t="s">
        <v>99</v>
      </c>
      <c r="Z68" t="str">
        <f t="shared" ref="Z68:Z79" si="15">IF(W68=B68,"OK","XXXX")</f>
        <v>OK</v>
      </c>
    </row>
    <row r="69" spans="1:26" x14ac:dyDescent="0.25">
      <c r="A69">
        <v>80</v>
      </c>
      <c r="B69" t="s">
        <v>69</v>
      </c>
      <c r="C69">
        <v>129</v>
      </c>
      <c r="D69">
        <v>63</v>
      </c>
      <c r="E69">
        <v>65</v>
      </c>
      <c r="F69">
        <v>29</v>
      </c>
      <c r="G69">
        <v>32</v>
      </c>
      <c r="H69">
        <v>26</v>
      </c>
      <c r="I69">
        <v>42</v>
      </c>
      <c r="J69" t="s">
        <v>89</v>
      </c>
      <c r="K69" t="s">
        <v>90</v>
      </c>
      <c r="L69" t="str">
        <f t="shared" si="10"/>
        <v/>
      </c>
      <c r="M69" t="str">
        <f t="shared" si="11"/>
        <v/>
      </c>
      <c r="N69" t="str">
        <f t="shared" si="12"/>
        <v/>
      </c>
      <c r="O69">
        <f t="shared" si="13"/>
        <v>1</v>
      </c>
      <c r="P69" t="str">
        <f t="shared" si="14"/>
        <v/>
      </c>
      <c r="Q69">
        <v>1</v>
      </c>
      <c r="S69" t="s">
        <v>94</v>
      </c>
      <c r="U69">
        <v>67</v>
      </c>
      <c r="V69">
        <v>80</v>
      </c>
      <c r="W69" t="s">
        <v>69</v>
      </c>
      <c r="X69">
        <v>129</v>
      </c>
      <c r="Y69" t="s">
        <v>99</v>
      </c>
      <c r="Z69" t="str">
        <f t="shared" si="15"/>
        <v>OK</v>
      </c>
    </row>
    <row r="70" spans="1:26" x14ac:dyDescent="0.25">
      <c r="A70">
        <v>81</v>
      </c>
      <c r="B70" t="s">
        <v>70</v>
      </c>
      <c r="C70">
        <v>416</v>
      </c>
      <c r="D70">
        <v>206</v>
      </c>
      <c r="E70">
        <v>204</v>
      </c>
      <c r="F70">
        <v>120</v>
      </c>
      <c r="G70">
        <v>118</v>
      </c>
      <c r="H70">
        <v>85</v>
      </c>
      <c r="I70">
        <v>90</v>
      </c>
      <c r="J70" t="s">
        <v>89</v>
      </c>
      <c r="K70" t="s">
        <v>90</v>
      </c>
      <c r="L70">
        <f t="shared" si="10"/>
        <v>1</v>
      </c>
      <c r="M70">
        <f t="shared" si="11"/>
        <v>1</v>
      </c>
      <c r="N70">
        <f t="shared" si="12"/>
        <v>1</v>
      </c>
      <c r="O70">
        <f t="shared" si="13"/>
        <v>1</v>
      </c>
      <c r="P70">
        <f t="shared" si="14"/>
        <v>1</v>
      </c>
      <c r="S70" t="s">
        <v>91</v>
      </c>
      <c r="U70">
        <v>68</v>
      </c>
      <c r="V70">
        <v>81</v>
      </c>
      <c r="W70" t="s">
        <v>70</v>
      </c>
      <c r="X70">
        <v>416</v>
      </c>
      <c r="Y70" t="s">
        <v>99</v>
      </c>
      <c r="Z70" t="str">
        <f t="shared" si="15"/>
        <v>OK</v>
      </c>
    </row>
    <row r="71" spans="1:26" x14ac:dyDescent="0.25">
      <c r="A71">
        <v>82</v>
      </c>
      <c r="B71" t="s">
        <v>71</v>
      </c>
      <c r="C71">
        <v>29</v>
      </c>
      <c r="D71">
        <v>18</v>
      </c>
      <c r="E71">
        <v>11</v>
      </c>
      <c r="F71">
        <v>9</v>
      </c>
      <c r="G71">
        <v>8</v>
      </c>
      <c r="H71">
        <v>6</v>
      </c>
      <c r="I71">
        <v>5</v>
      </c>
      <c r="L71" t="str">
        <f t="shared" si="10"/>
        <v/>
      </c>
      <c r="M71" t="str">
        <f t="shared" si="11"/>
        <v/>
      </c>
      <c r="N71" t="str">
        <f t="shared" si="12"/>
        <v/>
      </c>
      <c r="O71" t="str">
        <f t="shared" si="13"/>
        <v/>
      </c>
      <c r="P71" t="str">
        <f t="shared" si="14"/>
        <v/>
      </c>
      <c r="T71">
        <v>1</v>
      </c>
      <c r="U71">
        <v>69</v>
      </c>
      <c r="V71">
        <v>82</v>
      </c>
      <c r="W71" t="s">
        <v>71</v>
      </c>
      <c r="X71">
        <v>29</v>
      </c>
      <c r="Y71" t="s">
        <v>99</v>
      </c>
      <c r="Z71" t="str">
        <f t="shared" si="15"/>
        <v>OK</v>
      </c>
    </row>
    <row r="72" spans="1:26" x14ac:dyDescent="0.25">
      <c r="A72">
        <v>83</v>
      </c>
      <c r="B72" t="s">
        <v>72</v>
      </c>
      <c r="C72">
        <v>416</v>
      </c>
      <c r="D72">
        <v>191</v>
      </c>
      <c r="E72">
        <v>218</v>
      </c>
      <c r="F72">
        <v>153</v>
      </c>
      <c r="G72">
        <v>88</v>
      </c>
      <c r="H72">
        <v>60</v>
      </c>
      <c r="I72">
        <v>111</v>
      </c>
      <c r="J72" t="s">
        <v>89</v>
      </c>
      <c r="K72" t="s">
        <v>90</v>
      </c>
      <c r="L72">
        <f t="shared" si="10"/>
        <v>1</v>
      </c>
      <c r="M72">
        <f t="shared" si="11"/>
        <v>1</v>
      </c>
      <c r="N72">
        <f t="shared" si="12"/>
        <v>1</v>
      </c>
      <c r="O72">
        <f t="shared" si="13"/>
        <v>1</v>
      </c>
      <c r="P72">
        <f t="shared" si="14"/>
        <v>1</v>
      </c>
      <c r="S72" t="s">
        <v>91</v>
      </c>
      <c r="U72">
        <v>70</v>
      </c>
      <c r="V72">
        <v>83</v>
      </c>
      <c r="W72" t="s">
        <v>72</v>
      </c>
      <c r="X72">
        <v>416</v>
      </c>
      <c r="Y72" t="s">
        <v>99</v>
      </c>
      <c r="Z72" t="str">
        <f t="shared" si="15"/>
        <v>OK</v>
      </c>
    </row>
    <row r="73" spans="1:26" x14ac:dyDescent="0.25">
      <c r="A73">
        <v>84</v>
      </c>
      <c r="B73" t="s">
        <v>73</v>
      </c>
      <c r="C73">
        <v>79</v>
      </c>
      <c r="D73">
        <v>38</v>
      </c>
      <c r="E73">
        <v>39</v>
      </c>
      <c r="F73">
        <v>28</v>
      </c>
      <c r="G73">
        <v>21</v>
      </c>
      <c r="H73">
        <v>13</v>
      </c>
      <c r="I73">
        <v>16</v>
      </c>
      <c r="J73" t="s">
        <v>89</v>
      </c>
      <c r="L73" t="str">
        <f t="shared" si="10"/>
        <v/>
      </c>
      <c r="M73" t="str">
        <f t="shared" si="11"/>
        <v/>
      </c>
      <c r="N73" t="str">
        <f t="shared" si="12"/>
        <v/>
      </c>
      <c r="O73" t="str">
        <f t="shared" si="13"/>
        <v/>
      </c>
      <c r="P73" t="str">
        <f t="shared" si="14"/>
        <v/>
      </c>
      <c r="R73">
        <v>1</v>
      </c>
      <c r="S73" t="s">
        <v>95</v>
      </c>
      <c r="U73">
        <v>71</v>
      </c>
      <c r="V73">
        <v>84</v>
      </c>
      <c r="W73" t="s">
        <v>73</v>
      </c>
      <c r="X73">
        <v>79</v>
      </c>
      <c r="Y73" t="s">
        <v>99</v>
      </c>
      <c r="Z73" t="str">
        <f t="shared" si="15"/>
        <v>OK</v>
      </c>
    </row>
    <row r="74" spans="1:26" x14ac:dyDescent="0.25">
      <c r="A74">
        <v>86</v>
      </c>
      <c r="B74" t="s">
        <v>74</v>
      </c>
      <c r="C74">
        <v>216</v>
      </c>
      <c r="D74">
        <v>96</v>
      </c>
      <c r="E74">
        <v>117</v>
      </c>
      <c r="F74">
        <v>100</v>
      </c>
      <c r="G74">
        <v>25</v>
      </c>
      <c r="H74">
        <v>44</v>
      </c>
      <c r="I74">
        <v>46</v>
      </c>
      <c r="J74" t="s">
        <v>89</v>
      </c>
      <c r="K74" t="s">
        <v>90</v>
      </c>
      <c r="L74">
        <f t="shared" si="10"/>
        <v>1</v>
      </c>
      <c r="M74" t="str">
        <f t="shared" si="11"/>
        <v/>
      </c>
      <c r="N74">
        <f t="shared" si="12"/>
        <v>1</v>
      </c>
      <c r="O74">
        <f t="shared" si="13"/>
        <v>1</v>
      </c>
      <c r="P74">
        <f t="shared" si="14"/>
        <v>1</v>
      </c>
      <c r="S74" t="s">
        <v>91</v>
      </c>
      <c r="U74">
        <v>72</v>
      </c>
      <c r="V74">
        <v>86</v>
      </c>
      <c r="W74" t="s">
        <v>74</v>
      </c>
      <c r="X74">
        <v>216</v>
      </c>
      <c r="Y74" t="s">
        <v>99</v>
      </c>
      <c r="Z74" t="str">
        <f t="shared" si="15"/>
        <v>OK</v>
      </c>
    </row>
    <row r="75" spans="1:26" x14ac:dyDescent="0.25">
      <c r="A75">
        <v>87</v>
      </c>
      <c r="B75" t="s">
        <v>75</v>
      </c>
      <c r="C75">
        <v>92</v>
      </c>
      <c r="D75">
        <v>46</v>
      </c>
      <c r="E75">
        <v>46</v>
      </c>
      <c r="F75">
        <v>28</v>
      </c>
      <c r="G75">
        <v>34</v>
      </c>
      <c r="H75">
        <v>17</v>
      </c>
      <c r="I75">
        <v>12</v>
      </c>
      <c r="J75" t="s">
        <v>89</v>
      </c>
      <c r="K75" t="s">
        <v>90</v>
      </c>
      <c r="L75" t="str">
        <f t="shared" si="10"/>
        <v/>
      </c>
      <c r="M75" t="str">
        <f t="shared" si="11"/>
        <v/>
      </c>
      <c r="N75" t="str">
        <f t="shared" si="12"/>
        <v/>
      </c>
      <c r="O75" t="str">
        <f t="shared" si="13"/>
        <v/>
      </c>
      <c r="P75" t="str">
        <f t="shared" si="14"/>
        <v/>
      </c>
      <c r="Q75">
        <v>1</v>
      </c>
      <c r="S75" t="s">
        <v>94</v>
      </c>
      <c r="U75">
        <v>73</v>
      </c>
      <c r="V75">
        <v>87</v>
      </c>
      <c r="W75" t="s">
        <v>75</v>
      </c>
      <c r="X75">
        <v>92</v>
      </c>
      <c r="Y75" t="s">
        <v>99</v>
      </c>
      <c r="Z75" t="str">
        <f t="shared" si="15"/>
        <v>OK</v>
      </c>
    </row>
    <row r="76" spans="1:26" x14ac:dyDescent="0.25">
      <c r="A76">
        <v>88</v>
      </c>
      <c r="B76" t="s">
        <v>76</v>
      </c>
      <c r="C76">
        <v>651</v>
      </c>
      <c r="D76">
        <v>302</v>
      </c>
      <c r="E76">
        <v>346</v>
      </c>
      <c r="F76">
        <v>214</v>
      </c>
      <c r="G76">
        <v>166</v>
      </c>
      <c r="H76">
        <v>131</v>
      </c>
      <c r="I76">
        <v>136</v>
      </c>
      <c r="J76" t="s">
        <v>89</v>
      </c>
      <c r="K76" t="s">
        <v>90</v>
      </c>
      <c r="L76">
        <f t="shared" si="10"/>
        <v>1</v>
      </c>
      <c r="M76">
        <f t="shared" si="11"/>
        <v>1</v>
      </c>
      <c r="N76">
        <f t="shared" si="12"/>
        <v>1</v>
      </c>
      <c r="O76">
        <f t="shared" si="13"/>
        <v>1</v>
      </c>
      <c r="P76">
        <f t="shared" si="14"/>
        <v>1</v>
      </c>
      <c r="S76" t="s">
        <v>91</v>
      </c>
      <c r="U76">
        <v>74</v>
      </c>
      <c r="V76">
        <v>88</v>
      </c>
      <c r="W76" t="s">
        <v>76</v>
      </c>
      <c r="X76">
        <v>651</v>
      </c>
      <c r="Y76" t="s">
        <v>99</v>
      </c>
      <c r="Z76" t="str">
        <f t="shared" si="15"/>
        <v>OK</v>
      </c>
    </row>
    <row r="77" spans="1:26" x14ac:dyDescent="0.25">
      <c r="A77">
        <v>89</v>
      </c>
      <c r="B77" t="s">
        <v>77</v>
      </c>
      <c r="C77">
        <v>259</v>
      </c>
      <c r="D77">
        <v>122</v>
      </c>
      <c r="E77">
        <v>134</v>
      </c>
      <c r="F77">
        <v>77</v>
      </c>
      <c r="G77">
        <v>75</v>
      </c>
      <c r="H77">
        <v>61</v>
      </c>
      <c r="I77">
        <v>44</v>
      </c>
      <c r="J77" t="s">
        <v>89</v>
      </c>
      <c r="K77" t="s">
        <v>90</v>
      </c>
      <c r="L77">
        <f t="shared" si="10"/>
        <v>1</v>
      </c>
      <c r="M77">
        <f t="shared" si="11"/>
        <v>1</v>
      </c>
      <c r="N77">
        <f t="shared" si="12"/>
        <v>1</v>
      </c>
      <c r="O77">
        <f t="shared" si="13"/>
        <v>1</v>
      </c>
      <c r="P77">
        <f t="shared" si="14"/>
        <v>1</v>
      </c>
      <c r="S77" t="s">
        <v>91</v>
      </c>
      <c r="U77">
        <v>75</v>
      </c>
      <c r="V77">
        <v>89</v>
      </c>
      <c r="W77" t="s">
        <v>77</v>
      </c>
      <c r="X77">
        <v>259</v>
      </c>
      <c r="Y77" t="s">
        <v>99</v>
      </c>
      <c r="Z77" t="str">
        <f t="shared" si="15"/>
        <v>OK</v>
      </c>
    </row>
    <row r="78" spans="1:26" x14ac:dyDescent="0.25">
      <c r="A78">
        <v>500</v>
      </c>
      <c r="B78" t="s">
        <v>78</v>
      </c>
      <c r="C78">
        <v>180</v>
      </c>
      <c r="D78">
        <v>106</v>
      </c>
      <c r="E78">
        <v>73</v>
      </c>
      <c r="F78">
        <v>71</v>
      </c>
      <c r="G78">
        <v>32</v>
      </c>
      <c r="H78">
        <v>46</v>
      </c>
      <c r="I78">
        <v>31</v>
      </c>
      <c r="J78" t="s">
        <v>89</v>
      </c>
      <c r="K78" t="s">
        <v>90</v>
      </c>
      <c r="L78">
        <f t="shared" si="10"/>
        <v>1</v>
      </c>
      <c r="M78" t="str">
        <f t="shared" si="11"/>
        <v/>
      </c>
      <c r="N78">
        <f t="shared" si="12"/>
        <v>1</v>
      </c>
      <c r="O78" t="str">
        <f t="shared" si="13"/>
        <v/>
      </c>
      <c r="P78" t="str">
        <f t="shared" si="14"/>
        <v/>
      </c>
      <c r="Q78">
        <v>1</v>
      </c>
      <c r="S78" t="s">
        <v>94</v>
      </c>
      <c r="U78">
        <v>76</v>
      </c>
      <c r="V78">
        <v>500</v>
      </c>
      <c r="W78" t="s">
        <v>78</v>
      </c>
      <c r="X78">
        <v>180</v>
      </c>
      <c r="Y78" t="s">
        <v>99</v>
      </c>
      <c r="Z78" t="str">
        <f t="shared" si="15"/>
        <v>OK</v>
      </c>
    </row>
    <row r="79" spans="1:26" x14ac:dyDescent="0.25">
      <c r="A79">
        <v>501</v>
      </c>
      <c r="B79" t="s">
        <v>79</v>
      </c>
      <c r="C79">
        <v>648</v>
      </c>
      <c r="D79">
        <v>341</v>
      </c>
      <c r="E79">
        <v>297</v>
      </c>
      <c r="F79">
        <v>183</v>
      </c>
      <c r="G79">
        <v>173</v>
      </c>
      <c r="H79">
        <v>157</v>
      </c>
      <c r="I79">
        <v>131</v>
      </c>
      <c r="J79" t="s">
        <v>89</v>
      </c>
      <c r="K79" t="s">
        <v>90</v>
      </c>
      <c r="L79">
        <f t="shared" si="10"/>
        <v>1</v>
      </c>
      <c r="M79">
        <f t="shared" si="11"/>
        <v>1</v>
      </c>
      <c r="N79">
        <f t="shared" si="12"/>
        <v>1</v>
      </c>
      <c r="O79">
        <f t="shared" si="13"/>
        <v>1</v>
      </c>
      <c r="P79">
        <f t="shared" si="14"/>
        <v>1</v>
      </c>
      <c r="S79" t="s">
        <v>91</v>
      </c>
      <c r="U79">
        <v>77</v>
      </c>
      <c r="V79">
        <v>501</v>
      </c>
      <c r="W79" t="s">
        <v>79</v>
      </c>
      <c r="X79">
        <v>648</v>
      </c>
      <c r="Y79" t="s">
        <v>99</v>
      </c>
      <c r="Z79" t="str">
        <f t="shared" si="15"/>
        <v>OK</v>
      </c>
    </row>
    <row r="81" spans="4:9" x14ac:dyDescent="0.25">
      <c r="D81" s="1"/>
      <c r="E81" s="1"/>
      <c r="F81" s="1"/>
      <c r="G81" s="1"/>
      <c r="H81" s="1"/>
      <c r="I81" s="1"/>
    </row>
  </sheetData>
  <autoFilter ref="A2:U79" xr:uid="{DD9E77AA-A9D9-48C0-8066-24822645CCC2}">
    <sortState ref="A3:U79">
      <sortCondition ref="A2:A79"/>
    </sortState>
  </autoFilter>
  <mergeCells count="2">
    <mergeCell ref="D1:E1"/>
    <mergeCell ref="F1:I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 District by Region</vt:lpstr>
      <vt:lpstr>SD Report List_Final</vt:lpstr>
      <vt:lpstr>SD Report List (Formulas)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Dan.Green</dc:creator>
  <cp:lastModifiedBy>Administrator</cp:lastModifiedBy>
  <dcterms:created xsi:type="dcterms:W3CDTF">2023-02-01T16:22:06Z</dcterms:created>
  <dcterms:modified xsi:type="dcterms:W3CDTF">2023-04-03T18:53:56Z</dcterms:modified>
</cp:coreProperties>
</file>