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1.bin" ContentType="application/vnd.ms-office.activeX"/>
  <Override PartName="/xl/activeX/activeX4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30" yWindow="825" windowWidth="24240" windowHeight="13680"/>
  </bookViews>
  <sheets>
    <sheet name="Start" sheetId="1" r:id="rId1"/>
  </sheets>
  <definedNames>
    <definedName name="_xlnm._FilterDatabase" localSheetId="0" hidden="1">Start!$H$30:$I$34</definedName>
    <definedName name="CubeNavTracker">Start!$C$18</definedName>
    <definedName name="CubeUsrTracker">Start!$C$15</definedName>
    <definedName name="LastPageID">Start!$I$15</definedName>
    <definedName name="ListChoice">Start!$L$21:$L$22</definedName>
    <definedName name="ListType">Start!$A$24:$A$25</definedName>
    <definedName name="MenuS">Start!$C$20</definedName>
    <definedName name="MenuW">Start!$C$19</definedName>
    <definedName name="pCube">Start!$F$23</definedName>
    <definedName name="pCube1">Start!$C$21</definedName>
    <definedName name="pDelimDim">Start!$M$11</definedName>
    <definedName name="pDelimElem">Start!$M$12</definedName>
    <definedName name="pDimType">Start!$A$32</definedName>
    <definedName name="pElem">Start!$I$32</definedName>
    <definedName name="pFilterCopy">Start!$O$12</definedName>
    <definedName name="pFilterPublish">Start!$R$12</definedName>
    <definedName name="pMDX">Start!$L$8</definedName>
    <definedName name="pObject">Start!$I$31</definedName>
    <definedName name="pOverwrite">Start!$I$37</definedName>
    <definedName name="pProcessCopy">Start!$O$11</definedName>
    <definedName name="pProcessPublish">Start!$R$11</definedName>
    <definedName name="pServer">Start!$C$14</definedName>
    <definedName name="pSubPublish">Start!$I$36</definedName>
    <definedName name="pType">Start!$I$30</definedName>
    <definedName name="pType2">Start!$D$30</definedName>
    <definedName name="pUserTgt">Start!$D$34</definedName>
    <definedName name="pUsr">Start!$I$34</definedName>
    <definedName name="ReportAppID">Start!$C$16</definedName>
    <definedName name="ReportAppMenu">Start!$C$17</definedName>
    <definedName name="TM1REBUILDOPTION">0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I11" i="1" l="1"/>
  <c r="O18" i="1"/>
  <c r="O17" i="1"/>
  <c r="O16" i="1"/>
  <c r="O15" i="1"/>
  <c r="R12" i="1"/>
  <c r="R17" i="1"/>
  <c r="R16" i="1"/>
  <c r="R15" i="1"/>
  <c r="R14" i="1"/>
  <c r="R13" i="1"/>
  <c r="O12" i="1"/>
  <c r="C34" i="1"/>
  <c r="I34" i="1"/>
  <c r="O14" i="1"/>
  <c r="D30" i="1"/>
  <c r="C10" i="1"/>
  <c r="C14" i="1"/>
  <c r="F10" i="1"/>
  <c r="F12" i="1"/>
  <c r="F14" i="1"/>
  <c r="C13" i="1"/>
  <c r="F16" i="1"/>
  <c r="I31" i="1"/>
  <c r="A31" i="1"/>
  <c r="D31" i="1"/>
  <c r="D34" i="1"/>
  <c r="I13" i="1"/>
  <c r="I17" i="1"/>
  <c r="I15" i="1"/>
  <c r="F18" i="1"/>
  <c r="C12" i="1"/>
  <c r="C11" i="1"/>
</calcChain>
</file>

<file path=xl/sharedStrings.xml><?xml version="1.0" encoding="utf-8"?>
<sst xmlns="http://schemas.openxmlformats.org/spreadsheetml/2006/main" count="87" uniqueCount="81">
  <si>
    <t>[Begin Format Range]</t>
  </si>
  <si>
    <t>D</t>
  </si>
  <si>
    <t>N</t>
  </si>
  <si>
    <t>[End Format Range]</t>
  </si>
  <si>
    <t>Dimension</t>
  </si>
  <si>
    <t>User</t>
  </si>
  <si>
    <t>Subset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</si>
  <si>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</si>
  <si>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</si>
  <si>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</si>
  <si>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</si>
  <si>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</si>
  <si>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</si>
  <si>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</si>
  <si>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</si>
  <si>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</si>
  <si>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CubeNavTracker</t>
  </si>
  <si>
    <t>Menu Workbook</t>
  </si>
  <si>
    <t>Menu Sheet</t>
  </si>
  <si>
    <t>Start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</si>
  <si>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</si>
  <si>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</si>
  <si>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</si>
  <si>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</si>
  <si>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</si>
  <si>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</si>
  <si>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</si>
  <si>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</si>
  <si>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</si>
  <si>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</si>
  <si>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</si>
  <si>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Effective Object Security</t>
  </si>
  <si>
    <t>Object Type</t>
  </si>
  <si>
    <t>Dimensions</t>
  </si>
  <si>
    <t>Default value</t>
  </si>
  <si>
    <t>Selected value</t>
  </si>
  <si>
    <t>Cube1</t>
  </si>
  <si>
    <t>Cube</t>
  </si>
  <si>
    <t>ListType</t>
  </si>
  <si>
    <t>User Target</t>
  </si>
  <si>
    <t>Cube / Dimension Name</t>
  </si>
  <si>
    <t>View / Subset Name</t>
  </si>
  <si>
    <t>All N Elements</t>
  </si>
  <si>
    <t>Apliqode_Dev</t>
  </si>
  <si>
    <t>Apliqode_Test</t>
  </si>
  <si>
    <t>Apliqode</t>
  </si>
  <si>
    <t>}APQ Application Activity Log</t>
  </si>
  <si>
    <t>}APQ Application Activity Back</t>
  </si>
  <si>
    <t>}APQ Security Effective Client Object Permissions</t>
  </si>
  <si>
    <t>}APQ Cube Views</t>
  </si>
  <si>
    <t>}APQ Dimension Subsets</t>
  </si>
  <si>
    <t>}APQ Clients</t>
  </si>
  <si>
    <t>01 Menu\APQ Menu</t>
  </si>
  <si>
    <t>Apliqode\8 Copy Views\CopyPrivateViewSubset.blob</t>
  </si>
  <si>
    <t>Apliqode\8 Copy Views\CopyPrivateViewSubset</t>
  </si>
  <si>
    <t>Specific parameters to copy to another user</t>
  </si>
  <si>
    <t>Specific parameters to copy to publish a private view (only for Object Type Cube)</t>
  </si>
  <si>
    <t>Overwrite existing public view</t>
  </si>
  <si>
    <t>ListChoice</t>
  </si>
  <si>
    <t>Publish linked private subset</t>
  </si>
  <si>
    <t>ProcessCopy</t>
  </si>
  <si>
    <t>}APQ.CubAndDim.ViewsAndSubset.CopyUser</t>
  </si>
  <si>
    <t>pProcessCopy</t>
  </si>
  <si>
    <t>pFilterCopy</t>
  </si>
  <si>
    <t>pDelimDim</t>
  </si>
  <si>
    <t>pDelimElem</t>
  </si>
  <si>
    <t>&amp;</t>
  </si>
  <si>
    <t>:</t>
  </si>
  <si>
    <t>pDoProcessLogging</t>
  </si>
  <si>
    <t>pType</t>
  </si>
  <si>
    <t>pNameElem</t>
  </si>
  <si>
    <t>pUserSrc</t>
  </si>
  <si>
    <t>pUserTgt</t>
  </si>
  <si>
    <t>pNameObject</t>
  </si>
  <si>
    <t>ProcessPublish</t>
  </si>
  <si>
    <t>pClient</t>
  </si>
  <si>
    <t>pCube</t>
  </si>
  <si>
    <t>pView</t>
  </si>
  <si>
    <t>pSubPublish</t>
  </si>
  <si>
    <t>pOverwrite</t>
  </si>
  <si>
    <t>pDebug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</si>
</sst>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[Red]\(#,##0\);&quot;-&quot;_)"/>
    <numFmt numFmtId="165" formatCode="#,##0_);\(#,##0\);&quot;-&quot;_)"/>
  </numFmts>
  <fonts count="1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 style="thin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9" fillId="0" borderId="0"/>
  </cellStyleXfs>
  <cellXfs count="61">
    <xf numFmtId="0" fontId="0" fillId="0" borderId="0" xfId="0"/>
    <xf numFmtId="0" fontId="0" fillId="0" borderId="0" xfId="0" applyFill="1" applyBorder="1" applyAlignment="1"/>
    <xf numFmtId="164" fontId="3" fillId="2" borderId="2" xfId="2" applyNumberFormat="1" applyFont="1" applyFill="1" applyBorder="1" applyAlignment="1">
      <alignment horizontal="left" vertical="center" indent="1"/>
    </xf>
    <xf numFmtId="0" fontId="0" fillId="0" borderId="0" xfId="0" quotePrefix="1" applyFill="1" applyBorder="1" applyAlignment="1"/>
    <xf numFmtId="164" fontId="4" fillId="4" borderId="2" xfId="2" applyNumberFormat="1" applyFont="1" applyFill="1" applyBorder="1" applyAlignment="1">
      <alignment horizontal="left" vertical="center" indent="1"/>
    </xf>
    <xf numFmtId="164" fontId="4" fillId="5" borderId="2" xfId="2" applyNumberFormat="1" applyFont="1" applyFill="1" applyBorder="1" applyAlignment="1">
      <alignment horizontal="left" vertical="center" indent="1"/>
    </xf>
    <xf numFmtId="164" fontId="4" fillId="6" borderId="2" xfId="2" applyNumberFormat="1" applyFont="1" applyFill="1" applyBorder="1" applyAlignment="1">
      <alignment horizontal="left" vertical="center" indent="1"/>
    </xf>
    <xf numFmtId="164" fontId="4" fillId="5" borderId="2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164" fontId="4" fillId="4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0" fontId="0" fillId="7" borderId="0" xfId="0" applyFill="1" applyBorder="1" applyAlignment="1"/>
    <xf numFmtId="0" fontId="8" fillId="8" borderId="3" xfId="0" applyFont="1" applyFill="1" applyBorder="1" applyAlignment="1"/>
    <xf numFmtId="0" fontId="0" fillId="8" borderId="4" xfId="0" quotePrefix="1" applyFill="1" applyBorder="1" applyAlignment="1"/>
    <xf numFmtId="0" fontId="0" fillId="8" borderId="4" xfId="0" applyFill="1" applyBorder="1" applyAlignment="1">
      <alignment horizontal="right" indent="1"/>
    </xf>
    <xf numFmtId="0" fontId="0" fillId="8" borderId="4" xfId="0" applyFill="1" applyBorder="1" applyAlignment="1">
      <alignment horizontal="left" indent="1"/>
    </xf>
    <xf numFmtId="0" fontId="0" fillId="8" borderId="4" xfId="0" applyFill="1" applyBorder="1" applyAlignment="1"/>
    <xf numFmtId="0" fontId="8" fillId="8" borderId="4" xfId="0" applyFont="1" applyFill="1" applyBorder="1" applyAlignment="1"/>
    <xf numFmtId="0" fontId="0" fillId="8" borderId="4" xfId="0" applyFill="1" applyBorder="1" applyAlignment="1">
      <alignment horizontal="left"/>
    </xf>
    <xf numFmtId="0" fontId="8" fillId="8" borderId="5" xfId="0" applyFont="1" applyFill="1" applyBorder="1" applyAlignment="1"/>
    <xf numFmtId="0" fontId="8" fillId="7" borderId="7" xfId="3" applyFont="1" applyFill="1" applyBorder="1" applyAlignment="1">
      <alignment horizontal="center"/>
    </xf>
    <xf numFmtId="0" fontId="6" fillId="7" borderId="8" xfId="3" applyFont="1" applyFill="1" applyBorder="1" applyAlignment="1">
      <alignment horizontal="center"/>
    </xf>
    <xf numFmtId="0" fontId="8" fillId="7" borderId="8" xfId="3" applyFont="1" applyFill="1" applyBorder="1" applyAlignment="1">
      <alignment horizontal="center"/>
    </xf>
    <xf numFmtId="0" fontId="6" fillId="7" borderId="10" xfId="3" applyFont="1" applyFill="1" applyBorder="1" applyAlignment="1">
      <alignment horizontal="center"/>
    </xf>
    <xf numFmtId="0" fontId="6" fillId="7" borderId="6" xfId="3" applyFont="1" applyFill="1" applyBorder="1" applyAlignment="1">
      <alignment horizontal="center"/>
    </xf>
    <xf numFmtId="0" fontId="8" fillId="7" borderId="5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0" borderId="0" xfId="1" applyBorder="1"/>
    <xf numFmtId="0" fontId="5" fillId="5" borderId="11" xfId="2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165" fontId="4" fillId="6" borderId="12" xfId="2" applyNumberFormat="1" applyFont="1" applyFill="1" applyBorder="1" applyAlignment="1">
      <alignment vertical="center"/>
    </xf>
    <xf numFmtId="0" fontId="8" fillId="7" borderId="6" xfId="0" applyFont="1" applyFill="1" applyBorder="1" applyAlignment="1"/>
    <xf numFmtId="0" fontId="0" fillId="7" borderId="5" xfId="0" applyFill="1" applyBorder="1" applyAlignment="1"/>
    <xf numFmtId="0" fontId="0" fillId="7" borderId="9" xfId="0" applyFill="1" applyBorder="1" applyAlignment="1"/>
    <xf numFmtId="0" fontId="1" fillId="9" borderId="0" xfId="1" applyFill="1" applyBorder="1"/>
    <xf numFmtId="0" fontId="0" fillId="9" borderId="0" xfId="0" applyFill="1"/>
    <xf numFmtId="0" fontId="7" fillId="7" borderId="0" xfId="0" quotePrefix="1" applyFont="1" applyFill="1" applyBorder="1" applyAlignment="1"/>
    <xf numFmtId="0" fontId="12" fillId="0" borderId="0" xfId="0" applyFont="1" applyFill="1" applyBorder="1" applyAlignment="1"/>
    <xf numFmtId="0" fontId="8" fillId="7" borderId="4" xfId="0" applyFont="1" applyFill="1" applyBorder="1" applyAlignment="1"/>
    <xf numFmtId="0" fontId="0" fillId="7" borderId="6" xfId="0" applyFill="1" applyBorder="1" applyAlignment="1"/>
    <xf numFmtId="1" fontId="4" fillId="6" borderId="12" xfId="2" applyNumberFormat="1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right"/>
    </xf>
    <xf numFmtId="0" fontId="14" fillId="7" borderId="0" xfId="0" applyFont="1" applyFill="1" applyBorder="1" applyAlignment="1"/>
    <xf numFmtId="49" fontId="4" fillId="6" borderId="12" xfId="2" applyNumberFormat="1" applyFont="1" applyFill="1" applyBorder="1" applyAlignment="1">
      <alignment vertical="center"/>
    </xf>
    <xf numFmtId="0" fontId="5" fillId="7" borderId="4" xfId="0" applyFont="1" applyFill="1" applyBorder="1" applyAlignment="1">
      <alignment horizontal="left"/>
    </xf>
    <xf numFmtId="0" fontId="14" fillId="7" borderId="4" xfId="0" applyFont="1" applyFill="1" applyBorder="1" applyAlignment="1">
      <alignment horizontal="left" indent="2"/>
    </xf>
    <xf numFmtId="0" fontId="8" fillId="7" borderId="4" xfId="0" applyFont="1" applyFill="1" applyBorder="1" applyAlignment="1">
      <alignment horizontal="left"/>
    </xf>
    <xf numFmtId="0" fontId="11" fillId="7" borderId="4" xfId="0" applyFont="1" applyFill="1" applyBorder="1" applyAlignment="1"/>
    <xf numFmtId="0" fontId="14" fillId="7" borderId="4" xfId="0" applyFont="1" applyFill="1" applyBorder="1" applyAlignment="1"/>
    <xf numFmtId="0" fontId="14" fillId="7" borderId="4" xfId="0" applyNumberFormat="1" applyFont="1" applyFill="1" applyBorder="1" applyAlignment="1"/>
    <xf numFmtId="1" fontId="14" fillId="7" borderId="4" xfId="0" applyNumberFormat="1" applyFont="1" applyFill="1" applyBorder="1" applyAlignment="1"/>
    <xf numFmtId="0" fontId="13" fillId="10" borderId="13" xfId="2" applyFont="1" applyFill="1" applyBorder="1" applyAlignment="1" applyProtection="1">
      <alignment horizontal="center" vertical="center"/>
    </xf>
    <xf numFmtId="0" fontId="13" fillId="10" borderId="14" xfId="2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indent="1"/>
    </xf>
  </cellXfs>
  <cellStyles count="4">
    <cellStyle name="Heading 1" xfId="1" builtinId="1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286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233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32</xdr:row>
          <xdr:rowOff>57150</xdr:rowOff>
        </xdr:from>
        <xdr:to>
          <xdr:col>11</xdr:col>
          <xdr:colOff>323850</xdr:colOff>
          <xdr:row>33</xdr:row>
          <xdr:rowOff>161925</xdr:rowOff>
        </xdr:to>
        <xdr:sp macro="" textlink="">
          <xdr:nvSpPr>
            <xdr:cNvPr id="1032" name="TIButton1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28</xdr:row>
          <xdr:rowOff>123825</xdr:rowOff>
        </xdr:from>
        <xdr:to>
          <xdr:col>12</xdr:col>
          <xdr:colOff>47625</xdr:colOff>
          <xdr:row>29</xdr:row>
          <xdr:rowOff>180975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733425</xdr:colOff>
          <xdr:row>28</xdr:row>
          <xdr:rowOff>85725</xdr:rowOff>
        </xdr:from>
        <xdr:to>
          <xdr:col>14</xdr:col>
          <xdr:colOff>381000</xdr:colOff>
          <xdr:row>29</xdr:row>
          <xdr:rowOff>180975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35</xdr:row>
          <xdr:rowOff>9525</xdr:rowOff>
        </xdr:from>
        <xdr:to>
          <xdr:col>11</xdr:col>
          <xdr:colOff>323850</xdr:colOff>
          <xdr:row>36</xdr:row>
          <xdr:rowOff>66675</xdr:rowOff>
        </xdr:to>
        <xdr:sp macro="" textlink="">
          <xdr:nvSpPr>
            <xdr:cNvPr id="1043" name="TIButton4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37"/>
  <sheetViews>
    <sheetView showGridLines="0" tabSelected="1" topLeftCell="G25" workbookViewId="0">
      <selection activeCell="G25" sqref="G25"/>
    </sheetView>
  </sheetViews>
  <sheetFormatPr defaultColWidth="9" defaultRowHeight="15" outlineLevelRow="1" outlineLevelCol="1"/>
  <cols>
    <col min="1" max="1" width="20.28515625" style="1" hidden="1" customWidth="1" outlineLevel="1"/>
    <col min="2" max="2" width="16.140625" style="1" hidden="1" customWidth="1" outlineLevel="1"/>
    <col min="3" max="3" width="52.7109375" style="1" hidden="1" customWidth="1" outlineLevel="1"/>
    <col min="4" max="5" width="9" style="1" hidden="1" customWidth="1" outlineLevel="1"/>
    <col min="6" max="6" width="26.7109375" style="1" hidden="1" customWidth="1" outlineLevel="1"/>
    <col min="7" max="7" width="5.28515625" style="1" customWidth="1" collapsed="1"/>
    <col min="8" max="8" width="40.140625" style="1" customWidth="1"/>
    <col min="9" max="9" width="35" style="1" customWidth="1"/>
    <col min="10" max="10" width="11.5703125" style="1" customWidth="1"/>
    <col min="11" max="11" width="9" style="1"/>
    <col min="12" max="12" width="19.140625" style="1" customWidth="1"/>
    <col min="13" max="13" width="19.42578125" style="1" bestFit="1" customWidth="1"/>
    <col min="14" max="16384" width="9" style="1"/>
  </cols>
  <sheetData>
    <row r="1" spans="1:18" hidden="1" outlineLevel="1">
      <c r="A1" s="11"/>
      <c r="B1" s="11"/>
      <c r="C1" s="11"/>
      <c r="D1" s="11"/>
      <c r="E1" s="11"/>
      <c r="F1" s="11" t="s">
        <v>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hidden="1" outlineLevel="1">
      <c r="A2" s="11"/>
      <c r="B2" s="11"/>
      <c r="C2" s="11"/>
      <c r="D2" s="11"/>
      <c r="E2" s="11"/>
      <c r="F2" s="11">
        <v>0</v>
      </c>
      <c r="H2" s="2"/>
      <c r="I2" s="8"/>
      <c r="K2" s="3"/>
    </row>
    <row r="3" spans="1:18" hidden="1" outlineLevel="1">
      <c r="A3" s="11"/>
      <c r="B3" s="11"/>
      <c r="C3" s="11"/>
      <c r="D3" s="11"/>
      <c r="E3" s="11"/>
      <c r="F3" s="11">
        <v>1</v>
      </c>
      <c r="H3" s="4"/>
      <c r="I3" s="9"/>
      <c r="K3" s="3"/>
    </row>
    <row r="4" spans="1:18" hidden="1" outlineLevel="1">
      <c r="A4" s="11"/>
      <c r="B4" s="11"/>
      <c r="C4" s="11"/>
      <c r="D4" s="11"/>
      <c r="E4" s="11"/>
      <c r="F4" s="11">
        <v>2</v>
      </c>
      <c r="H4" s="4"/>
      <c r="I4" s="9"/>
      <c r="K4" s="3"/>
    </row>
    <row r="5" spans="1:18" hidden="1" outlineLevel="1">
      <c r="A5" s="11"/>
      <c r="B5" s="11"/>
      <c r="C5" s="11"/>
      <c r="D5" s="11"/>
      <c r="E5" s="11"/>
      <c r="F5" s="11">
        <v>3</v>
      </c>
      <c r="H5" s="5"/>
      <c r="I5" s="7"/>
    </row>
    <row r="6" spans="1:18" hidden="1" outlineLevel="1">
      <c r="A6" s="11"/>
      <c r="B6" s="11"/>
      <c r="C6" s="11"/>
      <c r="D6" s="11"/>
      <c r="E6" s="11"/>
      <c r="F6" s="11" t="s">
        <v>1</v>
      </c>
      <c r="H6" s="5"/>
      <c r="I6" s="7"/>
    </row>
    <row r="7" spans="1:18" hidden="1" outlineLevel="1">
      <c r="A7" s="11"/>
      <c r="B7" s="11"/>
      <c r="C7" s="11"/>
      <c r="D7" s="11"/>
      <c r="E7" s="11"/>
      <c r="F7" s="11" t="s">
        <v>2</v>
      </c>
      <c r="H7" s="6"/>
      <c r="I7" s="10"/>
    </row>
    <row r="8" spans="1:18" hidden="1" outlineLevel="1">
      <c r="A8" s="11"/>
      <c r="B8" s="11"/>
      <c r="C8" s="11"/>
      <c r="D8" s="11"/>
      <c r="E8" s="11"/>
      <c r="F8" s="11" t="s">
        <v>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8" hidden="1" outlineLevel="1">
      <c r="A9" s="11"/>
      <c r="B9" s="12" t="s">
        <v>7</v>
      </c>
      <c r="C9" s="13" t="s">
        <v>8</v>
      </c>
      <c r="D9" s="11"/>
      <c r="E9" s="57" t="s">
        <v>20</v>
      </c>
      <c r="F9" s="20" t="s">
        <v>21</v>
      </c>
      <c r="G9" s="11"/>
      <c r="H9" s="57" t="s">
        <v>26</v>
      </c>
      <c r="I9" s="24" t="s">
        <v>27</v>
      </c>
      <c r="J9" s="11"/>
      <c r="K9" s="11"/>
      <c r="L9" s="11"/>
      <c r="M9" s="11"/>
      <c r="N9" s="11"/>
      <c r="O9" s="11"/>
      <c r="P9" s="11"/>
      <c r="Q9" s="11"/>
    </row>
    <row r="10" spans="1:18" hidden="1" outlineLevel="1">
      <c r="A10" s="14" t="s">
        <v>9</v>
      </c>
      <c r="B10" s="15" t="s">
        <v>43</v>
      </c>
      <c r="C10" s="16" t="str">
        <f ca="1">_xll.TM1USER(B10)</f>
        <v>Admin</v>
      </c>
      <c r="D10" s="11"/>
      <c r="E10" s="58"/>
      <c r="F10" s="21">
        <f ca="1">YEAR(NOW())</f>
        <v>2016</v>
      </c>
      <c r="G10" s="11"/>
      <c r="H10" s="58"/>
      <c r="I10" s="25" t="s">
        <v>28</v>
      </c>
      <c r="J10" s="11"/>
      <c r="K10" s="11"/>
      <c r="L10" s="11"/>
      <c r="M10" s="11"/>
      <c r="N10" s="56" t="s">
        <v>60</v>
      </c>
      <c r="O10" s="56"/>
      <c r="P10" s="11"/>
      <c r="Q10" s="56" t="s">
        <v>74</v>
      </c>
      <c r="R10" s="56"/>
    </row>
    <row r="11" spans="1:18" hidden="1" outlineLevel="1">
      <c r="A11" s="14" t="s">
        <v>10</v>
      </c>
      <c r="B11" s="15" t="s">
        <v>44</v>
      </c>
      <c r="C11" s="16" t="str">
        <f ca="1">_xll.TM1USER(B11)</f>
        <v/>
      </c>
      <c r="D11" s="11"/>
      <c r="E11" s="58"/>
      <c r="F11" s="22" t="s">
        <v>22</v>
      </c>
      <c r="G11" s="11"/>
      <c r="H11" s="58"/>
      <c r="I11" s="26" t="str">
        <f ca="1">_xll.DBR(pServer&amp;":"&amp;CubeNavTracker,UserID,$I$9,$I$10)</f>
        <v>Apliqode\8 Copy Views\CopyPrivateViewSubset</v>
      </c>
      <c r="J11" s="11"/>
      <c r="K11" s="11"/>
      <c r="L11" s="44" t="s">
        <v>64</v>
      </c>
      <c r="M11" s="45" t="s">
        <v>66</v>
      </c>
      <c r="N11" s="47" t="s">
        <v>62</v>
      </c>
      <c r="O11" s="48" t="s">
        <v>61</v>
      </c>
      <c r="P11" s="11"/>
      <c r="Q11" s="47" t="s">
        <v>62</v>
      </c>
      <c r="R11" s="48" t="s">
        <v>61</v>
      </c>
    </row>
    <row r="12" spans="1:18" hidden="1" outlineLevel="1">
      <c r="A12" s="14" t="s">
        <v>11</v>
      </c>
      <c r="B12" s="15" t="s">
        <v>45</v>
      </c>
      <c r="C12" s="16" t="str">
        <f ca="1">_xll.TM1USER(B12)</f>
        <v/>
      </c>
      <c r="D12" s="11"/>
      <c r="E12" s="58"/>
      <c r="F12" s="21" t="str">
        <f ca="1">TEXT(MONTH(NOW()),"00")&amp;"-"&amp;TEXT(DAY(NOW()),"00")</f>
        <v>08-03</v>
      </c>
      <c r="G12" s="11"/>
      <c r="H12" s="58"/>
      <c r="I12" s="25" t="s">
        <v>29</v>
      </c>
      <c r="J12" s="11"/>
      <c r="K12" s="11"/>
      <c r="L12" s="44" t="s">
        <v>65</v>
      </c>
      <c r="M12" s="45" t="s">
        <v>67</v>
      </c>
      <c r="N12" s="49" t="s">
        <v>63</v>
      </c>
      <c r="O12" s="50" t="str">
        <f ca="1">N13&amp;pDelimElem&amp;O13&amp;pDelimDim&amp;N14&amp;pDelimElem&amp;pType2&amp;pDelimDim&amp;N15&amp;pDelimElem&amp;UserID&amp;pDelimDim&amp;N16&amp;pDelimElem&amp;pUserTgt&amp;pDelimDim&amp;N17&amp;pDelimElem&amp;pObject&amp;pDelimDim&amp;N18&amp;pDelimElem&amp;pElem</f>
        <v>pDoProcessLogging:1&amp;pType:View&amp;pUserSrc:Admin&amp;pUserTgt:Admin&amp;pNameObject:Sales Cube&amp;pNameElem:</v>
      </c>
      <c r="P12" s="11"/>
      <c r="Q12" s="49" t="s">
        <v>63</v>
      </c>
      <c r="R12" s="50" t="str">
        <f ca="1">Q13&amp;pDelimElem&amp;UserID&amp;pDelimDim&amp;Q14&amp;pDelimElem&amp;pObject&amp;pDelimDim&amp;Q15&amp;pDelimElem&amp;pElem&amp;pDelimDim&amp;Q16&amp;pDelimElem&amp;I36&amp;pDelimDim&amp;Q17&amp;pDelimElem&amp;I37&amp;pDelimDim&amp;Q18&amp;pDelimElem&amp;R18</f>
        <v>pClient:Admin&amp;pCube:Sales Cube&amp;pView:&amp;pSubPublish:1&amp;pOverwrite:0&amp;pDebug:0</v>
      </c>
    </row>
    <row r="13" spans="1:18" hidden="1" outlineLevel="1">
      <c r="A13" s="11"/>
      <c r="B13" s="15" t="s">
        <v>5</v>
      </c>
      <c r="C13" s="16" t="str">
        <f ca="1">IF(C10&lt;&gt;"",C10,IF(C11&lt;&gt;"",C11,IF(C12&lt;&gt;"",C12,"No User")))</f>
        <v>Admin</v>
      </c>
      <c r="D13" s="11"/>
      <c r="E13" s="58"/>
      <c r="F13" s="22" t="s">
        <v>23</v>
      </c>
      <c r="G13" s="11"/>
      <c r="H13" s="58"/>
      <c r="I13" s="26" t="str">
        <f ca="1">IF($I$11=ReportAppMenu,"",_xll.DBSS(ReportAppMenu,pServer&amp;":"&amp;CubeNavTracker,UserID,$I$9,$I$10))</f>
        <v/>
      </c>
      <c r="J13" s="11"/>
      <c r="K13" s="11"/>
      <c r="L13" s="11"/>
      <c r="M13" s="11"/>
      <c r="N13" s="47" t="s">
        <v>68</v>
      </c>
      <c r="O13" s="50">
        <v>1</v>
      </c>
      <c r="P13" s="11"/>
      <c r="Q13" s="47" t="s">
        <v>75</v>
      </c>
      <c r="R13" s="50" t="str">
        <f ca="1">UserID</f>
        <v>Admin</v>
      </c>
    </row>
    <row r="14" spans="1:18" hidden="1" outlineLevel="1">
      <c r="A14" s="11"/>
      <c r="B14" s="17" t="s">
        <v>12</v>
      </c>
      <c r="C14" s="18" t="str">
        <f ca="1">IF(C10&lt;&gt;"",B10,IF(C11&lt;&gt;"",B11,IF(C12&lt;&gt;"",B12,"No server connected")))</f>
        <v>Apliqode_Dev</v>
      </c>
      <c r="D14" s="11"/>
      <c r="E14" s="58"/>
      <c r="F14" s="21" t="str">
        <f ca="1">TEXT(HOUR(NOW()),"00")&amp;":"&amp;TEXT(MINUTE(NOW()),"00")</f>
        <v>14:03</v>
      </c>
      <c r="G14" s="11"/>
      <c r="H14" s="58"/>
      <c r="I14" s="25" t="s">
        <v>30</v>
      </c>
      <c r="J14" s="11"/>
      <c r="K14" s="11"/>
      <c r="L14" s="11"/>
      <c r="M14" s="11"/>
      <c r="N14" s="49" t="s">
        <v>69</v>
      </c>
      <c r="O14" s="51" t="str">
        <f ca="1">pType2</f>
        <v>View</v>
      </c>
      <c r="P14" s="11"/>
      <c r="Q14" s="49" t="s">
        <v>76</v>
      </c>
      <c r="R14" s="51" t="str">
        <f ca="1">pObject</f>
        <v>Sales Cube</v>
      </c>
    </row>
    <row r="15" spans="1:18" hidden="1" outlineLevel="1">
      <c r="A15" s="11"/>
      <c r="B15" s="17" t="s">
        <v>13</v>
      </c>
      <c r="C15" s="18" t="s">
        <v>46</v>
      </c>
      <c r="D15" s="11"/>
      <c r="E15" s="58"/>
      <c r="F15" s="22" t="s">
        <v>24</v>
      </c>
      <c r="G15" s="11"/>
      <c r="H15" s="58"/>
      <c r="I15" s="26" t="str">
        <f ca="1">_xll.DBR(pServer&amp;":"&amp;CubeNavTracker,UserID,$I$9,$I$14)</f>
        <v>Apliqode\3 Catalog Reference\0 APQ Glossary\APQ Functionality Glossary</v>
      </c>
      <c r="J15" s="11"/>
      <c r="K15" s="11"/>
      <c r="L15" s="11"/>
      <c r="M15" s="11"/>
      <c r="N15" s="49" t="s">
        <v>71</v>
      </c>
      <c r="O15" s="51" t="str">
        <f ca="1">UserID</f>
        <v>Admin</v>
      </c>
      <c r="P15" s="11"/>
      <c r="Q15" s="49" t="s">
        <v>77</v>
      </c>
      <c r="R15" s="51">
        <f ca="1">pElem</f>
        <v>0</v>
      </c>
    </row>
    <row r="16" spans="1:18" hidden="1" outlineLevel="1">
      <c r="A16" s="11"/>
      <c r="B16" s="17" t="s">
        <v>14</v>
      </c>
      <c r="C16" s="18" t="s">
        <v>53</v>
      </c>
      <c r="D16" s="11"/>
      <c r="E16" s="58"/>
      <c r="F16" s="21">
        <f ca="1">_xll.DBR(pServer&amp;":"&amp;CubeUsrTracker,$F$10,$F$12,$F$14,ReportAppID,UserID,$F$15)</f>
        <v>3</v>
      </c>
      <c r="G16" s="11"/>
      <c r="H16" s="58"/>
      <c r="I16" s="25" t="s">
        <v>29</v>
      </c>
      <c r="J16" s="11"/>
      <c r="K16" s="11"/>
      <c r="L16" s="11"/>
      <c r="M16" s="11"/>
      <c r="N16" s="49" t="s">
        <v>72</v>
      </c>
      <c r="O16" s="51" t="str">
        <f ca="1">pUserTgt</f>
        <v>Admin</v>
      </c>
      <c r="P16" s="11"/>
      <c r="Q16" s="49" t="s">
        <v>78</v>
      </c>
      <c r="R16" s="53">
        <f ca="1">I36</f>
        <v>1</v>
      </c>
    </row>
    <row r="17" spans="1:18" hidden="1" outlineLevel="1">
      <c r="A17" s="11"/>
      <c r="B17" s="17" t="s">
        <v>15</v>
      </c>
      <c r="C17" s="18" t="s">
        <v>54</v>
      </c>
      <c r="D17" s="11"/>
      <c r="E17" s="58"/>
      <c r="F17" s="22" t="s">
        <v>25</v>
      </c>
      <c r="G17" s="11"/>
      <c r="H17" s="59"/>
      <c r="I17" s="27" t="str">
        <f ca="1">IF($I$11=ReportAppMenu,"",_xll.DBSS($I$11,pServer&amp;":"&amp;CubeNavTracker,UserID,$I$9,$I$14))</f>
        <v/>
      </c>
      <c r="J17" s="11"/>
      <c r="K17" s="11"/>
      <c r="L17" s="11"/>
      <c r="M17" s="11"/>
      <c r="N17" s="49" t="s">
        <v>73</v>
      </c>
      <c r="O17" s="51" t="str">
        <f ca="1">pObject</f>
        <v>Sales Cube</v>
      </c>
      <c r="P17" s="11"/>
      <c r="Q17" s="49" t="s">
        <v>79</v>
      </c>
      <c r="R17" s="53">
        <f ca="1">I37</f>
        <v>0</v>
      </c>
    </row>
    <row r="18" spans="1:18" hidden="1" outlineLevel="1">
      <c r="A18" s="11"/>
      <c r="B18" s="19" t="s">
        <v>16</v>
      </c>
      <c r="C18" s="18" t="s">
        <v>47</v>
      </c>
      <c r="D18" s="11"/>
      <c r="E18" s="59"/>
      <c r="F18" s="23">
        <f ca="1">_xll.DBS(1+F16,pServer&amp;":"&amp;CubeUsrTracker,$F$10,$F$12,$F$14,ReportAppID,UserID,$F$15)</f>
        <v>4</v>
      </c>
      <c r="G18" s="11"/>
      <c r="H18" s="11"/>
      <c r="I18" s="11"/>
      <c r="J18" s="11"/>
      <c r="K18" s="11"/>
      <c r="L18" s="11"/>
      <c r="M18" s="11"/>
      <c r="N18" s="49" t="s">
        <v>70</v>
      </c>
      <c r="O18" s="52">
        <f ca="1">pElem</f>
        <v>0</v>
      </c>
      <c r="P18" s="11"/>
      <c r="Q18" s="49" t="s">
        <v>80</v>
      </c>
      <c r="R18" s="52">
        <v>0</v>
      </c>
    </row>
    <row r="19" spans="1:18" hidden="1" outlineLevel="1">
      <c r="A19" s="11"/>
      <c r="B19" s="17" t="s">
        <v>17</v>
      </c>
      <c r="C19" s="18" t="s">
        <v>52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8" hidden="1" outlineLevel="1">
      <c r="A20" s="11"/>
      <c r="B20" s="17" t="s">
        <v>18</v>
      </c>
      <c r="C20" s="18" t="s">
        <v>19</v>
      </c>
      <c r="D20" s="11"/>
      <c r="E20" s="11"/>
      <c r="F20" s="11"/>
      <c r="G20" s="11"/>
      <c r="H20" s="11"/>
      <c r="I20" s="11"/>
      <c r="J20" s="11"/>
      <c r="K20" s="11"/>
      <c r="L20" s="41" t="s">
        <v>58</v>
      </c>
      <c r="M20" s="11"/>
      <c r="N20" s="11"/>
      <c r="O20" s="11"/>
      <c r="P20" s="11"/>
      <c r="Q20" s="11"/>
    </row>
    <row r="21" spans="1:18" hidden="1" outlineLevel="1">
      <c r="A21" s="11"/>
      <c r="B21" s="17" t="s">
        <v>36</v>
      </c>
      <c r="C21" s="18" t="s">
        <v>48</v>
      </c>
      <c r="D21" s="11"/>
      <c r="E21" s="11"/>
      <c r="F21" s="11"/>
      <c r="G21" s="11"/>
      <c r="H21" s="11"/>
      <c r="I21" s="11"/>
      <c r="J21" s="11"/>
      <c r="K21" s="11"/>
      <c r="L21" s="42">
        <v>1</v>
      </c>
      <c r="M21" s="11"/>
      <c r="N21" s="11"/>
      <c r="O21" s="11"/>
      <c r="P21" s="11"/>
      <c r="Q21" s="11"/>
    </row>
    <row r="22" spans="1:18" hidden="1" outlineLevel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36">
        <v>0</v>
      </c>
      <c r="M22" s="11"/>
      <c r="N22" s="11"/>
      <c r="O22" s="11"/>
      <c r="P22" s="11"/>
      <c r="Q22" s="11"/>
    </row>
    <row r="23" spans="1:18" hidden="1" outlineLevel="1">
      <c r="A23" s="34" t="s">
        <v>38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8" hidden="1" outlineLevel="1">
      <c r="A24" s="35" t="s">
        <v>37</v>
      </c>
      <c r="B24" s="11" t="s">
        <v>49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8" collapsed="1">
      <c r="A25" s="36" t="s">
        <v>4</v>
      </c>
      <c r="B25" s="11" t="s">
        <v>50</v>
      </c>
      <c r="C25" s="11"/>
      <c r="D25" s="11"/>
      <c r="E25" s="11"/>
      <c r="F25" s="11"/>
    </row>
    <row r="26" spans="1:18" ht="16.5" customHeight="1">
      <c r="A26" s="11"/>
      <c r="B26" s="11"/>
      <c r="C26" s="11"/>
      <c r="D26" s="11"/>
      <c r="E26" s="11"/>
      <c r="F26" s="11"/>
      <c r="G26"/>
      <c r="H26" s="60" t="s">
        <v>31</v>
      </c>
      <c r="I26" s="60"/>
      <c r="J26" s="37"/>
      <c r="K26" s="37"/>
      <c r="L26" s="37"/>
      <c r="M26" s="37"/>
      <c r="N26" s="37"/>
      <c r="O26" s="37"/>
      <c r="P26" s="28"/>
    </row>
    <row r="27" spans="1:18">
      <c r="A27" s="11"/>
      <c r="B27" s="11"/>
      <c r="C27" s="11"/>
      <c r="D27" s="11"/>
      <c r="E27" s="11"/>
      <c r="F27" s="11"/>
      <c r="G27"/>
      <c r="H27" s="60"/>
      <c r="I27" s="60"/>
      <c r="J27" s="38"/>
      <c r="K27" s="38"/>
      <c r="L27" s="38"/>
      <c r="M27" s="38"/>
      <c r="N27" s="38"/>
      <c r="O27" s="38"/>
    </row>
    <row r="28" spans="1:18">
      <c r="A28" s="11"/>
      <c r="B28" s="11"/>
      <c r="C28" s="11"/>
      <c r="D28" s="11"/>
      <c r="E28" s="11"/>
      <c r="F28" s="11"/>
      <c r="G28"/>
      <c r="H28" s="60"/>
      <c r="I28" s="60"/>
      <c r="J28" s="38"/>
      <c r="K28" s="38"/>
      <c r="L28" s="38"/>
      <c r="M28" s="38"/>
      <c r="N28" s="38"/>
      <c r="O28" s="38"/>
    </row>
    <row r="29" spans="1:18">
      <c r="A29" s="30" t="s">
        <v>33</v>
      </c>
      <c r="B29" s="30" t="s">
        <v>6</v>
      </c>
      <c r="C29" s="30" t="s">
        <v>34</v>
      </c>
      <c r="D29" s="31" t="s">
        <v>35</v>
      </c>
      <c r="E29" s="11"/>
      <c r="F29" s="11"/>
      <c r="G29"/>
      <c r="H29"/>
      <c r="I29"/>
      <c r="J29"/>
      <c r="K29"/>
      <c r="L29"/>
    </row>
    <row r="30" spans="1:18">
      <c r="A30" s="11"/>
      <c r="B30" s="32"/>
      <c r="C30" s="32"/>
      <c r="D30" s="32" t="str">
        <f ca="1">IF(pType=A24,"View", "Subset")</f>
        <v>View</v>
      </c>
      <c r="E30" s="11"/>
      <c r="F30" s="11"/>
      <c r="H30" s="29" t="s">
        <v>32</v>
      </c>
      <c r="I30" s="33" t="s">
        <v>37</v>
      </c>
    </row>
    <row r="31" spans="1:18">
      <c r="A31" s="11" t="str">
        <f ca="1">"}APQ"&amp;pType &amp;"s"</f>
        <v>}APQCubes</v>
      </c>
      <c r="B31" s="32" t="s">
        <v>42</v>
      </c>
      <c r="C31" s="39">
        <v>1</v>
      </c>
      <c r="D31" s="32" t="str">
        <f ca="1">_xll.DIMNM(pServer&amp;":"&amp;$A$31,_xll.DIMIX(pServer&amp;":"&amp;$A$31,$I$31),"")</f>
        <v>Sales Cube</v>
      </c>
      <c r="E31" s="11"/>
      <c r="F31" s="11"/>
      <c r="H31" s="29" t="s">
        <v>40</v>
      </c>
      <c r="I31" s="33" t="str">
        <f ca="1">_xll.SUBNM(pServer&amp;":"&amp;"}APQ"&amp;pType &amp;"s",B31,C31)</f>
        <v>Sales Cube</v>
      </c>
      <c r="J31" s="40"/>
    </row>
    <row r="32" spans="1:18">
      <c r="A32" s="11"/>
      <c r="B32" s="32"/>
      <c r="C32" s="32"/>
      <c r="D32" s="32"/>
      <c r="E32" s="32"/>
      <c r="F32" s="11"/>
      <c r="H32" s="29" t="s">
        <v>41</v>
      </c>
      <c r="I32" s="46"/>
    </row>
    <row r="33" spans="1:10">
      <c r="A33" s="11"/>
      <c r="B33" s="32"/>
      <c r="C33" s="32"/>
      <c r="D33" s="32"/>
      <c r="E33" s="32"/>
      <c r="F33" s="11"/>
      <c r="H33" s="54" t="s">
        <v>55</v>
      </c>
      <c r="I33" s="55"/>
    </row>
    <row r="34" spans="1:10">
      <c r="A34" s="11" t="s">
        <v>51</v>
      </c>
      <c r="B34" s="32" t="s">
        <v>42</v>
      </c>
      <c r="C34" s="32" t="str">
        <f ca="1">UserID</f>
        <v>Admin</v>
      </c>
      <c r="D34" s="32" t="str">
        <f ca="1">_xll.DIMNM(pServer&amp;":"&amp;$A$34,_xll.DIMIX(pServer&amp;":"&amp;$A$34,$I$34),"")</f>
        <v>Admin</v>
      </c>
      <c r="E34" s="11"/>
      <c r="F34" s="11"/>
      <c r="H34" s="29" t="s">
        <v>39</v>
      </c>
      <c r="I34" s="33" t="str">
        <f ca="1">_xll.SUBNM(pServer&amp;":"&amp;A34,B34,C34,"Caption_Default")</f>
        <v>Admin</v>
      </c>
    </row>
    <row r="35" spans="1:10">
      <c r="A35" s="11"/>
      <c r="B35" s="11"/>
      <c r="C35" s="11"/>
      <c r="D35" s="32"/>
      <c r="E35" s="11"/>
      <c r="F35" s="11"/>
      <c r="H35" s="54" t="s">
        <v>56</v>
      </c>
      <c r="I35" s="55"/>
    </row>
    <row r="36" spans="1:10">
      <c r="A36" s="11"/>
      <c r="B36" s="11"/>
      <c r="C36" s="11"/>
      <c r="D36" s="32"/>
      <c r="E36" s="11"/>
      <c r="F36" s="11"/>
      <c r="H36" s="29" t="s">
        <v>59</v>
      </c>
      <c r="I36" s="43">
        <v>1</v>
      </c>
      <c r="J36"/>
    </row>
    <row r="37" spans="1:10">
      <c r="A37" s="11"/>
      <c r="B37" s="11"/>
      <c r="C37" s="11"/>
      <c r="D37" s="32"/>
      <c r="E37" s="11"/>
      <c r="F37" s="11"/>
      <c r="H37" s="29" t="s">
        <v>57</v>
      </c>
      <c r="I37" s="43">
        <v>0</v>
      </c>
    </row>
  </sheetData>
  <mergeCells count="7">
    <mergeCell ref="H35:I35"/>
    <mergeCell ref="N10:O10"/>
    <mergeCell ref="Q10:R10"/>
    <mergeCell ref="E9:E18"/>
    <mergeCell ref="H9:H17"/>
    <mergeCell ref="H26:I28"/>
    <mergeCell ref="H33:I33"/>
  </mergeCells>
  <dataValidations count="2">
    <dataValidation type="list" allowBlank="1" showInputMessage="1" showErrorMessage="1" sqref="I30">
      <formula1>ListType</formula1>
    </dataValidation>
    <dataValidation type="list" allowBlank="1" showInputMessage="1" showErrorMessage="1" sqref="I36:I37">
      <formula1>ListChoice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9" r:id="rId4" name="TIButton3">
          <controlPr defaultSize="0" print="0" autoLine="0" r:id="rId5">
            <anchor moveWithCells="1">
              <from>
                <xdr:col>12</xdr:col>
                <xdr:colOff>733425</xdr:colOff>
                <xdr:row>28</xdr:row>
                <xdr:rowOff>85725</xdr:rowOff>
              </from>
              <to>
                <xdr:col>14</xdr:col>
                <xdr:colOff>381000</xdr:colOff>
                <xdr:row>29</xdr:row>
                <xdr:rowOff>180975</xdr:rowOff>
              </to>
            </anchor>
          </controlPr>
        </control>
      </mc:Choice>
      <mc:Fallback>
        <control shapeId="1039" r:id="rId4" name="TIButton3"/>
      </mc:Fallback>
    </mc:AlternateContent>
    <mc:AlternateContent xmlns:mc="http://schemas.openxmlformats.org/markup-compatibility/2006">
      <mc:Choice Requires="x14">
        <control shapeId="1037" r:id="rId6" name="TIButton2">
          <controlPr defaultSize="0" print="0" autoLine="0" r:id="rId7">
            <anchor moveWithCells="1">
              <from>
                <xdr:col>10</xdr:col>
                <xdr:colOff>400050</xdr:colOff>
                <xdr:row>28</xdr:row>
                <xdr:rowOff>123825</xdr:rowOff>
              </from>
              <to>
                <xdr:col>12</xdr:col>
                <xdr:colOff>47625</xdr:colOff>
                <xdr:row>29</xdr:row>
                <xdr:rowOff>180975</xdr:rowOff>
              </to>
            </anchor>
          </controlPr>
        </control>
      </mc:Choice>
      <mc:Fallback>
        <control shapeId="1037" r:id="rId6" name="TIButton2"/>
      </mc:Fallback>
    </mc:AlternateContent>
    <mc:AlternateContent xmlns:mc="http://schemas.openxmlformats.org/markup-compatibility/2006">
      <mc:Choice Requires="x14">
        <control shapeId="1032" r:id="rId8" name="TIButton1">
          <controlPr defaultSize="0" print="0" autoLine="0" r:id="rId9">
            <anchor moveWithCells="1">
              <from>
                <xdr:col>9</xdr:col>
                <xdr:colOff>238125</xdr:colOff>
                <xdr:row>32</xdr:row>
                <xdr:rowOff>57150</xdr:rowOff>
              </from>
              <to>
                <xdr:col>11</xdr:col>
                <xdr:colOff>323850</xdr:colOff>
                <xdr:row>33</xdr:row>
                <xdr:rowOff>161925</xdr:rowOff>
              </to>
            </anchor>
          </controlPr>
        </control>
      </mc:Choice>
      <mc:Fallback>
        <control shapeId="1032" r:id="rId8" name="TIButton1"/>
      </mc:Fallback>
    </mc:AlternateContent>
    <mc:AlternateContent xmlns:mc="http://schemas.openxmlformats.org/markup-compatibility/2006">
      <mc:Choice Requires="x14">
        <control shapeId="1043" r:id="rId10" name="TIButton4">
          <controlPr defaultSize="0" print="0" autoLine="0" r:id="rId11">
            <anchor moveWithCells="1">
              <from>
                <xdr:col>9</xdr:col>
                <xdr:colOff>304800</xdr:colOff>
                <xdr:row>35</xdr:row>
                <xdr:rowOff>9525</xdr:rowOff>
              </from>
              <to>
                <xdr:col>11</xdr:col>
                <xdr:colOff>323850</xdr:colOff>
                <xdr:row>36</xdr:row>
                <xdr:rowOff>66675</xdr:rowOff>
              </to>
            </anchor>
          </controlPr>
        </control>
      </mc:Choice>
      <mc:Fallback>
        <control shapeId="1043" r:id="rId10" name="TIButton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Start</vt:lpstr>
      <vt:lpstr>CubeNavTracker</vt:lpstr>
      <vt:lpstr>CubeUsrTracker</vt:lpstr>
      <vt:lpstr>LastPageID</vt:lpstr>
      <vt:lpstr>ListChoice</vt:lpstr>
      <vt:lpstr>ListType</vt:lpstr>
      <vt:lpstr>MenuS</vt:lpstr>
      <vt:lpstr>MenuW</vt:lpstr>
      <vt:lpstr>pCube</vt:lpstr>
      <vt:lpstr>pCube1</vt:lpstr>
      <vt:lpstr>pDelimDim</vt:lpstr>
      <vt:lpstr>pDelimElem</vt:lpstr>
      <vt:lpstr>pDimType</vt:lpstr>
      <vt:lpstr>pElem</vt:lpstr>
      <vt:lpstr>pFilterCopy</vt:lpstr>
      <vt:lpstr>pFilterPublish</vt:lpstr>
      <vt:lpstr>pMDX</vt:lpstr>
      <vt:lpstr>pObject</vt:lpstr>
      <vt:lpstr>pOverwrite</vt:lpstr>
      <vt:lpstr>pProcessCopy</vt:lpstr>
      <vt:lpstr>pProcessPublish</vt:lpstr>
      <vt:lpstr>pServer</vt:lpstr>
      <vt:lpstr>pSubPublish</vt:lpstr>
      <vt:lpstr>pType</vt:lpstr>
      <vt:lpstr>pType2</vt:lpstr>
      <vt:lpstr>pUserTgt</vt:lpstr>
      <vt:lpstr>pUsr</vt:lpstr>
      <vt:lpstr>ReportAppID</vt:lpstr>
      <vt:lpstr>ReportAppMenu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Lionel Thouvenin</cp:lastModifiedBy>
  <dcterms:created xsi:type="dcterms:W3CDTF">2015-05-05T06:52:57Z</dcterms:created>
  <dcterms:modified xsi:type="dcterms:W3CDTF">2016-08-03T14:37:21Z</dcterms:modified>
  <cp:category>Applications\Apliqode\8 Copy Views\CopyPrivateViewSubset</cp:category>
</cp:coreProperties>
</file>