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68C46A30-5B1C-430C-8698-1680FA8C2ABC}" xr6:coauthVersionLast="44" xr6:coauthVersionMax="44" xr10:uidLastSave="{00000000-0000-0000-0000-000000000000}"/>
  <bookViews>
    <workbookView xWindow="1560" yWindow="1560" windowWidth="21540" windowHeight="9630" xr2:uid="{00000000-000D-0000-FFFF-FFFF00000000}"/>
  </bookViews>
  <sheets>
    <sheet name="UDC" sheetId="1" r:id="rId1"/>
  </sheets>
  <definedNames>
    <definedName name="pProcessParameterUDCUpdate">UDC!$R$3:$R$7</definedName>
    <definedName name="pProcessUDCUpdate">UDC!$R$2</definedName>
    <definedName name="pServer">UDC!$B$2</definedName>
    <definedName name="TM1REBUILDOPTION">1</definedName>
    <definedName name="TM1RPTDATARNG1" localSheetId="0">UDC!$30:$30</definedName>
    <definedName name="TM1RPTFMTIDCOL" localSheetId="0">UDC!$A$11:$A$18</definedName>
    <definedName name="TM1RPTFMTRNG" localSheetId="0">UDC!$K$11:$AD$18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/>
  <c r="D2" i="1"/>
  <c r="B2" i="1"/>
  <c r="L24" i="1"/>
  <c r="M8" i="1"/>
  <c r="M2" i="1"/>
  <c r="J30" i="1"/>
  <c r="B4" i="1"/>
  <c r="C4" i="1"/>
  <c r="D4" i="1"/>
  <c r="B5" i="1"/>
  <c r="C5" i="1"/>
  <c r="D5" i="1"/>
  <c r="B6" i="1"/>
  <c r="C6" i="1"/>
  <c r="D6" i="1"/>
  <c r="P24" i="1"/>
  <c r="K30" i="1"/>
  <c r="R5" i="1"/>
  <c r="R4" i="1"/>
  <c r="R3" i="1"/>
  <c r="A6" i="1"/>
  <c r="A5" i="1"/>
  <c r="A4" i="1"/>
  <c r="A3" i="1"/>
  <c r="C2" i="1"/>
  <c r="R6" i="1"/>
  <c r="V30" i="1"/>
  <c r="W30" i="1"/>
  <c r="X30" i="1"/>
  <c r="Y30" i="1"/>
  <c r="A30" i="1"/>
  <c r="AA30" i="1"/>
  <c r="Z30" i="1"/>
  <c r="AD30" i="1"/>
  <c r="AC30" i="1"/>
  <c r="AB30" i="1"/>
  <c r="U30" i="1"/>
  <c r="T30" i="1"/>
  <c r="S30" i="1"/>
  <c r="R30" i="1"/>
  <c r="Q30" i="1"/>
  <c r="P30" i="1"/>
  <c r="O30" i="1"/>
  <c r="N30" i="1"/>
  <c r="M30" i="1"/>
  <c r="L30" i="1"/>
  <c r="A15" i="1"/>
  <c r="A14" i="1"/>
  <c r="A13" i="1"/>
  <c r="A12" i="1"/>
</calcChain>
</file>

<file path=xl/sharedStrings.xml><?xml version="1.0" encoding="utf-8"?>
<sst xmlns="http://schemas.openxmlformats.org/spreadsheetml/2006/main" count="100" uniqueCount="68">
  <si>
    <t>Sorting ID</t>
  </si>
  <si>
    <t>C1</t>
  </si>
  <si>
    <t>C1 Desc</t>
  </si>
  <si>
    <t>C1W</t>
  </si>
  <si>
    <t>P1 Desc</t>
  </si>
  <si>
    <t>P1W</t>
  </si>
  <si>
    <t>P2 Desc</t>
  </si>
  <si>
    <t>P2W</t>
  </si>
  <si>
    <t>P3 Desc</t>
  </si>
  <si>
    <t>P3W</t>
  </si>
  <si>
    <t>P1</t>
  </si>
  <si>
    <t>P2</t>
  </si>
  <si>
    <t>P3</t>
  </si>
  <si>
    <t>All Levels</t>
  </si>
  <si>
    <t>All Gens</t>
  </si>
  <si>
    <t>N</t>
  </si>
  <si>
    <t>[Begin Format Range]</t>
  </si>
  <si>
    <t>[End Format Range]</t>
  </si>
  <si>
    <t>0006</t>
  </si>
  <si>
    <t>NX</t>
  </si>
  <si>
    <t>X</t>
  </si>
  <si>
    <t>0060</t>
  </si>
  <si>
    <t>WLII_C</t>
  </si>
  <si>
    <t>1</t>
  </si>
  <si>
    <t>WLII exc. ISU</t>
  </si>
  <si>
    <t>PAP+WILII+BlueChip</t>
  </si>
  <si>
    <t>Business</t>
  </si>
  <si>
    <t>#01...WLII exc. ISU</t>
  </si>
  <si>
    <t>#01..PAP+WILII+BlueChip</t>
  </si>
  <si>
    <t>#01.Business</t>
  </si>
  <si>
    <t>DIM:</t>
  </si>
  <si>
    <t>UDC:</t>
  </si>
  <si>
    <t>2</t>
  </si>
  <si>
    <t>3</t>
  </si>
  <si>
    <t>P4 Desc</t>
  </si>
  <si>
    <t>P4W</t>
  </si>
  <si>
    <t>P5 Desc</t>
  </si>
  <si>
    <t>P5W</t>
  </si>
  <si>
    <t>SORT</t>
  </si>
  <si>
    <t>W</t>
  </si>
  <si>
    <t>P5</t>
  </si>
  <si>
    <t>Child Element</t>
  </si>
  <si>
    <t>Child Desc</t>
  </si>
  <si>
    <t>P4</t>
  </si>
  <si>
    <t>L</t>
  </si>
  <si>
    <t>G</t>
  </si>
  <si>
    <t>DIM COPY:</t>
  </si>
  <si>
    <t>pServer:</t>
  </si>
  <si>
    <t>c000_standard</t>
  </si>
  <si>
    <t>&gt;&gt; SERVER</t>
  </si>
  <si>
    <t>&gt;&gt; CUBE VIEW</t>
  </si>
  <si>
    <t>Cube (VIEW):</t>
  </si>
  <si>
    <t>&gt;&gt; ACTIVE FORM - FORMATTING AREA</t>
  </si>
  <si>
    <t>Hide Zero Flag:</t>
  </si>
  <si>
    <t>Create New Element:</t>
  </si>
  <si>
    <t>DIMENSION UDC DEFINITION</t>
  </si>
  <si>
    <t>Process Name</t>
  </si>
  <si>
    <t>pDoProcessLogging</t>
  </si>
  <si>
    <t>&gt;&gt; PROCESS - REBUILD UDC</t>
  </si>
  <si>
    <t>Sys.Dim.UDC.Update.Caller</t>
  </si>
  <si>
    <t>pDimension</t>
  </si>
  <si>
    <t>pDimensionCopy</t>
  </si>
  <si>
    <t>pUDC</t>
  </si>
  <si>
    <t>pCreateNewChild</t>
  </si>
  <si>
    <t>MDX Sort</t>
  </si>
  <si>
    <t>MDX</t>
  </si>
  <si>
    <t>{TM1FILTERBYPATTERN({[Line Item].[All Line Items].Children}, '000*'),TM1FILTERBYPATTERN({[Line Item].[All Line Items].Children}, '001*'),TM1FILTERBYPATTERN({[Line Item].[All Line Items].Children}, '002*')}</t>
  </si>
  <si>
    <t>SortingFlag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</si>
</sst>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000000"/>
      <name val="Tahoma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7" borderId="0" xfId="0" applyFont="1" applyFill="1" applyAlignment="1">
      <alignment horizont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2" fillId="0" borderId="0" xfId="0" applyFont="1" applyAlignment="1">
      <alignment horizontal="right"/>
    </xf>
    <xf numFmtId="0" fontId="7" fillId="6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9" borderId="2" xfId="0" applyFont="1" applyFill="1" applyBorder="1"/>
    <xf numFmtId="0" fontId="11" fillId="8" borderId="3" xfId="0" applyFont="1" applyFill="1" applyBorder="1" applyAlignment="1">
      <alignment horizontal="right"/>
    </xf>
    <xf numFmtId="0" fontId="10" fillId="6" borderId="3" xfId="0" applyFont="1" applyFill="1" applyBorder="1"/>
    <xf numFmtId="0" fontId="10" fillId="6" borderId="3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right"/>
    </xf>
    <xf numFmtId="0" fontId="12" fillId="4" borderId="3" xfId="0" applyFont="1" applyFill="1" applyBorder="1"/>
    <xf numFmtId="0" fontId="12" fillId="10" borderId="3" xfId="0" applyFont="1" applyFill="1" applyBorder="1"/>
    <xf numFmtId="0" fontId="13" fillId="11" borderId="3" xfId="0" applyFont="1" applyFill="1" applyBorder="1" applyAlignment="1">
      <alignment horizontal="right"/>
    </xf>
    <xf numFmtId="0" fontId="12" fillId="6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5" fillId="6" borderId="6" xfId="0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0" fillId="9" borderId="4" xfId="0" applyFill="1" applyBorder="1"/>
    <xf numFmtId="0" fontId="5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5" fillId="9" borderId="5" xfId="0" applyFont="1" applyFill="1" applyBorder="1" applyAlignment="1">
      <alignment horizontal="left" vertical="center"/>
    </xf>
    <xf numFmtId="0" fontId="0" fillId="9" borderId="5" xfId="0" applyFill="1" applyBorder="1"/>
    <xf numFmtId="0" fontId="14" fillId="0" borderId="0" xfId="0" applyFont="1" applyAlignment="1">
      <alignment vertical="center"/>
    </xf>
    <xf numFmtId="0" fontId="13" fillId="9" borderId="0" xfId="0" applyFont="1" applyFill="1"/>
    <xf numFmtId="0" fontId="13" fillId="8" borderId="8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right"/>
    </xf>
    <xf numFmtId="49" fontId="0" fillId="4" borderId="0" xfId="0" applyNumberFormat="1" applyFill="1"/>
    <xf numFmtId="0" fontId="12" fillId="6" borderId="3" xfId="0" applyNumberFormat="1" applyFont="1" applyFill="1" applyBorder="1" applyAlignment="1">
      <alignment horizontal="right"/>
    </xf>
    <xf numFmtId="49" fontId="5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trlProps/ctrlProp1.xml><?xml version="1.0" encoding="utf-8"?>
<formControlPr xmlns="http://schemas.microsoft.com/office/spreadsheetml/2009/9/main" objectType="CheckBox" fmlaLink="$M$5" lockText="1" noThreeD="1"/>
</file>

<file path=xl/ctrlProps/ctrlProp2.xml><?xml version="1.0" encoding="utf-8"?>
<formControlPr xmlns="http://schemas.microsoft.com/office/spreadsheetml/2009/9/main" objectType="CheckBox" checked="Checked" fmlaLink="$M$3" lockText="1" noThreeD="1"/>
</file>

<file path=xl/ctrlProps/ctrlProp3.xml><?xml version="1.0" encoding="utf-8"?>
<formControlPr xmlns="http://schemas.microsoft.com/office/spreadsheetml/2009/9/main" objectType="CheckBox" fmlaLink="$M$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25</xdr:row>
          <xdr:rowOff>28575</xdr:rowOff>
        </xdr:from>
        <xdr:to>
          <xdr:col>13</xdr:col>
          <xdr:colOff>142875</xdr:colOff>
          <xdr:row>26</xdr:row>
          <xdr:rowOff>85725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390525</xdr:colOff>
          <xdr:row>25</xdr:row>
          <xdr:rowOff>28575</xdr:rowOff>
        </xdr:from>
        <xdr:to>
          <xdr:col>12</xdr:col>
          <xdr:colOff>219075</xdr:colOff>
          <xdr:row>26</xdr:row>
          <xdr:rowOff>85725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HIDE ZERO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23</xdr:row>
          <xdr:rowOff>0</xdr:rowOff>
        </xdr:from>
        <xdr:to>
          <xdr:col>24</xdr:col>
          <xdr:colOff>76200</xdr:colOff>
          <xdr:row>24</xdr:row>
          <xdr:rowOff>19050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10</xdr:col>
      <xdr:colOff>238125</xdr:colOff>
      <xdr:row>21</xdr:row>
      <xdr:rowOff>47625</xdr:rowOff>
    </xdr:from>
    <xdr:to>
      <xdr:col>12</xdr:col>
      <xdr:colOff>576263</xdr:colOff>
      <xdr:row>21</xdr:row>
      <xdr:rowOff>348029</xdr:rowOff>
    </xdr:to>
    <xdr:pic>
      <xdr:nvPicPr>
        <xdr:cNvPr id="5" name="Picture 4" descr="Cognos Planning, Training &amp; TM1 Solutions by Cubewis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70" b="17240"/>
        <a:stretch/>
      </xdr:blipFill>
      <xdr:spPr bwMode="auto">
        <a:xfrm>
          <a:off x="4648200" y="3371850"/>
          <a:ext cx="1357313" cy="30040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25</xdr:row>
          <xdr:rowOff>28575</xdr:rowOff>
        </xdr:from>
        <xdr:to>
          <xdr:col>14</xdr:col>
          <xdr:colOff>66675</xdr:colOff>
          <xdr:row>26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CREATE NEW 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30"/>
  <sheetViews>
    <sheetView showGridLines="0" tabSelected="1" workbookViewId="0">
      <pane xSplit="10" ySplit="29" topLeftCell="K30" activePane="bottomRight" state="frozen"/>
      <selection pane="topRight" activeCell="K1" sqref="K1"/>
      <selection pane="bottomLeft" activeCell="A30" sqref="A30"/>
      <selection pane="bottomRight" activeCell="M2" sqref="M2"/>
    </sheetView>
  </sheetViews>
  <sheetFormatPr defaultRowHeight="15" outlineLevelRow="2" outlineLevelCol="1" x14ac:dyDescent="0.25"/>
  <cols>
    <col min="1" max="1" width="7.28515625" style="23" hidden="1" customWidth="1" outlineLevel="1"/>
    <col min="2" max="2" width="13.5703125" style="20" hidden="1" customWidth="1" outlineLevel="1"/>
    <col min="3" max="4" width="7.28515625" style="20" hidden="1" customWidth="1" outlineLevel="1"/>
    <col min="5" max="9" width="4.7109375" style="20" hidden="1" customWidth="1" outlineLevel="1"/>
    <col min="10" max="10" width="7.140625" style="20" hidden="1" customWidth="1" outlineLevel="1"/>
    <col min="11" max="11" width="6.42578125" customWidth="1" collapsed="1"/>
    <col min="12" max="12" width="8.85546875" customWidth="1"/>
    <col min="13" max="14" width="16.7109375" style="4" customWidth="1"/>
    <col min="15" max="15" width="4.85546875" style="10" bestFit="1" customWidth="1"/>
    <col min="16" max="16" width="16.7109375" style="4" customWidth="1"/>
    <col min="17" max="17" width="4.85546875" style="10" bestFit="1" customWidth="1"/>
    <col min="18" max="18" width="16.7109375" style="4" customWidth="1"/>
    <col min="19" max="19" width="4.85546875" style="10" bestFit="1" customWidth="1"/>
    <col min="20" max="20" width="16.7109375" style="4" customWidth="1"/>
    <col min="21" max="21" width="4.85546875" style="10" bestFit="1" customWidth="1"/>
    <col min="22" max="22" width="16.7109375" style="4" customWidth="1"/>
    <col min="23" max="23" width="4.85546875" style="10" bestFit="1" customWidth="1"/>
    <col min="24" max="24" width="16.7109375" style="4" customWidth="1"/>
    <col min="25" max="25" width="4.85546875" style="10" bestFit="1" customWidth="1"/>
    <col min="26" max="27" width="5.28515625" customWidth="1"/>
    <col min="28" max="28" width="17.28515625" style="4" customWidth="1"/>
    <col min="29" max="29" width="21.85546875" style="4" customWidth="1"/>
    <col min="30" max="30" width="19" style="4" customWidth="1"/>
  </cols>
  <sheetData>
    <row r="1" spans="1:30" s="20" customFormat="1" hidden="1" outlineLevel="1" x14ac:dyDescent="0.25">
      <c r="A1" s="24" t="s">
        <v>49</v>
      </c>
      <c r="L1" s="24" t="s">
        <v>50</v>
      </c>
      <c r="N1" s="21"/>
      <c r="O1" s="22"/>
      <c r="P1" s="21"/>
      <c r="Q1" s="24" t="s">
        <v>58</v>
      </c>
      <c r="R1" s="59"/>
      <c r="S1" s="22"/>
      <c r="T1" s="21"/>
      <c r="U1" s="22"/>
      <c r="V1" s="21"/>
      <c r="W1" s="22"/>
      <c r="X1" s="21"/>
      <c r="Y1" s="22"/>
      <c r="AB1" s="21"/>
      <c r="AC1" s="21"/>
      <c r="AD1" s="21"/>
    </row>
    <row r="2" spans="1:30" s="20" customFormat="1" hidden="1" outlineLevel="1" x14ac:dyDescent="0.25">
      <c r="A2" s="25" t="s">
        <v>47</v>
      </c>
      <c r="B2" s="26" t="e">
        <f ca="1">OFFSET($A$2, $D$2-1, 1)</f>
        <v>#NAME?</v>
      </c>
      <c r="C2" s="27" t="e">
        <f ca="1">_xll.DBRA(pServer&amp;":}Clients", VLOOKUP(pServer,$B$3:$C$6,2,0), "}TM1_DefaultDisplayValue")</f>
        <v>#NAME?</v>
      </c>
      <c r="D2" s="28" t="e">
        <f ca="1">MAX($D$3:$D$6)</f>
        <v>#NAME?</v>
      </c>
      <c r="L2" s="25" t="s">
        <v>51</v>
      </c>
      <c r="M2" s="33" t="e">
        <f ca="1">TM1RPTVIEW(pServer&amp;":Sys Dimension UDC:1",IF(M3, 1,0), TM1RPTTITLE(pServer&amp;":UDC Dimension",$L$24), TM1RPTTITLE(pServer&amp;":UDC",$P$24),TM1RPTFMTRNG,TM1RPTFMTIDCOL)</f>
        <v>#NAME?</v>
      </c>
      <c r="N2" s="21"/>
      <c r="O2" s="22"/>
      <c r="P2" s="21"/>
      <c r="Q2" s="60" t="s">
        <v>56</v>
      </c>
      <c r="R2" s="33" t="s">
        <v>59</v>
      </c>
      <c r="S2" s="22"/>
      <c r="T2" s="21"/>
      <c r="U2" s="22"/>
      <c r="V2" s="21"/>
      <c r="W2" s="22"/>
      <c r="X2" s="21"/>
      <c r="Y2" s="22"/>
      <c r="AB2" s="21"/>
      <c r="AC2" s="21"/>
      <c r="AD2" s="21"/>
    </row>
    <row r="3" spans="1:30" s="20" customFormat="1" hidden="1" outlineLevel="1" x14ac:dyDescent="0.25">
      <c r="A3" s="29">
        <f>0</f>
        <v>0</v>
      </c>
      <c r="B3" s="30" t="s">
        <v>48</v>
      </c>
      <c r="C3" s="28" t="e">
        <f ca="1">_xll.TM1USER($B3)</f>
        <v>#NAME?</v>
      </c>
      <c r="D3" s="28" t="e">
        <f ca="1">IF(LEN($C3)&gt;0, ROW($C3)-1, "")</f>
        <v>#NAME?</v>
      </c>
      <c r="L3" s="25" t="s">
        <v>53</v>
      </c>
      <c r="M3" s="33" t="b">
        <v>1</v>
      </c>
      <c r="N3" s="21"/>
      <c r="O3" s="22"/>
      <c r="P3" s="21"/>
      <c r="Q3" s="61" t="s">
        <v>60</v>
      </c>
      <c r="R3" s="62" t="e">
        <f ca="1">L24</f>
        <v>#NAME?</v>
      </c>
      <c r="S3" s="22"/>
      <c r="T3" s="21"/>
      <c r="U3" s="22"/>
      <c r="V3" s="21"/>
      <c r="W3" s="22"/>
      <c r="X3" s="21"/>
      <c r="Y3" s="22"/>
      <c r="AB3" s="21"/>
      <c r="AC3" s="21"/>
      <c r="AD3" s="21"/>
    </row>
    <row r="4" spans="1:30" s="20" customFormat="1" hidden="1" outlineLevel="1" x14ac:dyDescent="0.25">
      <c r="A4" s="29">
        <f>1</f>
        <v>1</v>
      </c>
      <c r="B4" s="31" t="str">
        <f>B$3&amp;"_UAT"</f>
        <v>c000_standard_UAT</v>
      </c>
      <c r="C4" s="28" t="e">
        <f ca="1">_xll.TM1USER($B4)</f>
        <v>#NAME?</v>
      </c>
      <c r="D4" s="28" t="e">
        <f t="shared" ref="D4:D6" ca="1" si="0">IF(LEN($C4)&gt;0, ROW($C4)-1, "")</f>
        <v>#NAME?</v>
      </c>
      <c r="L4" s="25" t="s">
        <v>54</v>
      </c>
      <c r="M4" s="33" t="b">
        <v>0</v>
      </c>
      <c r="O4" s="22"/>
      <c r="P4" s="21"/>
      <c r="Q4" s="61" t="s">
        <v>61</v>
      </c>
      <c r="R4" s="64" t="str">
        <f>TEXT(T24,"")</f>
        <v/>
      </c>
      <c r="S4" s="22"/>
      <c r="T4" s="21"/>
      <c r="U4" s="22"/>
      <c r="V4" s="21"/>
      <c r="W4" s="22"/>
      <c r="X4" s="21"/>
      <c r="Y4" s="22"/>
      <c r="AB4" s="21"/>
      <c r="AC4" s="21"/>
      <c r="AD4" s="21"/>
    </row>
    <row r="5" spans="1:30" s="20" customFormat="1" hidden="1" outlineLevel="1" x14ac:dyDescent="0.25">
      <c r="A5" s="32">
        <f>2</f>
        <v>2</v>
      </c>
      <c r="B5" s="31" t="str">
        <f>B$3&amp;"_SIT"</f>
        <v>c000_standard_SIT</v>
      </c>
      <c r="C5" s="28" t="e">
        <f ca="1">_xll.TM1USER($B5)</f>
        <v>#NAME?</v>
      </c>
      <c r="D5" s="28" t="e">
        <f t="shared" ca="1" si="0"/>
        <v>#NAME?</v>
      </c>
      <c r="L5" s="25" t="s">
        <v>67</v>
      </c>
      <c r="M5" s="33" t="b">
        <v>0</v>
      </c>
      <c r="N5" s="21"/>
      <c r="O5" s="22"/>
      <c r="P5" s="21"/>
      <c r="Q5" s="61" t="s">
        <v>62</v>
      </c>
      <c r="R5" s="62" t="e">
        <f ca="1">P24</f>
        <v>#NAME?</v>
      </c>
      <c r="S5" s="22"/>
      <c r="T5" s="21"/>
      <c r="U5" s="22"/>
      <c r="V5" s="21"/>
      <c r="W5" s="22"/>
      <c r="X5" s="21"/>
      <c r="Y5" s="22"/>
      <c r="AB5" s="21"/>
      <c r="AC5" s="21"/>
      <c r="AD5" s="21"/>
    </row>
    <row r="6" spans="1:30" s="20" customFormat="1" hidden="1" outlineLevel="1" x14ac:dyDescent="0.25">
      <c r="A6" s="29">
        <f>3</f>
        <v>3</v>
      </c>
      <c r="B6" s="31" t="str">
        <f>B$3&amp;"_DEV"</f>
        <v>c000_standard_DEV</v>
      </c>
      <c r="C6" s="28" t="e">
        <f ca="1">_xll.TM1USER($B6)</f>
        <v>#NAME?</v>
      </c>
      <c r="D6" s="28" t="e">
        <f t="shared" ca="1" si="0"/>
        <v>#NAME?</v>
      </c>
      <c r="M6" s="21"/>
      <c r="N6" s="21"/>
      <c r="O6" s="22"/>
      <c r="P6" s="21"/>
      <c r="Q6" s="61" t="s">
        <v>63</v>
      </c>
      <c r="R6" s="62" t="str">
        <f>IF(M4,"1","0")</f>
        <v>0</v>
      </c>
      <c r="S6" s="22"/>
      <c r="T6" s="21"/>
      <c r="U6" s="22"/>
      <c r="V6" s="21"/>
      <c r="W6" s="22"/>
      <c r="X6" s="21"/>
      <c r="Y6" s="22"/>
      <c r="AB6" s="21"/>
      <c r="AC6" s="21"/>
      <c r="AD6" s="21"/>
    </row>
    <row r="7" spans="1:30" s="20" customFormat="1" hidden="1" outlineLevel="1" x14ac:dyDescent="0.25">
      <c r="M7" s="21"/>
      <c r="N7" s="21"/>
      <c r="O7" s="22"/>
      <c r="P7" s="21"/>
      <c r="Q7" s="61" t="s">
        <v>57</v>
      </c>
      <c r="R7" s="62">
        <v>1</v>
      </c>
      <c r="S7" s="22"/>
      <c r="T7" s="21"/>
      <c r="U7" s="22"/>
      <c r="V7" s="21"/>
      <c r="W7" s="22"/>
      <c r="X7" s="21"/>
      <c r="Y7" s="22"/>
      <c r="AB7" s="21"/>
      <c r="AC7" s="21"/>
      <c r="AD7" s="21"/>
    </row>
    <row r="8" spans="1:30" s="20" customFormat="1" hidden="1" outlineLevel="1" x14ac:dyDescent="0.25">
      <c r="L8" s="25" t="s">
        <v>64</v>
      </c>
      <c r="M8" s="33" t="e">
        <f ca="1">"{ ORDER( {TM1FILTERBYPATTERN({[Line Item].[All Line Items].Children}, '000*'),TM1FILTERBYPATTERN({[Line Item].[All Line Items].Children}, '001*'),TM1FILTERBYPATTERN({[Line Item].[All Line Items].Children}, '002*')}, [Sys Dimension UDC].([UDC Dimension].["&amp;$L$24&amp;"],[UDC].[UDC01],[M UDC].[Sorting ID]), ASC) }"</f>
        <v>#NAME?</v>
      </c>
      <c r="N8" s="21"/>
      <c r="O8" s="22"/>
      <c r="P8" s="21"/>
      <c r="Q8" s="21"/>
      <c r="R8" s="21"/>
      <c r="S8" s="21"/>
      <c r="T8" s="21"/>
      <c r="U8" s="22"/>
      <c r="V8" s="21"/>
      <c r="W8" s="22"/>
      <c r="X8" s="21"/>
      <c r="Y8" s="22"/>
      <c r="AB8" s="21"/>
      <c r="AC8" s="21"/>
      <c r="AD8" s="21"/>
    </row>
    <row r="9" spans="1:30" s="20" customFormat="1" hidden="1" outlineLevel="1" x14ac:dyDescent="0.25">
      <c r="L9" s="25" t="s">
        <v>65</v>
      </c>
      <c r="M9" s="33" t="s">
        <v>66</v>
      </c>
      <c r="N9" s="21"/>
      <c r="O9" s="22"/>
      <c r="P9" s="21"/>
      <c r="Q9" s="22"/>
      <c r="R9" s="21"/>
      <c r="S9" s="22"/>
      <c r="T9" s="21"/>
      <c r="U9" s="22"/>
      <c r="V9" s="21"/>
      <c r="W9" s="22"/>
      <c r="X9" s="21"/>
      <c r="Y9" s="22"/>
      <c r="AB9" s="21"/>
      <c r="AC9" s="21"/>
      <c r="AD9" s="21"/>
    </row>
    <row r="10" spans="1:30" s="20" customFormat="1" ht="15.75" hidden="1" outlineLevel="1" thickBot="1" x14ac:dyDescent="0.3">
      <c r="A10" s="24" t="s">
        <v>52</v>
      </c>
      <c r="L10" s="25"/>
      <c r="M10" s="33"/>
      <c r="N10" s="21"/>
      <c r="O10" s="22"/>
      <c r="P10" s="21"/>
      <c r="Q10" s="22"/>
      <c r="R10" s="21"/>
      <c r="S10" s="22"/>
      <c r="T10" s="21"/>
      <c r="U10" s="22"/>
      <c r="V10" s="21"/>
      <c r="W10" s="22"/>
      <c r="X10" s="21"/>
      <c r="Y10" s="22"/>
      <c r="AB10" s="21"/>
      <c r="AC10" s="21"/>
      <c r="AD10" s="21"/>
    </row>
    <row r="11" spans="1:30" hidden="1" outlineLevel="2" x14ac:dyDescent="0.25">
      <c r="A11" s="52" t="s">
        <v>16</v>
      </c>
      <c r="B11" s="53"/>
      <c r="C11" s="53"/>
      <c r="D11" s="53"/>
      <c r="E11" s="53"/>
      <c r="F11" s="53"/>
      <c r="G11" s="53"/>
      <c r="H11" s="53"/>
      <c r="I11" s="53"/>
      <c r="J11" s="53"/>
      <c r="K11" s="34"/>
      <c r="L11" s="34"/>
      <c r="M11" s="35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5"/>
      <c r="Y11" s="36"/>
      <c r="Z11" s="34"/>
      <c r="AA11" s="34"/>
      <c r="AB11" s="35"/>
      <c r="AC11" s="35"/>
      <c r="AD11" s="35"/>
    </row>
    <row r="12" spans="1:30" hidden="1" outlineLevel="2" x14ac:dyDescent="0.25">
      <c r="A12" s="54">
        <f>0</f>
        <v>0</v>
      </c>
      <c r="B12" s="55"/>
      <c r="C12" s="55"/>
      <c r="D12" s="55"/>
      <c r="E12" s="55"/>
      <c r="F12" s="55"/>
      <c r="G12" s="55"/>
      <c r="H12" s="55"/>
      <c r="I12" s="55"/>
      <c r="J12" s="55"/>
      <c r="K12" s="46"/>
      <c r="L12" s="37"/>
      <c r="M12" s="38"/>
      <c r="N12" s="38"/>
      <c r="O12" s="39"/>
      <c r="P12" s="38"/>
      <c r="Q12" s="39"/>
      <c r="R12" s="38"/>
      <c r="S12" s="39"/>
      <c r="T12" s="38"/>
      <c r="U12" s="39"/>
      <c r="V12" s="38"/>
      <c r="W12" s="39"/>
      <c r="X12" s="38"/>
      <c r="Y12" s="39"/>
      <c r="Z12" s="37"/>
      <c r="AA12" s="37"/>
      <c r="AB12" s="38"/>
      <c r="AC12" s="38"/>
      <c r="AD12" s="38"/>
    </row>
    <row r="13" spans="1:30" hidden="1" outlineLevel="2" x14ac:dyDescent="0.25">
      <c r="A13" s="54">
        <f>1</f>
        <v>1</v>
      </c>
      <c r="B13" s="55"/>
      <c r="C13" s="55"/>
      <c r="D13" s="55"/>
      <c r="E13" s="55"/>
      <c r="F13" s="55"/>
      <c r="G13" s="55"/>
      <c r="H13" s="55"/>
      <c r="I13" s="55"/>
      <c r="J13" s="55"/>
      <c r="K13" s="47"/>
      <c r="L13" s="40"/>
      <c r="M13" s="41"/>
      <c r="N13" s="41"/>
      <c r="O13" s="42"/>
      <c r="P13" s="41"/>
      <c r="Q13" s="42"/>
      <c r="R13" s="41"/>
      <c r="S13" s="42"/>
      <c r="T13" s="41"/>
      <c r="U13" s="42"/>
      <c r="V13" s="41"/>
      <c r="W13" s="42"/>
      <c r="X13" s="41"/>
      <c r="Y13" s="42"/>
      <c r="Z13" s="40"/>
      <c r="AA13" s="40"/>
      <c r="AB13" s="41"/>
      <c r="AC13" s="41"/>
      <c r="AD13" s="41"/>
    </row>
    <row r="14" spans="1:30" hidden="1" outlineLevel="2" x14ac:dyDescent="0.25">
      <c r="A14" s="54">
        <f>2</f>
        <v>2</v>
      </c>
      <c r="B14" s="55"/>
      <c r="C14" s="55"/>
      <c r="D14" s="55"/>
      <c r="E14" s="55"/>
      <c r="F14" s="55"/>
      <c r="G14" s="55"/>
      <c r="H14" s="55"/>
      <c r="I14" s="55"/>
      <c r="J14" s="55"/>
      <c r="K14" s="47"/>
      <c r="L14" s="40"/>
      <c r="M14" s="41"/>
      <c r="N14" s="41"/>
      <c r="O14" s="42"/>
      <c r="P14" s="41"/>
      <c r="Q14" s="42"/>
      <c r="R14" s="41"/>
      <c r="S14" s="42"/>
      <c r="T14" s="41"/>
      <c r="U14" s="42"/>
      <c r="V14" s="41"/>
      <c r="W14" s="42"/>
      <c r="X14" s="41"/>
      <c r="Y14" s="42"/>
      <c r="Z14" s="40"/>
      <c r="AA14" s="40"/>
      <c r="AB14" s="41"/>
      <c r="AC14" s="41"/>
      <c r="AD14" s="41"/>
    </row>
    <row r="15" spans="1:30" hidden="1" outlineLevel="2" x14ac:dyDescent="0.25">
      <c r="A15" s="54">
        <f>3</f>
        <v>3</v>
      </c>
      <c r="B15" s="55"/>
      <c r="C15" s="55"/>
      <c r="D15" s="55"/>
      <c r="E15" s="55"/>
      <c r="F15" s="55"/>
      <c r="G15" s="55"/>
      <c r="H15" s="55"/>
      <c r="I15" s="55"/>
      <c r="J15" s="55"/>
      <c r="K15" s="47"/>
      <c r="L15" s="40"/>
      <c r="M15" s="41"/>
      <c r="N15" s="41"/>
      <c r="O15" s="42"/>
      <c r="P15" s="41"/>
      <c r="Q15" s="42"/>
      <c r="R15" s="41"/>
      <c r="S15" s="42"/>
      <c r="T15" s="41"/>
      <c r="U15" s="42"/>
      <c r="V15" s="41"/>
      <c r="W15" s="42"/>
      <c r="X15" s="41"/>
      <c r="Y15" s="42"/>
      <c r="Z15" s="40"/>
      <c r="AA15" s="40"/>
      <c r="AB15" s="41"/>
      <c r="AC15" s="41"/>
      <c r="AD15" s="41"/>
    </row>
    <row r="16" spans="1:30" hidden="1" outlineLevel="2" x14ac:dyDescent="0.25">
      <c r="A16" s="54" t="s">
        <v>19</v>
      </c>
      <c r="B16" s="55"/>
      <c r="C16" s="55"/>
      <c r="D16" s="55"/>
      <c r="E16" s="55"/>
      <c r="F16" s="55"/>
      <c r="G16" s="55"/>
      <c r="H16" s="55"/>
      <c r="I16" s="55"/>
      <c r="J16" s="55"/>
      <c r="K16" s="48" t="s">
        <v>18</v>
      </c>
      <c r="L16" s="2" t="s">
        <v>21</v>
      </c>
      <c r="M16" s="5" t="s">
        <v>22</v>
      </c>
      <c r="N16" s="5" t="s">
        <v>22</v>
      </c>
      <c r="O16" s="13" t="s">
        <v>23</v>
      </c>
      <c r="P16" s="5" t="s">
        <v>24</v>
      </c>
      <c r="Q16" s="13" t="s">
        <v>23</v>
      </c>
      <c r="R16" s="5" t="s">
        <v>25</v>
      </c>
      <c r="S16" s="13" t="s">
        <v>23</v>
      </c>
      <c r="T16" s="5" t="s">
        <v>26</v>
      </c>
      <c r="U16" s="13" t="s">
        <v>23</v>
      </c>
      <c r="V16" s="5" t="s">
        <v>26</v>
      </c>
      <c r="W16" s="13" t="s">
        <v>32</v>
      </c>
      <c r="X16" s="5" t="s">
        <v>26</v>
      </c>
      <c r="Y16" s="13" t="s">
        <v>33</v>
      </c>
      <c r="Z16" s="16">
        <v>3</v>
      </c>
      <c r="AA16" s="16">
        <v>3</v>
      </c>
      <c r="AB16" s="17" t="s">
        <v>27</v>
      </c>
      <c r="AC16" s="17" t="s">
        <v>28</v>
      </c>
      <c r="AD16" s="49" t="s">
        <v>29</v>
      </c>
    </row>
    <row r="17" spans="1:30" hidden="1" outlineLevel="2" x14ac:dyDescent="0.25">
      <c r="A17" s="54" t="s">
        <v>15</v>
      </c>
      <c r="B17" s="55"/>
      <c r="C17" s="55"/>
      <c r="D17" s="55"/>
      <c r="E17" s="55"/>
      <c r="F17" s="55"/>
      <c r="G17" s="55"/>
      <c r="H17" s="55"/>
      <c r="I17" s="55"/>
      <c r="J17" s="55"/>
      <c r="K17" s="50" t="s">
        <v>18</v>
      </c>
      <c r="L17" s="3" t="s">
        <v>21</v>
      </c>
      <c r="M17" s="6" t="s">
        <v>22</v>
      </c>
      <c r="N17" s="6" t="s">
        <v>22</v>
      </c>
      <c r="O17" s="14" t="s">
        <v>23</v>
      </c>
      <c r="P17" s="6" t="s">
        <v>24</v>
      </c>
      <c r="Q17" s="14" t="s">
        <v>23</v>
      </c>
      <c r="R17" s="6" t="s">
        <v>25</v>
      </c>
      <c r="S17" s="14" t="s">
        <v>23</v>
      </c>
      <c r="T17" s="6" t="s">
        <v>26</v>
      </c>
      <c r="U17" s="14" t="s">
        <v>23</v>
      </c>
      <c r="V17" s="6" t="s">
        <v>26</v>
      </c>
      <c r="W17" s="14" t="s">
        <v>32</v>
      </c>
      <c r="X17" s="6" t="s">
        <v>26</v>
      </c>
      <c r="Y17" s="14" t="s">
        <v>33</v>
      </c>
      <c r="Z17" s="15">
        <v>3</v>
      </c>
      <c r="AA17" s="15">
        <v>3</v>
      </c>
      <c r="AB17" s="18" t="s">
        <v>27</v>
      </c>
      <c r="AC17" s="18" t="s">
        <v>28</v>
      </c>
      <c r="AD17" s="51" t="s">
        <v>29</v>
      </c>
    </row>
    <row r="18" spans="1:30" ht="15.75" hidden="1" outlineLevel="2" thickBot="1" x14ac:dyDescent="0.3">
      <c r="A18" s="56" t="s">
        <v>17</v>
      </c>
      <c r="B18" s="57"/>
      <c r="C18" s="57"/>
      <c r="D18" s="57"/>
      <c r="E18" s="57"/>
      <c r="F18" s="57"/>
      <c r="G18" s="57"/>
      <c r="H18" s="57"/>
      <c r="I18" s="57"/>
      <c r="J18" s="57"/>
      <c r="K18" s="43"/>
      <c r="L18" s="43"/>
      <c r="M18" s="44"/>
      <c r="N18" s="44"/>
      <c r="O18" s="45"/>
      <c r="P18" s="44"/>
      <c r="Q18" s="45"/>
      <c r="R18" s="44"/>
      <c r="S18" s="45"/>
      <c r="T18" s="44"/>
      <c r="U18" s="45"/>
      <c r="V18" s="44"/>
      <c r="W18" s="45"/>
      <c r="X18" s="44"/>
      <c r="Y18" s="45"/>
      <c r="Z18" s="43"/>
      <c r="AA18" s="43"/>
      <c r="AB18" s="44"/>
      <c r="AC18" s="44"/>
      <c r="AD18" s="44"/>
    </row>
    <row r="19" spans="1:30" s="20" customFormat="1" hidden="1" outlineLevel="1" x14ac:dyDescent="0.25">
      <c r="A19" s="23"/>
      <c r="M19" s="21"/>
      <c r="N19" s="21"/>
      <c r="O19" s="22"/>
      <c r="P19" s="21"/>
      <c r="Q19" s="22"/>
      <c r="R19" s="21"/>
      <c r="S19" s="22"/>
      <c r="T19" s="21"/>
      <c r="U19" s="22"/>
      <c r="V19" s="21"/>
      <c r="W19" s="22"/>
      <c r="X19" s="21"/>
      <c r="Y19" s="22"/>
      <c r="AB19" s="21"/>
      <c r="AC19" s="21"/>
      <c r="AD19" s="21"/>
    </row>
    <row r="20" spans="1:30" s="20" customFormat="1" hidden="1" outlineLevel="1" x14ac:dyDescent="0.25">
      <c r="A20" s="23"/>
      <c r="M20" s="21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AB20" s="21"/>
      <c r="AC20" s="21"/>
      <c r="AD20" s="21"/>
    </row>
    <row r="21" spans="1:30" ht="5.25" customHeight="1" collapsed="1" x14ac:dyDescent="0.25"/>
    <row r="22" spans="1:30" ht="30" customHeight="1" x14ac:dyDescent="0.25">
      <c r="N22" s="58" t="s">
        <v>55</v>
      </c>
    </row>
    <row r="23" spans="1:30" ht="8.25" customHeight="1" x14ac:dyDescent="0.25"/>
    <row r="24" spans="1:30" x14ac:dyDescent="0.25">
      <c r="K24" s="12" t="s">
        <v>30</v>
      </c>
      <c r="L24" s="11" t="e">
        <f ca="1">_xll.SUBNM(pServer&amp;":UDC Dimension","",1)</f>
        <v>#NAME?</v>
      </c>
      <c r="M24" s="11"/>
      <c r="O24" s="7" t="s">
        <v>31</v>
      </c>
      <c r="P24" s="11" t="e">
        <f ca="1">_xll.SUBNM(pServer&amp;":UDC","","UDC01")</f>
        <v>#NAME?</v>
      </c>
      <c r="S24" s="12" t="s">
        <v>46</v>
      </c>
      <c r="T24" s="63"/>
      <c r="U24" s="19"/>
      <c r="V24" s="19"/>
      <c r="X24"/>
    </row>
    <row r="25" spans="1:30" ht="7.15" customHeight="1" x14ac:dyDescent="0.25">
      <c r="R25" s="10"/>
    </row>
    <row r="26" spans="1:30" x14ac:dyDescent="0.25">
      <c r="R26" s="10"/>
    </row>
    <row r="28" spans="1:30" hidden="1" outlineLevel="1" x14ac:dyDescent="0.25">
      <c r="L28" s="1" t="s">
        <v>0</v>
      </c>
      <c r="M28" s="8" t="s">
        <v>1</v>
      </c>
      <c r="N28" s="8" t="s">
        <v>2</v>
      </c>
      <c r="O28" s="9" t="s">
        <v>3</v>
      </c>
      <c r="P28" s="8" t="s">
        <v>4</v>
      </c>
      <c r="Q28" s="9" t="s">
        <v>5</v>
      </c>
      <c r="R28" s="8" t="s">
        <v>6</v>
      </c>
      <c r="S28" s="9" t="s">
        <v>7</v>
      </c>
      <c r="T28" s="8" t="s">
        <v>8</v>
      </c>
      <c r="U28" s="9" t="s">
        <v>9</v>
      </c>
      <c r="V28" s="8" t="s">
        <v>34</v>
      </c>
      <c r="W28" s="9" t="s">
        <v>35</v>
      </c>
      <c r="X28" s="8" t="s">
        <v>36</v>
      </c>
      <c r="Y28" s="9" t="s">
        <v>37</v>
      </c>
      <c r="Z28" s="1" t="s">
        <v>13</v>
      </c>
      <c r="AA28" s="1" t="s">
        <v>14</v>
      </c>
      <c r="AB28" s="8" t="s">
        <v>10</v>
      </c>
      <c r="AC28" s="8" t="s">
        <v>11</v>
      </c>
      <c r="AD28" s="8" t="s">
        <v>12</v>
      </c>
    </row>
    <row r="29" spans="1:30" collapsed="1" x14ac:dyDescent="0.25">
      <c r="J29" s="20" t="s">
        <v>20</v>
      </c>
      <c r="L29" s="1" t="s">
        <v>38</v>
      </c>
      <c r="M29" s="1" t="s">
        <v>41</v>
      </c>
      <c r="N29" s="1" t="s">
        <v>42</v>
      </c>
      <c r="O29" s="1" t="s">
        <v>39</v>
      </c>
      <c r="P29" s="1" t="s">
        <v>10</v>
      </c>
      <c r="Q29" s="1" t="s">
        <v>39</v>
      </c>
      <c r="R29" s="1" t="s">
        <v>11</v>
      </c>
      <c r="S29" s="1" t="s">
        <v>39</v>
      </c>
      <c r="T29" s="1" t="s">
        <v>12</v>
      </c>
      <c r="U29" s="1" t="s">
        <v>39</v>
      </c>
      <c r="V29" s="1" t="s">
        <v>43</v>
      </c>
      <c r="W29" s="1" t="s">
        <v>39</v>
      </c>
      <c r="X29" s="1" t="s">
        <v>40</v>
      </c>
      <c r="Y29" s="1" t="s">
        <v>39</v>
      </c>
      <c r="Z29" s="1" t="s">
        <v>44</v>
      </c>
      <c r="AA29" s="1" t="s">
        <v>45</v>
      </c>
      <c r="AB29" s="8"/>
      <c r="AC29" s="8"/>
      <c r="AD29" s="8"/>
    </row>
    <row r="30" spans="1:30" x14ac:dyDescent="0.25">
      <c r="A30" s="54" t="str">
        <f>"N"&amp;J30</f>
        <v>N</v>
      </c>
      <c r="B30" s="55"/>
      <c r="C30" s="55"/>
      <c r="D30" s="55"/>
      <c r="E30" s="55"/>
      <c r="F30" s="55"/>
      <c r="G30" s="55"/>
      <c r="H30" s="55"/>
      <c r="I30" s="55"/>
      <c r="J30" s="55" t="str">
        <f>IF(J29="X","","X")</f>
        <v/>
      </c>
      <c r="K30" s="65" t="e">
        <f ca="1">_xll.TM1RPTROW($M$2,pServer&amp;":Line Item",,,,,IF($M$5,$M$8,$M$9))</f>
        <v>#NAME?</v>
      </c>
      <c r="L30" s="3" t="e">
        <f ca="1">_xll.DBRW($M$2,$L$24,$P$24,$K30,L$28)</f>
        <v>#NAME?</v>
      </c>
      <c r="M30" s="6" t="e">
        <f ca="1">_xll.DBRW($M$2,$L$24,$P$24,$K30,M$28)</f>
        <v>#NAME?</v>
      </c>
      <c r="N30" s="6" t="e">
        <f ca="1">_xll.DBRW($M$2,$L$24,$P$24,$K30,N$28)</f>
        <v>#NAME?</v>
      </c>
      <c r="O30" s="14" t="e">
        <f ca="1">_xll.DBRW($M$2,$L$24,$P$24,$K30,O$28)</f>
        <v>#NAME?</v>
      </c>
      <c r="P30" s="6" t="e">
        <f ca="1">_xll.DBRW($M$2,$L$24,$P$24,$K30,P$28)</f>
        <v>#NAME?</v>
      </c>
      <c r="Q30" s="14" t="e">
        <f ca="1">_xll.DBRW($M$2,$L$24,$P$24,$K30,Q$28)</f>
        <v>#NAME?</v>
      </c>
      <c r="R30" s="6" t="e">
        <f ca="1">_xll.DBRW($M$2,$L$24,$P$24,$K30,R$28)</f>
        <v>#NAME?</v>
      </c>
      <c r="S30" s="14" t="e">
        <f ca="1">_xll.DBRW($M$2,$L$24,$P$24,$K30,S$28)</f>
        <v>#NAME?</v>
      </c>
      <c r="T30" s="6" t="e">
        <f ca="1">_xll.DBRW($M$2,$L$24,$P$24,$K30,T$28)</f>
        <v>#NAME?</v>
      </c>
      <c r="U30" s="14" t="e">
        <f ca="1">_xll.DBRW($M$2,$L$24,$P$24,$K30,U$28)</f>
        <v>#NAME?</v>
      </c>
      <c r="V30" s="6" t="e">
        <f ca="1">_xll.DBRW($M$2,$L$24,$P$24,$K30,V$28)</f>
        <v>#NAME?</v>
      </c>
      <c r="W30" s="14" t="e">
        <f ca="1">_xll.DBRW($M$2,$L$24,$P$24,$K30,W$28)</f>
        <v>#NAME?</v>
      </c>
      <c r="X30" s="6" t="e">
        <f ca="1">_xll.DBRW($M$2,$L$24,$P$24,$K30,X$28)</f>
        <v>#NAME?</v>
      </c>
      <c r="Y30" s="14" t="e">
        <f ca="1">_xll.DBRW($M$2,$L$24,$P$24,$K30,Y$28)</f>
        <v>#NAME?</v>
      </c>
      <c r="Z30" s="15" t="e">
        <f ca="1">_xll.DBRW($M$2,$L$24,$P$24,$K30,Z$28)</f>
        <v>#NAME?</v>
      </c>
      <c r="AA30" s="15" t="e">
        <f ca="1">_xll.DBRW($M$2,$L$24,$P$24,$K30,AA$28)</f>
        <v>#NAME?</v>
      </c>
      <c r="AB30" s="18" t="e">
        <f ca="1">_xll.DBRW($M$2,$L$24,$P$24,$K30,AB$28)</f>
        <v>#NAME?</v>
      </c>
      <c r="AC30" s="18" t="e">
        <f ca="1">_xll.DBRW($M$2,$L$24,$P$24,$K30,AC$28)</f>
        <v>#NAME?</v>
      </c>
      <c r="AD30" s="51" t="e">
        <f ca="1">_xll.DBRW($M$2,$L$24,$P$24,$K30,AD$28)</f>
        <v>#NAME?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autoPict="0" r:id="rId5">
            <anchor moveWithCells="1">
              <from>
                <xdr:col>23</xdr:col>
                <xdr:colOff>0</xdr:colOff>
                <xdr:row>23</xdr:row>
                <xdr:rowOff>0</xdr:rowOff>
              </from>
              <to>
                <xdr:col>24</xdr:col>
                <xdr:colOff>76200</xdr:colOff>
                <xdr:row>24</xdr:row>
                <xdr:rowOff>19050</xdr:rowOff>
              </to>
            </anchor>
          </controlPr>
        </control>
      </mc:Choice>
      <mc:Fallback>
        <control shapeId="1027" r:id="rId4" name="TIButton1"/>
      </mc:Fallback>
    </mc:AlternateContent>
    <mc:AlternateContent xmlns:mc="http://schemas.openxmlformats.org/markup-compatibility/2006">
      <mc:Choice Requires="x14">
        <control shapeId="1025" r:id="rId6" name="Check Box 1">
          <controlPr defaultSize="0" autoFill="0" autoLine="0" autoPict="0">
            <anchor moveWithCells="1">
              <from>
                <xdr:col>12</xdr:col>
                <xdr:colOff>190500</xdr:colOff>
                <xdr:row>25</xdr:row>
                <xdr:rowOff>28575</xdr:rowOff>
              </from>
              <to>
                <xdr:col>13</xdr:col>
                <xdr:colOff>142875</xdr:colOff>
                <xdr:row>26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Check Box 2">
          <controlPr defaultSize="0" autoFill="0" autoLine="0" autoPict="0">
            <anchor moveWithCells="1">
              <from>
                <xdr:col>10</xdr:col>
                <xdr:colOff>390525</xdr:colOff>
                <xdr:row>25</xdr:row>
                <xdr:rowOff>28575</xdr:rowOff>
              </from>
              <to>
                <xdr:col>12</xdr:col>
                <xdr:colOff>219075</xdr:colOff>
                <xdr:row>26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8" name="Check Box 4">
          <controlPr defaultSize="0" autoFill="0" autoLine="0" autoPict="0">
            <anchor moveWithCells="1">
              <from>
                <xdr:col>13</xdr:col>
                <xdr:colOff>114300</xdr:colOff>
                <xdr:row>25</xdr:row>
                <xdr:rowOff>28575</xdr:rowOff>
              </from>
              <to>
                <xdr:col>14</xdr:col>
                <xdr:colOff>66675</xdr:colOff>
                <xdr:row>26</xdr:row>
                <xdr:rowOff>85725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UDC</vt:lpstr>
      <vt:lpstr>pProcessParameterUDCUpdate</vt:lpstr>
      <vt:lpstr>pProcessUDCUpdate</vt:lpstr>
      <vt:lpstr>pServer</vt:lpstr>
      <vt:lpstr>UDC!TM1RPTDATARNG1</vt:lpstr>
      <vt:lpstr>UDC!TM1RPTFMTIDCOL</vt:lpstr>
      <vt:lpstr>UDC!TM1RPTFMTRNG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Lingo Wang</dc:creator>
  <cp:lastModifiedBy>User</cp:lastModifiedBy>
  <dcterms:created xsi:type="dcterms:W3CDTF">2019-05-16T02:26:17Z</dcterms:created>
  <dcterms:modified xsi:type="dcterms:W3CDTF">2020-04-05T00:46:17Z</dcterms:modified>
  <cp:category>Applications\s\99. Admin\Admin UDC\UDC Definition</cp:category>
</cp:coreProperties>
</file>