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iyuen/nlpworkshop/concept-creep-chi/2_pipeline/preprocessed/"/>
    </mc:Choice>
  </mc:AlternateContent>
  <xr:revisionPtr revIDLastSave="0" documentId="8_{4C9389A7-0401-444A-9652-EFFAAE0F18A2}" xr6:coauthVersionLast="47" xr6:coauthVersionMax="47" xr10:uidLastSave="{00000000-0000-0000-0000-000000000000}"/>
  <bookViews>
    <workbookView xWindow="380" yWindow="500" windowWidth="28040" windowHeight="16340"/>
  </bookViews>
  <sheets>
    <sheet name="frequency_concep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B48" i="1"/>
  <c r="C47" i="1"/>
  <c r="D47" i="1"/>
  <c r="E47" i="1"/>
  <c r="F47" i="1"/>
  <c r="G47" i="1"/>
  <c r="H47" i="1"/>
  <c r="I47" i="1"/>
  <c r="B47" i="1"/>
  <c r="K53" i="1"/>
  <c r="L52" i="1"/>
  <c r="M52" i="1"/>
  <c r="N52" i="1"/>
  <c r="P52" i="1"/>
  <c r="Q52" i="1"/>
  <c r="K52" i="1"/>
  <c r="L51" i="1"/>
  <c r="M51" i="1"/>
  <c r="N51" i="1"/>
  <c r="P51" i="1"/>
  <c r="Q51" i="1"/>
  <c r="K3" i="1"/>
  <c r="L3" i="1"/>
  <c r="L50" i="1" s="1"/>
  <c r="M3" i="1"/>
  <c r="M50" i="1" s="1"/>
  <c r="N3" i="1"/>
  <c r="N50" i="1" s="1"/>
  <c r="O3" i="1"/>
  <c r="O50" i="1" s="1"/>
  <c r="P3" i="1"/>
  <c r="Q3" i="1"/>
  <c r="Q50" i="1" s="1"/>
  <c r="R3" i="1"/>
  <c r="R50" i="1" s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K51" i="1" s="1"/>
  <c r="L17" i="1"/>
  <c r="M17" i="1"/>
  <c r="N17" i="1"/>
  <c r="O17" i="1"/>
  <c r="O52" i="1" s="1"/>
  <c r="P17" i="1"/>
  <c r="Q17" i="1"/>
  <c r="R17" i="1"/>
  <c r="R52" i="1" s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K54" i="1" s="1"/>
  <c r="L32" i="1"/>
  <c r="L54" i="1" s="1"/>
  <c r="M32" i="1"/>
  <c r="M53" i="1" s="1"/>
  <c r="N32" i="1"/>
  <c r="N53" i="1" s="1"/>
  <c r="O32" i="1"/>
  <c r="O53" i="1" s="1"/>
  <c r="P32" i="1"/>
  <c r="P53" i="1" s="1"/>
  <c r="Q32" i="1"/>
  <c r="Q54" i="1" s="1"/>
  <c r="R32" i="1"/>
  <c r="R53" i="1" s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L2" i="1"/>
  <c r="L49" i="1" s="1"/>
  <c r="M2" i="1"/>
  <c r="M49" i="1" s="1"/>
  <c r="N2" i="1"/>
  <c r="N49" i="1" s="1"/>
  <c r="O2" i="1"/>
  <c r="O49" i="1" s="1"/>
  <c r="P2" i="1"/>
  <c r="P48" i="1" s="1"/>
  <c r="Q2" i="1"/>
  <c r="Q49" i="1" s="1"/>
  <c r="R2" i="1"/>
  <c r="R49" i="1" s="1"/>
  <c r="K2" i="1"/>
  <c r="K50" i="1" s="1"/>
  <c r="R54" i="1" l="1"/>
  <c r="Q47" i="1"/>
  <c r="Q48" i="1"/>
  <c r="P50" i="1"/>
  <c r="O51" i="1"/>
  <c r="Q53" i="1"/>
  <c r="P54" i="1"/>
  <c r="K49" i="1"/>
  <c r="R47" i="1"/>
  <c r="P49" i="1"/>
  <c r="O54" i="1"/>
  <c r="N54" i="1"/>
  <c r="K48" i="1"/>
  <c r="M54" i="1"/>
  <c r="K47" i="1"/>
  <c r="R48" i="1"/>
  <c r="P47" i="1"/>
  <c r="O47" i="1"/>
  <c r="O48" i="1"/>
  <c r="N47" i="1"/>
  <c r="N48" i="1"/>
  <c r="M47" i="1"/>
  <c r="M48" i="1"/>
  <c r="L47" i="1"/>
  <c r="L48" i="1"/>
  <c r="R51" i="1"/>
  <c r="L53" i="1"/>
</calcChain>
</file>

<file path=xl/sharedStrings.xml><?xml version="1.0" encoding="utf-8"?>
<sst xmlns="http://schemas.openxmlformats.org/spreadsheetml/2006/main" count="31" uniqueCount="23">
  <si>
    <t>Year</t>
  </si>
  <si>
    <t>ÂÅèËßÅ_freq</t>
  </si>
  <si>
    <t>Ê¨∫Âáå_freq</t>
  </si>
  <si>
    <t>Á≤æÁ•ûÁóÖ_freq</t>
  </si>
  <si>
    <t>Âàõ‰º§_freq</t>
  </si>
  <si>
    <t>ÂàÜË£Ç_freq</t>
  </si>
  <si>
    <t>Èò¥Ë∞ã_freq</t>
  </si>
  <si>
    <t>‰∏ªÊùÉ_freq</t>
  </si>
  <si>
    <t>ÊÅêÊÄñ‰∏ª‰πâ_freq</t>
  </si>
  <si>
    <t>Token Count</t>
  </si>
  <si>
    <t>prejudice_relativefreq</t>
  </si>
  <si>
    <t>bullying_relativefreq</t>
  </si>
  <si>
    <t>mental disorder_relativefreq</t>
  </si>
  <si>
    <t>trauma_relativefreq</t>
  </si>
  <si>
    <t>secession_relativefreq</t>
  </si>
  <si>
    <t>conspiracy_relativefreq</t>
  </si>
  <si>
    <t>sovereignty_relativefreq</t>
  </si>
  <si>
    <t>terrorims_relativefreq</t>
  </si>
  <si>
    <t>M</t>
  </si>
  <si>
    <t>SD</t>
  </si>
  <si>
    <t>1939-1993</t>
  </si>
  <si>
    <t>1994-2008</t>
  </si>
  <si>
    <t>2009-2023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</si>
</sst>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27" workbookViewId="0">
      <selection activeCell="I60" sqref="I60"/>
    </sheetView>
  </sheetViews>
  <sheetFormatPr baseColWidth="10" defaultRowHeight="16" x14ac:dyDescent="0.2"/>
  <cols>
    <col min="11" max="11" width="12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1979</v>
      </c>
      <c r="B2">
        <v>70</v>
      </c>
      <c r="C2">
        <v>31</v>
      </c>
      <c r="D2">
        <v>12</v>
      </c>
      <c r="E2">
        <v>107</v>
      </c>
      <c r="F2">
        <v>506</v>
      </c>
      <c r="G2">
        <v>678</v>
      </c>
      <c r="H2">
        <v>816</v>
      </c>
      <c r="I2">
        <v>12</v>
      </c>
      <c r="J2">
        <v>7546304</v>
      </c>
      <c r="K2">
        <f>(B2/$J$2)*10^6</f>
        <v>9.2760641500792982</v>
      </c>
      <c r="L2">
        <f t="shared" ref="L2:R2" si="0">(C2/$J$2)*10^6</f>
        <v>4.1079712664636885</v>
      </c>
      <c r="M2">
        <f t="shared" si="0"/>
        <v>1.5901824257278794</v>
      </c>
      <c r="N2">
        <f t="shared" si="0"/>
        <v>14.179126629406927</v>
      </c>
      <c r="O2">
        <f t="shared" si="0"/>
        <v>67.052692284858921</v>
      </c>
      <c r="P2">
        <f t="shared" si="0"/>
        <v>89.845307053625191</v>
      </c>
      <c r="Q2">
        <f t="shared" si="0"/>
        <v>108.13240494949581</v>
      </c>
      <c r="R2">
        <f t="shared" si="0"/>
        <v>1.5901824257278794</v>
      </c>
    </row>
    <row r="3" spans="1:18" x14ac:dyDescent="0.2">
      <c r="A3">
        <v>1980</v>
      </c>
      <c r="B3">
        <v>105</v>
      </c>
      <c r="C3">
        <v>14</v>
      </c>
      <c r="D3">
        <v>58</v>
      </c>
      <c r="E3">
        <v>155</v>
      </c>
      <c r="F3">
        <v>373</v>
      </c>
      <c r="G3">
        <v>639</v>
      </c>
      <c r="H3">
        <v>753</v>
      </c>
      <c r="I3">
        <v>51</v>
      </c>
      <c r="J3">
        <v>9060922</v>
      </c>
      <c r="K3">
        <f t="shared" ref="K3:K46" si="1">(B3/$J$2)*10^6</f>
        <v>13.914096225118945</v>
      </c>
      <c r="L3">
        <f t="shared" ref="L3:L46" si="2">(C3/$J$2)*10^6</f>
        <v>1.8552128300158595</v>
      </c>
      <c r="M3">
        <f t="shared" ref="M3:M46" si="3">(D3/$J$2)*10^6</f>
        <v>7.6858817243514173</v>
      </c>
      <c r="N3">
        <f t="shared" ref="N3:N46" si="4">(E3/$J$2)*10^6</f>
        <v>20.539856332318443</v>
      </c>
      <c r="O3">
        <f t="shared" ref="O3:O46" si="5">(F3/$J$2)*10^6</f>
        <v>49.428170399708257</v>
      </c>
      <c r="P3">
        <f t="shared" ref="P3:P46" si="6">(G3/$J$2)*10^6</f>
        <v>84.677214170009577</v>
      </c>
      <c r="Q3">
        <f t="shared" ref="Q3:Q46" si="7">(H3/$J$2)*10^6</f>
        <v>99.783947214424444</v>
      </c>
      <c r="R3">
        <f t="shared" ref="R3:R46" si="8">(I3/$J$2)*10^6</f>
        <v>6.758275309343488</v>
      </c>
    </row>
    <row r="4" spans="1:18" x14ac:dyDescent="0.2">
      <c r="A4">
        <v>1981</v>
      </c>
      <c r="B4">
        <v>95</v>
      </c>
      <c r="C4">
        <v>37</v>
      </c>
      <c r="D4">
        <v>34</v>
      </c>
      <c r="E4">
        <v>120</v>
      </c>
      <c r="F4">
        <v>454</v>
      </c>
      <c r="G4">
        <v>464</v>
      </c>
      <c r="H4">
        <v>664</v>
      </c>
      <c r="I4">
        <v>69</v>
      </c>
      <c r="J4">
        <v>9128004</v>
      </c>
      <c r="K4">
        <f t="shared" si="1"/>
        <v>12.588944203679047</v>
      </c>
      <c r="L4">
        <f t="shared" si="2"/>
        <v>4.9030624793276285</v>
      </c>
      <c r="M4">
        <f t="shared" si="3"/>
        <v>4.5055168728956581</v>
      </c>
      <c r="N4">
        <f t="shared" si="4"/>
        <v>15.901824257278793</v>
      </c>
      <c r="O4">
        <f t="shared" si="5"/>
        <v>60.16190177337144</v>
      </c>
      <c r="P4">
        <f t="shared" si="6"/>
        <v>61.487053794811338</v>
      </c>
      <c r="Q4">
        <f t="shared" si="7"/>
        <v>87.990094223609333</v>
      </c>
      <c r="R4">
        <f t="shared" si="8"/>
        <v>9.143548947935308</v>
      </c>
    </row>
    <row r="5" spans="1:18" x14ac:dyDescent="0.2">
      <c r="A5">
        <v>1982</v>
      </c>
      <c r="B5">
        <v>152</v>
      </c>
      <c r="C5">
        <v>27</v>
      </c>
      <c r="D5">
        <v>51</v>
      </c>
      <c r="E5">
        <v>88</v>
      </c>
      <c r="F5">
        <v>304</v>
      </c>
      <c r="G5">
        <v>341</v>
      </c>
      <c r="H5">
        <v>978</v>
      </c>
      <c r="I5">
        <v>33</v>
      </c>
      <c r="J5">
        <v>9111680</v>
      </c>
      <c r="K5">
        <f t="shared" si="1"/>
        <v>20.142310725886471</v>
      </c>
      <c r="L5">
        <f t="shared" si="2"/>
        <v>3.5779104578877288</v>
      </c>
      <c r="M5">
        <f t="shared" si="3"/>
        <v>6.758275309343488</v>
      </c>
      <c r="N5">
        <f t="shared" si="4"/>
        <v>11.661337788671116</v>
      </c>
      <c r="O5">
        <f t="shared" si="5"/>
        <v>40.284621451772942</v>
      </c>
      <c r="P5">
        <f t="shared" si="6"/>
        <v>45.187683931100572</v>
      </c>
      <c r="Q5">
        <f t="shared" si="7"/>
        <v>129.59986769682217</v>
      </c>
      <c r="R5">
        <f t="shared" si="8"/>
        <v>4.3730016707516688</v>
      </c>
    </row>
    <row r="6" spans="1:18" x14ac:dyDescent="0.2">
      <c r="A6">
        <v>1983</v>
      </c>
      <c r="B6">
        <v>262</v>
      </c>
      <c r="C6">
        <v>23</v>
      </c>
      <c r="D6">
        <v>32</v>
      </c>
      <c r="E6">
        <v>72</v>
      </c>
      <c r="F6">
        <v>461</v>
      </c>
      <c r="G6">
        <v>365</v>
      </c>
      <c r="H6">
        <v>1063</v>
      </c>
      <c r="I6">
        <v>21</v>
      </c>
      <c r="J6">
        <v>8913530</v>
      </c>
      <c r="K6">
        <f t="shared" si="1"/>
        <v>34.718982961725374</v>
      </c>
      <c r="L6">
        <f t="shared" si="2"/>
        <v>3.047849649311769</v>
      </c>
      <c r="M6">
        <f t="shared" si="3"/>
        <v>4.2404864686076786</v>
      </c>
      <c r="N6">
        <f t="shared" si="4"/>
        <v>9.5410945543672767</v>
      </c>
      <c r="O6">
        <f t="shared" si="5"/>
        <v>61.089508188379369</v>
      </c>
      <c r="P6">
        <f t="shared" si="6"/>
        <v>48.368048782556336</v>
      </c>
      <c r="Q6">
        <f t="shared" si="7"/>
        <v>140.86365987906132</v>
      </c>
      <c r="R6">
        <f t="shared" si="8"/>
        <v>2.7828192450237892</v>
      </c>
    </row>
    <row r="7" spans="1:18" x14ac:dyDescent="0.2">
      <c r="A7">
        <v>1984</v>
      </c>
      <c r="B7">
        <v>234</v>
      </c>
      <c r="C7">
        <v>31</v>
      </c>
      <c r="D7">
        <v>50</v>
      </c>
      <c r="E7">
        <v>55</v>
      </c>
      <c r="F7">
        <v>330</v>
      </c>
      <c r="G7">
        <v>259</v>
      </c>
      <c r="H7">
        <v>670</v>
      </c>
      <c r="I7">
        <v>52</v>
      </c>
      <c r="J7">
        <v>9130189</v>
      </c>
      <c r="K7">
        <f t="shared" si="1"/>
        <v>31.008557301693649</v>
      </c>
      <c r="L7">
        <f t="shared" si="2"/>
        <v>4.1079712664636885</v>
      </c>
      <c r="M7">
        <f t="shared" si="3"/>
        <v>6.6257601071994978</v>
      </c>
      <c r="N7">
        <f t="shared" si="4"/>
        <v>7.2883361179194477</v>
      </c>
      <c r="O7">
        <f t="shared" si="5"/>
        <v>43.73001670751669</v>
      </c>
      <c r="P7">
        <f t="shared" si="6"/>
        <v>34.321437355293398</v>
      </c>
      <c r="Q7">
        <f t="shared" si="7"/>
        <v>88.78518543647327</v>
      </c>
      <c r="R7">
        <f t="shared" si="8"/>
        <v>6.8907905114874781</v>
      </c>
    </row>
    <row r="8" spans="1:18" x14ac:dyDescent="0.2">
      <c r="A8">
        <v>1985</v>
      </c>
      <c r="B8">
        <v>148</v>
      </c>
      <c r="C8">
        <v>29</v>
      </c>
      <c r="D8">
        <v>42</v>
      </c>
      <c r="E8">
        <v>70</v>
      </c>
      <c r="F8">
        <v>313</v>
      </c>
      <c r="G8">
        <v>219</v>
      </c>
      <c r="H8">
        <v>483</v>
      </c>
      <c r="I8">
        <v>168</v>
      </c>
      <c r="J8">
        <v>9807540</v>
      </c>
      <c r="K8">
        <f t="shared" si="1"/>
        <v>19.612249917310514</v>
      </c>
      <c r="L8">
        <f t="shared" si="2"/>
        <v>3.8429408621757086</v>
      </c>
      <c r="M8">
        <f t="shared" si="3"/>
        <v>5.5656384900475784</v>
      </c>
      <c r="N8">
        <f t="shared" si="4"/>
        <v>9.2760641500792982</v>
      </c>
      <c r="O8">
        <f t="shared" si="5"/>
        <v>41.477258271068855</v>
      </c>
      <c r="P8">
        <f t="shared" si="6"/>
        <v>29.020829269533799</v>
      </c>
      <c r="Q8">
        <f t="shared" si="7"/>
        <v>64.004842635547149</v>
      </c>
      <c r="R8">
        <f t="shared" si="8"/>
        <v>22.262553960190314</v>
      </c>
    </row>
    <row r="9" spans="1:18" x14ac:dyDescent="0.2">
      <c r="A9">
        <v>1986</v>
      </c>
      <c r="B9">
        <v>126</v>
      </c>
      <c r="C9">
        <v>18</v>
      </c>
      <c r="D9">
        <v>50</v>
      </c>
      <c r="E9">
        <v>80</v>
      </c>
      <c r="F9">
        <v>216</v>
      </c>
      <c r="G9">
        <v>185</v>
      </c>
      <c r="H9">
        <v>361</v>
      </c>
      <c r="I9">
        <v>431</v>
      </c>
      <c r="J9">
        <v>9836209</v>
      </c>
      <c r="K9">
        <f t="shared" si="1"/>
        <v>16.696915470142734</v>
      </c>
      <c r="L9">
        <f t="shared" si="2"/>
        <v>2.3852736385918192</v>
      </c>
      <c r="M9">
        <f t="shared" si="3"/>
        <v>6.6257601071994978</v>
      </c>
      <c r="N9">
        <f t="shared" si="4"/>
        <v>10.601216171519196</v>
      </c>
      <c r="O9">
        <f t="shared" si="5"/>
        <v>28.62328366310183</v>
      </c>
      <c r="P9">
        <f t="shared" si="6"/>
        <v>24.515312396638141</v>
      </c>
      <c r="Q9">
        <f t="shared" si="7"/>
        <v>47.837987973980376</v>
      </c>
      <c r="R9">
        <f t="shared" si="8"/>
        <v>57.114052124059668</v>
      </c>
    </row>
    <row r="10" spans="1:18" x14ac:dyDescent="0.2">
      <c r="A10">
        <v>1987</v>
      </c>
      <c r="B10">
        <v>112</v>
      </c>
      <c r="C10">
        <v>14</v>
      </c>
      <c r="D10">
        <v>56</v>
      </c>
      <c r="E10">
        <v>76</v>
      </c>
      <c r="F10">
        <v>328</v>
      </c>
      <c r="G10">
        <v>172</v>
      </c>
      <c r="H10">
        <v>387</v>
      </c>
      <c r="I10">
        <v>137</v>
      </c>
      <c r="J10">
        <v>9819020</v>
      </c>
      <c r="K10">
        <f t="shared" si="1"/>
        <v>14.841702640126876</v>
      </c>
      <c r="L10">
        <f t="shared" si="2"/>
        <v>1.8552128300158595</v>
      </c>
      <c r="M10">
        <f t="shared" si="3"/>
        <v>7.4208513200634378</v>
      </c>
      <c r="N10">
        <f t="shared" si="4"/>
        <v>10.071155362943236</v>
      </c>
      <c r="O10">
        <f t="shared" si="5"/>
        <v>43.464986303228706</v>
      </c>
      <c r="P10">
        <f t="shared" si="6"/>
        <v>22.792614768766274</v>
      </c>
      <c r="Q10">
        <f t="shared" si="7"/>
        <v>51.283383229724116</v>
      </c>
      <c r="R10">
        <f t="shared" si="8"/>
        <v>18.154582693726628</v>
      </c>
    </row>
    <row r="11" spans="1:18" x14ac:dyDescent="0.2">
      <c r="A11">
        <v>1988</v>
      </c>
      <c r="B11">
        <v>114</v>
      </c>
      <c r="C11">
        <v>15</v>
      </c>
      <c r="D11">
        <v>49</v>
      </c>
      <c r="E11">
        <v>81</v>
      </c>
      <c r="F11">
        <v>323</v>
      </c>
      <c r="G11">
        <v>153</v>
      </c>
      <c r="H11">
        <v>347</v>
      </c>
      <c r="I11">
        <v>144</v>
      </c>
      <c r="J11">
        <v>9733326</v>
      </c>
      <c r="K11">
        <f t="shared" si="1"/>
        <v>15.106733044414854</v>
      </c>
      <c r="L11">
        <f t="shared" si="2"/>
        <v>1.9877280321598492</v>
      </c>
      <c r="M11">
        <f t="shared" si="3"/>
        <v>6.4932449050555086</v>
      </c>
      <c r="N11">
        <f t="shared" si="4"/>
        <v>10.733731373663188</v>
      </c>
      <c r="O11">
        <f t="shared" si="5"/>
        <v>42.802410292508753</v>
      </c>
      <c r="P11">
        <f t="shared" si="6"/>
        <v>20.274825928030463</v>
      </c>
      <c r="Q11">
        <f t="shared" si="7"/>
        <v>45.98277514396451</v>
      </c>
      <c r="R11">
        <f t="shared" si="8"/>
        <v>19.082189108734553</v>
      </c>
    </row>
    <row r="12" spans="1:18" x14ac:dyDescent="0.2">
      <c r="A12">
        <v>1989</v>
      </c>
      <c r="B12">
        <v>122</v>
      </c>
      <c r="C12">
        <v>21</v>
      </c>
      <c r="D12">
        <v>101</v>
      </c>
      <c r="E12">
        <v>71</v>
      </c>
      <c r="F12">
        <v>557</v>
      </c>
      <c r="G12">
        <v>416</v>
      </c>
      <c r="H12">
        <v>526</v>
      </c>
      <c r="I12">
        <v>90</v>
      </c>
      <c r="J12">
        <v>9248656</v>
      </c>
      <c r="K12">
        <f t="shared" si="1"/>
        <v>16.166854661566777</v>
      </c>
      <c r="L12">
        <f t="shared" si="2"/>
        <v>2.7828192450237892</v>
      </c>
      <c r="M12">
        <f t="shared" si="3"/>
        <v>13.384035416542986</v>
      </c>
      <c r="N12">
        <f t="shared" si="4"/>
        <v>9.4085793522232866</v>
      </c>
      <c r="O12">
        <f t="shared" si="5"/>
        <v>73.81096759420241</v>
      </c>
      <c r="P12">
        <f t="shared" si="6"/>
        <v>55.126324091899825</v>
      </c>
      <c r="Q12">
        <f t="shared" si="7"/>
        <v>69.702996327738717</v>
      </c>
      <c r="R12">
        <f t="shared" si="8"/>
        <v>11.926368192959096</v>
      </c>
    </row>
    <row r="13" spans="1:18" x14ac:dyDescent="0.2">
      <c r="A13">
        <v>1990</v>
      </c>
      <c r="B13">
        <v>111</v>
      </c>
      <c r="C13">
        <v>34</v>
      </c>
      <c r="D13">
        <v>56</v>
      </c>
      <c r="E13">
        <v>57</v>
      </c>
      <c r="F13">
        <v>418</v>
      </c>
      <c r="G13">
        <v>177</v>
      </c>
      <c r="H13">
        <v>725</v>
      </c>
      <c r="I13">
        <v>47</v>
      </c>
      <c r="J13">
        <v>9444716</v>
      </c>
      <c r="K13">
        <f t="shared" si="1"/>
        <v>14.709187437982886</v>
      </c>
      <c r="L13">
        <f t="shared" si="2"/>
        <v>4.5055168728956581</v>
      </c>
      <c r="M13">
        <f t="shared" si="3"/>
        <v>7.4208513200634378</v>
      </c>
      <c r="N13">
        <f t="shared" si="4"/>
        <v>7.5533665222074271</v>
      </c>
      <c r="O13">
        <f t="shared" si="5"/>
        <v>55.391354496187802</v>
      </c>
      <c r="P13">
        <f t="shared" si="6"/>
        <v>23.455190779486223</v>
      </c>
      <c r="Q13">
        <f t="shared" si="7"/>
        <v>96.073521554392713</v>
      </c>
      <c r="R13">
        <f t="shared" si="8"/>
        <v>6.2282145007675282</v>
      </c>
    </row>
    <row r="14" spans="1:18" x14ac:dyDescent="0.2">
      <c r="A14">
        <v>1991</v>
      </c>
      <c r="B14">
        <v>79</v>
      </c>
      <c r="C14">
        <v>39</v>
      </c>
      <c r="D14">
        <v>58</v>
      </c>
      <c r="E14">
        <v>97</v>
      </c>
      <c r="F14">
        <v>473</v>
      </c>
      <c r="G14">
        <v>143</v>
      </c>
      <c r="H14">
        <v>742</v>
      </c>
      <c r="I14">
        <v>47</v>
      </c>
      <c r="J14">
        <v>9117713</v>
      </c>
      <c r="K14">
        <f t="shared" si="1"/>
        <v>10.468700969375206</v>
      </c>
      <c r="L14">
        <f t="shared" si="2"/>
        <v>5.1680928836156088</v>
      </c>
      <c r="M14">
        <f t="shared" si="3"/>
        <v>7.6858817243514173</v>
      </c>
      <c r="N14">
        <f t="shared" si="4"/>
        <v>12.853974607967025</v>
      </c>
      <c r="O14">
        <f t="shared" si="5"/>
        <v>62.679690614107258</v>
      </c>
      <c r="P14">
        <f t="shared" si="6"/>
        <v>18.949673906590562</v>
      </c>
      <c r="Q14">
        <f t="shared" si="7"/>
        <v>98.326279990840547</v>
      </c>
      <c r="R14">
        <f t="shared" si="8"/>
        <v>6.2282145007675282</v>
      </c>
    </row>
    <row r="15" spans="1:18" x14ac:dyDescent="0.2">
      <c r="A15">
        <v>1992</v>
      </c>
      <c r="B15">
        <v>64</v>
      </c>
      <c r="C15">
        <v>12</v>
      </c>
      <c r="D15">
        <v>43</v>
      </c>
      <c r="E15">
        <v>63</v>
      </c>
      <c r="F15">
        <v>370</v>
      </c>
      <c r="G15">
        <v>71</v>
      </c>
      <c r="H15">
        <v>603</v>
      </c>
      <c r="I15">
        <v>68</v>
      </c>
      <c r="J15">
        <v>9203389</v>
      </c>
      <c r="K15">
        <f t="shared" si="1"/>
        <v>8.4809729372153573</v>
      </c>
      <c r="L15">
        <f t="shared" si="2"/>
        <v>1.5901824257278794</v>
      </c>
      <c r="M15">
        <f t="shared" si="3"/>
        <v>5.6981536921915685</v>
      </c>
      <c r="N15">
        <f t="shared" si="4"/>
        <v>8.3484577350713671</v>
      </c>
      <c r="O15">
        <f t="shared" si="5"/>
        <v>49.030624793276282</v>
      </c>
      <c r="P15">
        <f t="shared" si="6"/>
        <v>9.4085793522232866</v>
      </c>
      <c r="Q15">
        <f t="shared" si="7"/>
        <v>79.906666892825939</v>
      </c>
      <c r="R15">
        <f t="shared" si="8"/>
        <v>9.0110337457913161</v>
      </c>
    </row>
    <row r="16" spans="1:18" x14ac:dyDescent="0.2">
      <c r="A16">
        <v>1993</v>
      </c>
      <c r="B16">
        <v>61</v>
      </c>
      <c r="C16">
        <v>18</v>
      </c>
      <c r="D16">
        <v>52</v>
      </c>
      <c r="E16">
        <v>55</v>
      </c>
      <c r="F16">
        <v>226</v>
      </c>
      <c r="G16">
        <v>99</v>
      </c>
      <c r="H16">
        <v>500</v>
      </c>
      <c r="I16">
        <v>49</v>
      </c>
      <c r="J16">
        <v>9207001</v>
      </c>
      <c r="K16">
        <f t="shared" si="1"/>
        <v>8.0834273307833886</v>
      </c>
      <c r="L16">
        <f t="shared" si="2"/>
        <v>2.3852736385918192</v>
      </c>
      <c r="M16">
        <f t="shared" si="3"/>
        <v>6.8907905114874781</v>
      </c>
      <c r="N16">
        <f t="shared" si="4"/>
        <v>7.2883361179194477</v>
      </c>
      <c r="O16">
        <f t="shared" si="5"/>
        <v>29.948435684541728</v>
      </c>
      <c r="P16">
        <f t="shared" si="6"/>
        <v>13.119005012255005</v>
      </c>
      <c r="Q16">
        <f t="shared" si="7"/>
        <v>66.257601071994983</v>
      </c>
      <c r="R16">
        <f t="shared" si="8"/>
        <v>6.4932449050555086</v>
      </c>
    </row>
    <row r="17" spans="1:18" x14ac:dyDescent="0.2">
      <c r="A17">
        <v>1994</v>
      </c>
      <c r="B17">
        <v>68</v>
      </c>
      <c r="C17">
        <v>34</v>
      </c>
      <c r="D17">
        <v>54</v>
      </c>
      <c r="E17">
        <v>64</v>
      </c>
      <c r="F17">
        <v>266</v>
      </c>
      <c r="G17">
        <v>54</v>
      </c>
      <c r="H17">
        <v>591</v>
      </c>
      <c r="I17">
        <v>34</v>
      </c>
      <c r="J17">
        <v>9879162</v>
      </c>
      <c r="K17">
        <f t="shared" si="1"/>
        <v>9.0110337457913161</v>
      </c>
      <c r="L17">
        <f t="shared" si="2"/>
        <v>4.5055168728956581</v>
      </c>
      <c r="M17">
        <f t="shared" si="3"/>
        <v>7.1558209157754575</v>
      </c>
      <c r="N17">
        <f t="shared" si="4"/>
        <v>8.4809729372153573</v>
      </c>
      <c r="O17">
        <f t="shared" si="5"/>
        <v>35.249043770301327</v>
      </c>
      <c r="P17">
        <f t="shared" si="6"/>
        <v>7.1558209157754575</v>
      </c>
      <c r="Q17">
        <f t="shared" si="7"/>
        <v>78.316484467098078</v>
      </c>
      <c r="R17">
        <f t="shared" si="8"/>
        <v>4.5055168728956581</v>
      </c>
    </row>
    <row r="18" spans="1:18" x14ac:dyDescent="0.2">
      <c r="A18">
        <v>1995</v>
      </c>
      <c r="B18">
        <v>111</v>
      </c>
      <c r="C18">
        <v>53</v>
      </c>
      <c r="D18">
        <v>39</v>
      </c>
      <c r="E18">
        <v>89</v>
      </c>
      <c r="F18">
        <v>851</v>
      </c>
      <c r="G18">
        <v>133</v>
      </c>
      <c r="H18">
        <v>765</v>
      </c>
      <c r="I18">
        <v>145</v>
      </c>
      <c r="J18">
        <v>11547831</v>
      </c>
      <c r="K18">
        <f t="shared" si="1"/>
        <v>14.709187437982886</v>
      </c>
      <c r="L18">
        <f t="shared" si="2"/>
        <v>7.0233057136314683</v>
      </c>
      <c r="M18">
        <f t="shared" si="3"/>
        <v>5.1680928836156088</v>
      </c>
      <c r="N18">
        <f t="shared" si="4"/>
        <v>11.793852990815106</v>
      </c>
      <c r="O18">
        <f t="shared" si="5"/>
        <v>112.77043702453545</v>
      </c>
      <c r="P18">
        <f t="shared" si="6"/>
        <v>17.624521885150664</v>
      </c>
      <c r="Q18">
        <f t="shared" si="7"/>
        <v>101.37412964015232</v>
      </c>
      <c r="R18">
        <f t="shared" si="8"/>
        <v>19.214704310878542</v>
      </c>
    </row>
    <row r="19" spans="1:18" x14ac:dyDescent="0.2">
      <c r="A19">
        <v>1996</v>
      </c>
      <c r="B19">
        <v>112</v>
      </c>
      <c r="C19">
        <v>40</v>
      </c>
      <c r="D19">
        <v>47</v>
      </c>
      <c r="E19">
        <v>92</v>
      </c>
      <c r="F19">
        <v>741</v>
      </c>
      <c r="G19">
        <v>88</v>
      </c>
      <c r="H19">
        <v>761</v>
      </c>
      <c r="I19">
        <v>213</v>
      </c>
      <c r="J19">
        <v>11425648</v>
      </c>
      <c r="K19">
        <f t="shared" si="1"/>
        <v>14.841702640126876</v>
      </c>
      <c r="L19">
        <f t="shared" si="2"/>
        <v>5.3006080857595981</v>
      </c>
      <c r="M19">
        <f t="shared" si="3"/>
        <v>6.2282145007675282</v>
      </c>
      <c r="N19">
        <f t="shared" si="4"/>
        <v>12.191398597247076</v>
      </c>
      <c r="O19">
        <f t="shared" si="5"/>
        <v>98.193764788696569</v>
      </c>
      <c r="P19">
        <f t="shared" si="6"/>
        <v>11.661337788671116</v>
      </c>
      <c r="Q19">
        <f t="shared" si="7"/>
        <v>100.84406883157635</v>
      </c>
      <c r="R19">
        <f t="shared" si="8"/>
        <v>28.225738056669861</v>
      </c>
    </row>
    <row r="20" spans="1:18" x14ac:dyDescent="0.2">
      <c r="A20">
        <v>1997</v>
      </c>
      <c r="B20">
        <v>112</v>
      </c>
      <c r="C20">
        <v>44</v>
      </c>
      <c r="D20">
        <v>43</v>
      </c>
      <c r="E20">
        <v>56</v>
      </c>
      <c r="F20">
        <v>561</v>
      </c>
      <c r="G20">
        <v>66</v>
      </c>
      <c r="H20">
        <v>643</v>
      </c>
      <c r="I20">
        <v>98</v>
      </c>
      <c r="J20">
        <v>11642939</v>
      </c>
      <c r="K20">
        <f t="shared" si="1"/>
        <v>14.841702640126876</v>
      </c>
      <c r="L20">
        <f t="shared" si="2"/>
        <v>5.8306688943355578</v>
      </c>
      <c r="M20">
        <f t="shared" si="3"/>
        <v>5.6981536921915685</v>
      </c>
      <c r="N20">
        <f t="shared" si="4"/>
        <v>7.4208513200634378</v>
      </c>
      <c r="O20">
        <f t="shared" si="5"/>
        <v>74.341028402778363</v>
      </c>
      <c r="P20">
        <f t="shared" si="6"/>
        <v>8.7460033415033376</v>
      </c>
      <c r="Q20">
        <f t="shared" si="7"/>
        <v>85.207274978585545</v>
      </c>
      <c r="R20">
        <f t="shared" si="8"/>
        <v>12.986489810111017</v>
      </c>
    </row>
    <row r="21" spans="1:18" x14ac:dyDescent="0.2">
      <c r="A21">
        <v>1998</v>
      </c>
      <c r="B21">
        <v>90</v>
      </c>
      <c r="C21">
        <v>25</v>
      </c>
      <c r="D21">
        <v>44</v>
      </c>
      <c r="E21">
        <v>56</v>
      </c>
      <c r="F21">
        <v>350</v>
      </c>
      <c r="G21">
        <v>61</v>
      </c>
      <c r="H21">
        <v>402</v>
      </c>
      <c r="I21">
        <v>210</v>
      </c>
      <c r="J21">
        <v>11581924</v>
      </c>
      <c r="K21">
        <f t="shared" si="1"/>
        <v>11.926368192959096</v>
      </c>
      <c r="L21">
        <f t="shared" si="2"/>
        <v>3.3128800535997489</v>
      </c>
      <c r="M21">
        <f t="shared" si="3"/>
        <v>5.8306688943355578</v>
      </c>
      <c r="N21">
        <f t="shared" si="4"/>
        <v>7.4208513200634378</v>
      </c>
      <c r="O21">
        <f t="shared" si="5"/>
        <v>46.380320750396486</v>
      </c>
      <c r="P21">
        <f t="shared" si="6"/>
        <v>8.0834273307833886</v>
      </c>
      <c r="Q21">
        <f t="shared" si="7"/>
        <v>53.271111261883959</v>
      </c>
      <c r="R21">
        <f t="shared" si="8"/>
        <v>27.828192450237889</v>
      </c>
    </row>
    <row r="22" spans="1:18" x14ac:dyDescent="0.2">
      <c r="A22">
        <v>1999</v>
      </c>
      <c r="B22">
        <v>82</v>
      </c>
      <c r="C22">
        <v>53</v>
      </c>
      <c r="D22">
        <v>59</v>
      </c>
      <c r="E22">
        <v>129</v>
      </c>
      <c r="F22">
        <v>1677</v>
      </c>
      <c r="G22">
        <v>132</v>
      </c>
      <c r="H22">
        <v>1430</v>
      </c>
      <c r="I22">
        <v>177</v>
      </c>
      <c r="J22">
        <v>11575036</v>
      </c>
      <c r="K22">
        <f t="shared" si="1"/>
        <v>10.866246575807176</v>
      </c>
      <c r="L22">
        <f t="shared" si="2"/>
        <v>7.0233057136314683</v>
      </c>
      <c r="M22">
        <f t="shared" si="3"/>
        <v>7.8183969264954074</v>
      </c>
      <c r="N22">
        <f t="shared" si="4"/>
        <v>17.094461076574706</v>
      </c>
      <c r="O22">
        <f t="shared" si="5"/>
        <v>222.22799399547117</v>
      </c>
      <c r="P22">
        <f t="shared" si="6"/>
        <v>17.492006683006675</v>
      </c>
      <c r="Q22">
        <f t="shared" si="7"/>
        <v>189.49673906590564</v>
      </c>
      <c r="R22">
        <f t="shared" si="8"/>
        <v>23.455190779486223</v>
      </c>
    </row>
    <row r="23" spans="1:18" x14ac:dyDescent="0.2">
      <c r="A23">
        <v>2000</v>
      </c>
      <c r="B23">
        <v>112</v>
      </c>
      <c r="C23">
        <v>35</v>
      </c>
      <c r="D23">
        <v>31</v>
      </c>
      <c r="E23">
        <v>108</v>
      </c>
      <c r="F23">
        <v>1134</v>
      </c>
      <c r="G23">
        <v>83</v>
      </c>
      <c r="H23">
        <v>1007</v>
      </c>
      <c r="I23">
        <v>274</v>
      </c>
      <c r="J23">
        <v>11678822</v>
      </c>
      <c r="K23">
        <f t="shared" si="1"/>
        <v>14.841702640126876</v>
      </c>
      <c r="L23">
        <f t="shared" si="2"/>
        <v>4.6380320750396491</v>
      </c>
      <c r="M23">
        <f t="shared" si="3"/>
        <v>4.1079712664636885</v>
      </c>
      <c r="N23">
        <f t="shared" si="4"/>
        <v>14.311641831550915</v>
      </c>
      <c r="O23">
        <f t="shared" si="5"/>
        <v>150.27223923128463</v>
      </c>
      <c r="P23">
        <f t="shared" si="6"/>
        <v>10.998761777951167</v>
      </c>
      <c r="Q23">
        <f t="shared" si="7"/>
        <v>133.44280855899788</v>
      </c>
      <c r="R23">
        <f t="shared" si="8"/>
        <v>36.309165387453255</v>
      </c>
    </row>
    <row r="24" spans="1:18" x14ac:dyDescent="0.2">
      <c r="A24">
        <v>2001</v>
      </c>
      <c r="B24">
        <v>86</v>
      </c>
      <c r="C24">
        <v>43</v>
      </c>
      <c r="D24">
        <v>34</v>
      </c>
      <c r="E24">
        <v>59</v>
      </c>
      <c r="F24">
        <v>656</v>
      </c>
      <c r="G24">
        <v>84</v>
      </c>
      <c r="H24">
        <v>649</v>
      </c>
      <c r="I24">
        <v>1450</v>
      </c>
      <c r="J24">
        <v>11723687</v>
      </c>
      <c r="K24">
        <f t="shared" si="1"/>
        <v>11.396307384383137</v>
      </c>
      <c r="L24">
        <f t="shared" si="2"/>
        <v>5.6981536921915685</v>
      </c>
      <c r="M24">
        <f t="shared" si="3"/>
        <v>4.5055168728956581</v>
      </c>
      <c r="N24">
        <f t="shared" si="4"/>
        <v>7.8183969264954074</v>
      </c>
      <c r="O24">
        <f t="shared" si="5"/>
        <v>86.929972606457412</v>
      </c>
      <c r="P24">
        <f t="shared" si="6"/>
        <v>11.131276980095157</v>
      </c>
      <c r="Q24">
        <f t="shared" si="7"/>
        <v>86.002366191449482</v>
      </c>
      <c r="R24">
        <f t="shared" si="8"/>
        <v>192.14704310878543</v>
      </c>
    </row>
    <row r="25" spans="1:18" x14ac:dyDescent="0.2">
      <c r="A25">
        <v>2002</v>
      </c>
      <c r="B25">
        <v>73</v>
      </c>
      <c r="C25">
        <v>7</v>
      </c>
      <c r="D25">
        <v>49</v>
      </c>
      <c r="E25">
        <v>50</v>
      </c>
      <c r="F25">
        <v>632</v>
      </c>
      <c r="G25">
        <v>74</v>
      </c>
      <c r="H25">
        <v>469</v>
      </c>
      <c r="I25">
        <v>1377</v>
      </c>
      <c r="J25">
        <v>11670758</v>
      </c>
      <c r="K25">
        <f t="shared" si="1"/>
        <v>9.6736097565112669</v>
      </c>
      <c r="L25">
        <f t="shared" si="2"/>
        <v>0.92760641500792973</v>
      </c>
      <c r="M25">
        <f t="shared" si="3"/>
        <v>6.4932449050555086</v>
      </c>
      <c r="N25">
        <f t="shared" si="4"/>
        <v>6.6257601071994978</v>
      </c>
      <c r="O25">
        <f t="shared" si="5"/>
        <v>83.749607755001648</v>
      </c>
      <c r="P25">
        <f t="shared" si="6"/>
        <v>9.806124958655257</v>
      </c>
      <c r="Q25">
        <f t="shared" si="7"/>
        <v>62.149629805531283</v>
      </c>
      <c r="R25">
        <f t="shared" si="8"/>
        <v>182.47343335227418</v>
      </c>
    </row>
    <row r="26" spans="1:18" x14ac:dyDescent="0.2">
      <c r="A26">
        <v>2003</v>
      </c>
      <c r="B26">
        <v>102</v>
      </c>
      <c r="C26">
        <v>8</v>
      </c>
      <c r="D26">
        <v>56</v>
      </c>
      <c r="E26">
        <v>78</v>
      </c>
      <c r="F26">
        <v>579</v>
      </c>
      <c r="G26">
        <v>58</v>
      </c>
      <c r="H26">
        <v>455</v>
      </c>
      <c r="I26">
        <v>784</v>
      </c>
      <c r="J26">
        <v>14699011</v>
      </c>
      <c r="K26">
        <f t="shared" si="1"/>
        <v>13.516550618686976</v>
      </c>
      <c r="L26">
        <f t="shared" si="2"/>
        <v>1.0601216171519197</v>
      </c>
      <c r="M26">
        <f t="shared" si="3"/>
        <v>7.4208513200634378</v>
      </c>
      <c r="N26">
        <f t="shared" si="4"/>
        <v>10.336185767231218</v>
      </c>
      <c r="O26">
        <f t="shared" si="5"/>
        <v>76.726302041370189</v>
      </c>
      <c r="P26">
        <f t="shared" si="6"/>
        <v>7.6858817243514173</v>
      </c>
      <c r="Q26">
        <f t="shared" si="7"/>
        <v>60.294416975515432</v>
      </c>
      <c r="R26">
        <f t="shared" si="8"/>
        <v>103.89191848088814</v>
      </c>
    </row>
    <row r="27" spans="1:18" x14ac:dyDescent="0.2">
      <c r="A27">
        <v>2004</v>
      </c>
      <c r="B27">
        <v>126</v>
      </c>
      <c r="C27">
        <v>26</v>
      </c>
      <c r="D27">
        <v>110</v>
      </c>
      <c r="E27">
        <v>112</v>
      </c>
      <c r="F27">
        <v>1084</v>
      </c>
      <c r="G27">
        <v>156</v>
      </c>
      <c r="H27">
        <v>794</v>
      </c>
      <c r="I27">
        <v>949</v>
      </c>
      <c r="J27">
        <v>19903743</v>
      </c>
      <c r="K27">
        <f t="shared" si="1"/>
        <v>16.696915470142734</v>
      </c>
      <c r="L27">
        <f t="shared" si="2"/>
        <v>3.4453952557437391</v>
      </c>
      <c r="M27">
        <f t="shared" si="3"/>
        <v>14.576672235838895</v>
      </c>
      <c r="N27">
        <f t="shared" si="4"/>
        <v>14.841702640126876</v>
      </c>
      <c r="O27">
        <f t="shared" si="5"/>
        <v>143.64647912408512</v>
      </c>
      <c r="P27">
        <f t="shared" si="6"/>
        <v>20.672371534462435</v>
      </c>
      <c r="Q27">
        <f t="shared" si="7"/>
        <v>105.21707050232803</v>
      </c>
      <c r="R27">
        <f t="shared" si="8"/>
        <v>125.75692683464648</v>
      </c>
    </row>
    <row r="28" spans="1:18" x14ac:dyDescent="0.2">
      <c r="A28">
        <v>2005</v>
      </c>
      <c r="B28">
        <v>95</v>
      </c>
      <c r="C28">
        <v>39</v>
      </c>
      <c r="D28">
        <v>49</v>
      </c>
      <c r="E28">
        <v>77</v>
      </c>
      <c r="F28">
        <v>1199</v>
      </c>
      <c r="G28">
        <v>80</v>
      </c>
      <c r="H28">
        <v>440</v>
      </c>
      <c r="I28">
        <v>529</v>
      </c>
      <c r="J28">
        <v>14041166</v>
      </c>
      <c r="K28">
        <f t="shared" si="1"/>
        <v>12.588944203679047</v>
      </c>
      <c r="L28">
        <f t="shared" si="2"/>
        <v>5.1680928836156088</v>
      </c>
      <c r="M28">
        <f t="shared" si="3"/>
        <v>6.4932449050555086</v>
      </c>
      <c r="N28">
        <f t="shared" si="4"/>
        <v>10.203670565087227</v>
      </c>
      <c r="O28">
        <f t="shared" si="5"/>
        <v>158.88572737064396</v>
      </c>
      <c r="P28">
        <f t="shared" si="6"/>
        <v>10.601216171519196</v>
      </c>
      <c r="Q28">
        <f t="shared" si="7"/>
        <v>58.306688943355582</v>
      </c>
      <c r="R28">
        <f t="shared" si="8"/>
        <v>70.100541934170678</v>
      </c>
    </row>
    <row r="29" spans="1:18" x14ac:dyDescent="0.2">
      <c r="A29">
        <v>2006</v>
      </c>
      <c r="B29">
        <v>93</v>
      </c>
      <c r="C29">
        <v>18</v>
      </c>
      <c r="D29">
        <v>59</v>
      </c>
      <c r="E29">
        <v>64</v>
      </c>
      <c r="F29">
        <v>637</v>
      </c>
      <c r="G29">
        <v>80</v>
      </c>
      <c r="H29">
        <v>330</v>
      </c>
      <c r="I29">
        <v>523</v>
      </c>
      <c r="J29">
        <v>14724458</v>
      </c>
      <c r="K29">
        <f t="shared" si="1"/>
        <v>12.323913799391065</v>
      </c>
      <c r="L29">
        <f t="shared" si="2"/>
        <v>2.3852736385918192</v>
      </c>
      <c r="M29">
        <f t="shared" si="3"/>
        <v>7.8183969264954074</v>
      </c>
      <c r="N29">
        <f t="shared" si="4"/>
        <v>8.4809729372153573</v>
      </c>
      <c r="O29">
        <f t="shared" si="5"/>
        <v>84.412183765721593</v>
      </c>
      <c r="P29">
        <f t="shared" si="6"/>
        <v>10.601216171519196</v>
      </c>
      <c r="Q29">
        <f t="shared" si="7"/>
        <v>43.73001670751669</v>
      </c>
      <c r="R29">
        <f t="shared" si="8"/>
        <v>69.305450721306755</v>
      </c>
    </row>
    <row r="30" spans="1:18" x14ac:dyDescent="0.2">
      <c r="A30">
        <v>2007</v>
      </c>
      <c r="B30">
        <v>87</v>
      </c>
      <c r="C30">
        <v>14</v>
      </c>
      <c r="D30">
        <v>52</v>
      </c>
      <c r="E30">
        <v>69</v>
      </c>
      <c r="F30">
        <v>814</v>
      </c>
      <c r="G30">
        <v>54</v>
      </c>
      <c r="H30">
        <v>365</v>
      </c>
      <c r="I30">
        <v>318</v>
      </c>
      <c r="J30">
        <v>15462875</v>
      </c>
      <c r="K30">
        <f t="shared" si="1"/>
        <v>11.528822586527127</v>
      </c>
      <c r="L30">
        <f t="shared" si="2"/>
        <v>1.8552128300158595</v>
      </c>
      <c r="M30">
        <f t="shared" si="3"/>
        <v>6.8907905114874781</v>
      </c>
      <c r="N30">
        <f t="shared" si="4"/>
        <v>9.143548947935308</v>
      </c>
      <c r="O30">
        <f t="shared" si="5"/>
        <v>107.86737454520782</v>
      </c>
      <c r="P30">
        <f t="shared" si="6"/>
        <v>7.1558209157754575</v>
      </c>
      <c r="Q30">
        <f t="shared" si="7"/>
        <v>48.368048782556336</v>
      </c>
      <c r="R30">
        <f t="shared" si="8"/>
        <v>42.139834281788808</v>
      </c>
    </row>
    <row r="31" spans="1:18" x14ac:dyDescent="0.2">
      <c r="A31">
        <v>2008</v>
      </c>
      <c r="B31">
        <v>180</v>
      </c>
      <c r="C31">
        <v>12</v>
      </c>
      <c r="D31">
        <v>30</v>
      </c>
      <c r="E31">
        <v>163</v>
      </c>
      <c r="F31">
        <v>834</v>
      </c>
      <c r="G31">
        <v>52</v>
      </c>
      <c r="H31">
        <v>401</v>
      </c>
      <c r="I31">
        <v>389</v>
      </c>
      <c r="J31">
        <v>14404086</v>
      </c>
      <c r="K31">
        <f t="shared" si="1"/>
        <v>23.852736385918192</v>
      </c>
      <c r="L31">
        <f t="shared" si="2"/>
        <v>1.5901824257278794</v>
      </c>
      <c r="M31">
        <f t="shared" si="3"/>
        <v>3.9754560643196983</v>
      </c>
      <c r="N31">
        <f t="shared" si="4"/>
        <v>21.599977949470365</v>
      </c>
      <c r="O31">
        <f t="shared" si="5"/>
        <v>110.51767858808763</v>
      </c>
      <c r="P31">
        <f t="shared" si="6"/>
        <v>6.8907905114874781</v>
      </c>
      <c r="Q31">
        <f t="shared" si="7"/>
        <v>53.138596059739974</v>
      </c>
      <c r="R31">
        <f t="shared" si="8"/>
        <v>51.548413634012093</v>
      </c>
    </row>
    <row r="32" spans="1:18" x14ac:dyDescent="0.2">
      <c r="A32">
        <v>2009</v>
      </c>
      <c r="B32">
        <v>102</v>
      </c>
      <c r="C32">
        <v>72</v>
      </c>
      <c r="D32">
        <v>38</v>
      </c>
      <c r="E32">
        <v>134</v>
      </c>
      <c r="F32">
        <v>1028</v>
      </c>
      <c r="G32">
        <v>83</v>
      </c>
      <c r="H32">
        <v>521</v>
      </c>
      <c r="I32">
        <v>379</v>
      </c>
      <c r="J32">
        <v>15572617</v>
      </c>
      <c r="K32">
        <f t="shared" si="1"/>
        <v>13.516550618686976</v>
      </c>
      <c r="L32">
        <f t="shared" si="2"/>
        <v>9.5410945543672767</v>
      </c>
      <c r="M32">
        <f t="shared" si="3"/>
        <v>5.0355776814716178</v>
      </c>
      <c r="N32">
        <f t="shared" si="4"/>
        <v>17.757037087294655</v>
      </c>
      <c r="O32">
        <f t="shared" si="5"/>
        <v>136.22562780402168</v>
      </c>
      <c r="P32">
        <f t="shared" si="6"/>
        <v>10.998761777951167</v>
      </c>
      <c r="Q32">
        <f t="shared" si="7"/>
        <v>69.040420317018771</v>
      </c>
      <c r="R32">
        <f t="shared" si="8"/>
        <v>50.223261612572195</v>
      </c>
    </row>
    <row r="33" spans="1:18" x14ac:dyDescent="0.2">
      <c r="A33">
        <v>2010</v>
      </c>
      <c r="B33">
        <v>172</v>
      </c>
      <c r="C33">
        <v>20</v>
      </c>
      <c r="D33">
        <v>44</v>
      </c>
      <c r="E33">
        <v>122</v>
      </c>
      <c r="F33">
        <v>389</v>
      </c>
      <c r="G33">
        <v>64</v>
      </c>
      <c r="H33">
        <v>892</v>
      </c>
      <c r="I33">
        <v>481</v>
      </c>
      <c r="J33">
        <v>19353308</v>
      </c>
      <c r="K33">
        <f t="shared" si="1"/>
        <v>22.792614768766274</v>
      </c>
      <c r="L33">
        <f t="shared" si="2"/>
        <v>2.650304042879799</v>
      </c>
      <c r="M33">
        <f t="shared" si="3"/>
        <v>5.8306688943355578</v>
      </c>
      <c r="N33">
        <f t="shared" si="4"/>
        <v>16.166854661566777</v>
      </c>
      <c r="O33">
        <f t="shared" si="5"/>
        <v>51.548413634012093</v>
      </c>
      <c r="P33">
        <f t="shared" si="6"/>
        <v>8.4809729372153573</v>
      </c>
      <c r="Q33">
        <f t="shared" si="7"/>
        <v>118.20356031243904</v>
      </c>
      <c r="R33">
        <f t="shared" si="8"/>
        <v>63.739812231259172</v>
      </c>
    </row>
    <row r="34" spans="1:18" x14ac:dyDescent="0.2">
      <c r="A34">
        <v>2011</v>
      </c>
      <c r="B34">
        <v>138</v>
      </c>
      <c r="C34">
        <v>82</v>
      </c>
      <c r="D34">
        <v>113</v>
      </c>
      <c r="E34">
        <v>150</v>
      </c>
      <c r="F34">
        <v>410</v>
      </c>
      <c r="G34">
        <v>68</v>
      </c>
      <c r="H34">
        <v>1419</v>
      </c>
      <c r="I34">
        <v>390</v>
      </c>
      <c r="J34">
        <v>19879681</v>
      </c>
      <c r="K34">
        <f t="shared" si="1"/>
        <v>18.287097895870616</v>
      </c>
      <c r="L34">
        <f t="shared" si="2"/>
        <v>10.866246575807176</v>
      </c>
      <c r="M34">
        <f t="shared" si="3"/>
        <v>14.974217842270864</v>
      </c>
      <c r="N34">
        <f t="shared" si="4"/>
        <v>19.877280321598494</v>
      </c>
      <c r="O34">
        <f t="shared" si="5"/>
        <v>54.331232879035888</v>
      </c>
      <c r="P34">
        <f t="shared" si="6"/>
        <v>9.0110337457913161</v>
      </c>
      <c r="Q34">
        <f t="shared" si="7"/>
        <v>188.03907184232176</v>
      </c>
      <c r="R34">
        <f t="shared" si="8"/>
        <v>51.680928836156085</v>
      </c>
    </row>
    <row r="35" spans="1:18" x14ac:dyDescent="0.2">
      <c r="A35">
        <v>2012</v>
      </c>
      <c r="B35">
        <v>193</v>
      </c>
      <c r="C35">
        <v>43</v>
      </c>
      <c r="D35">
        <v>68</v>
      </c>
      <c r="E35">
        <v>126</v>
      </c>
      <c r="F35">
        <v>290</v>
      </c>
      <c r="G35">
        <v>62</v>
      </c>
      <c r="H35">
        <v>1543</v>
      </c>
      <c r="I35">
        <v>359</v>
      </c>
      <c r="J35">
        <v>19882555</v>
      </c>
      <c r="K35">
        <f t="shared" si="1"/>
        <v>25.575434013790062</v>
      </c>
      <c r="L35">
        <f t="shared" si="2"/>
        <v>5.6981536921915685</v>
      </c>
      <c r="M35">
        <f t="shared" si="3"/>
        <v>9.0110337457913161</v>
      </c>
      <c r="N35">
        <f t="shared" si="4"/>
        <v>16.696915470142734</v>
      </c>
      <c r="O35">
        <f t="shared" si="5"/>
        <v>38.429408621757084</v>
      </c>
      <c r="P35">
        <f t="shared" si="6"/>
        <v>8.215942532927377</v>
      </c>
      <c r="Q35">
        <f t="shared" si="7"/>
        <v>204.4709569081765</v>
      </c>
      <c r="R35">
        <f t="shared" si="8"/>
        <v>47.572957569692392</v>
      </c>
    </row>
    <row r="36" spans="1:18" x14ac:dyDescent="0.2">
      <c r="A36">
        <v>2013</v>
      </c>
      <c r="B36">
        <v>197</v>
      </c>
      <c r="C36">
        <v>29</v>
      </c>
      <c r="D36">
        <v>120</v>
      </c>
      <c r="E36">
        <v>92</v>
      </c>
      <c r="F36">
        <v>311</v>
      </c>
      <c r="G36">
        <v>57</v>
      </c>
      <c r="H36">
        <v>812</v>
      </c>
      <c r="I36">
        <v>461</v>
      </c>
      <c r="J36">
        <v>19579818</v>
      </c>
      <c r="K36">
        <f t="shared" si="1"/>
        <v>26.105494822366023</v>
      </c>
      <c r="L36">
        <f t="shared" si="2"/>
        <v>3.8429408621757086</v>
      </c>
      <c r="M36">
        <f t="shared" si="3"/>
        <v>15.901824257278793</v>
      </c>
      <c r="N36">
        <f t="shared" si="4"/>
        <v>12.191398597247076</v>
      </c>
      <c r="O36">
        <f t="shared" si="5"/>
        <v>41.212227866780879</v>
      </c>
      <c r="P36">
        <f t="shared" si="6"/>
        <v>7.5533665222074271</v>
      </c>
      <c r="Q36">
        <f t="shared" si="7"/>
        <v>107.60234414091984</v>
      </c>
      <c r="R36">
        <f t="shared" si="8"/>
        <v>61.089508188379369</v>
      </c>
    </row>
    <row r="37" spans="1:18" x14ac:dyDescent="0.2">
      <c r="A37">
        <v>2014</v>
      </c>
      <c r="B37">
        <v>252</v>
      </c>
      <c r="C37">
        <v>50</v>
      </c>
      <c r="D37">
        <v>112</v>
      </c>
      <c r="E37">
        <v>126</v>
      </c>
      <c r="F37">
        <v>380</v>
      </c>
      <c r="G37">
        <v>48</v>
      </c>
      <c r="H37">
        <v>1068</v>
      </c>
      <c r="I37">
        <v>979</v>
      </c>
      <c r="J37">
        <v>19957661</v>
      </c>
      <c r="K37">
        <f t="shared" si="1"/>
        <v>33.393830940285469</v>
      </c>
      <c r="L37">
        <f t="shared" si="2"/>
        <v>6.6257601071994978</v>
      </c>
      <c r="M37">
        <f t="shared" si="3"/>
        <v>14.841702640126876</v>
      </c>
      <c r="N37">
        <f t="shared" si="4"/>
        <v>16.696915470142734</v>
      </c>
      <c r="O37">
        <f t="shared" si="5"/>
        <v>50.355776814716187</v>
      </c>
      <c r="P37">
        <f t="shared" si="6"/>
        <v>6.3607297029115175</v>
      </c>
      <c r="Q37">
        <f t="shared" si="7"/>
        <v>141.52623588978128</v>
      </c>
      <c r="R37">
        <f t="shared" si="8"/>
        <v>129.73238289896616</v>
      </c>
    </row>
    <row r="38" spans="1:18" x14ac:dyDescent="0.2">
      <c r="A38">
        <v>2015</v>
      </c>
      <c r="B38">
        <v>207</v>
      </c>
      <c r="C38">
        <v>81</v>
      </c>
      <c r="D38">
        <v>63</v>
      </c>
      <c r="E38">
        <v>109</v>
      </c>
      <c r="F38">
        <v>405</v>
      </c>
      <c r="G38">
        <v>68</v>
      </c>
      <c r="H38">
        <v>764</v>
      </c>
      <c r="I38">
        <v>1038</v>
      </c>
      <c r="J38">
        <v>17602897</v>
      </c>
      <c r="K38">
        <f t="shared" si="1"/>
        <v>27.430646843805921</v>
      </c>
      <c r="L38">
        <f t="shared" si="2"/>
        <v>10.733731373663188</v>
      </c>
      <c r="M38">
        <f t="shared" si="3"/>
        <v>8.3484577350713671</v>
      </c>
      <c r="N38">
        <f t="shared" si="4"/>
        <v>14.444157033694905</v>
      </c>
      <c r="O38">
        <f t="shared" si="5"/>
        <v>53.668656868315935</v>
      </c>
      <c r="P38">
        <f t="shared" si="6"/>
        <v>9.0110337457913161</v>
      </c>
      <c r="Q38">
        <f t="shared" si="7"/>
        <v>101.24161443800833</v>
      </c>
      <c r="R38">
        <f t="shared" si="8"/>
        <v>137.55077982546158</v>
      </c>
    </row>
    <row r="39" spans="1:18" x14ac:dyDescent="0.2">
      <c r="A39">
        <v>2016</v>
      </c>
      <c r="B39">
        <v>280</v>
      </c>
      <c r="C39">
        <v>303</v>
      </c>
      <c r="D39">
        <v>115</v>
      </c>
      <c r="E39">
        <v>121</v>
      </c>
      <c r="F39">
        <v>529</v>
      </c>
      <c r="G39">
        <v>51</v>
      </c>
      <c r="H39">
        <v>1457</v>
      </c>
      <c r="I39">
        <v>1431</v>
      </c>
      <c r="J39">
        <v>20826175</v>
      </c>
      <c r="K39">
        <f t="shared" si="1"/>
        <v>37.104256600317193</v>
      </c>
      <c r="L39">
        <f t="shared" si="2"/>
        <v>40.152106249628957</v>
      </c>
      <c r="M39">
        <f t="shared" si="3"/>
        <v>15.239248246558846</v>
      </c>
      <c r="N39">
        <f t="shared" si="4"/>
        <v>16.034339459422785</v>
      </c>
      <c r="O39">
        <f t="shared" si="5"/>
        <v>70.100541934170678</v>
      </c>
      <c r="P39">
        <f t="shared" si="6"/>
        <v>6.758275309343488</v>
      </c>
      <c r="Q39">
        <f t="shared" si="7"/>
        <v>193.07464952379337</v>
      </c>
      <c r="R39">
        <f t="shared" si="8"/>
        <v>189.62925426804961</v>
      </c>
    </row>
    <row r="40" spans="1:18" x14ac:dyDescent="0.2">
      <c r="A40">
        <v>2017</v>
      </c>
      <c r="B40">
        <v>229</v>
      </c>
      <c r="C40">
        <v>242</v>
      </c>
      <c r="D40">
        <v>34</v>
      </c>
      <c r="E40">
        <v>113</v>
      </c>
      <c r="F40">
        <v>378</v>
      </c>
      <c r="G40">
        <v>20</v>
      </c>
      <c r="H40">
        <v>651</v>
      </c>
      <c r="I40">
        <v>1022</v>
      </c>
      <c r="J40">
        <v>19009560</v>
      </c>
      <c r="K40">
        <f t="shared" si="1"/>
        <v>30.3459812909737</v>
      </c>
      <c r="L40">
        <f t="shared" si="2"/>
        <v>32.068678918845571</v>
      </c>
      <c r="M40">
        <f t="shared" si="3"/>
        <v>4.5055168728956581</v>
      </c>
      <c r="N40">
        <f t="shared" si="4"/>
        <v>14.974217842270864</v>
      </c>
      <c r="O40">
        <f t="shared" si="5"/>
        <v>50.090746410428203</v>
      </c>
      <c r="P40">
        <f t="shared" si="6"/>
        <v>2.650304042879799</v>
      </c>
      <c r="Q40">
        <f t="shared" si="7"/>
        <v>86.267396595737452</v>
      </c>
      <c r="R40">
        <f t="shared" si="8"/>
        <v>135.43053659115773</v>
      </c>
    </row>
    <row r="41" spans="1:18" x14ac:dyDescent="0.2">
      <c r="A41">
        <v>2018</v>
      </c>
      <c r="B41">
        <v>171</v>
      </c>
      <c r="C41">
        <v>141</v>
      </c>
      <c r="D41">
        <v>46</v>
      </c>
      <c r="E41">
        <v>114</v>
      </c>
      <c r="F41">
        <v>458</v>
      </c>
      <c r="G41">
        <v>32</v>
      </c>
      <c r="H41">
        <v>473</v>
      </c>
      <c r="I41">
        <v>628</v>
      </c>
      <c r="J41">
        <v>20095177</v>
      </c>
      <c r="K41">
        <f t="shared" si="1"/>
        <v>22.660099566622286</v>
      </c>
      <c r="L41">
        <f t="shared" si="2"/>
        <v>18.684643502302585</v>
      </c>
      <c r="M41">
        <f t="shared" si="3"/>
        <v>6.0956992986235381</v>
      </c>
      <c r="N41">
        <f t="shared" si="4"/>
        <v>15.106733044414854</v>
      </c>
      <c r="O41">
        <f t="shared" si="5"/>
        <v>60.691962581947401</v>
      </c>
      <c r="P41">
        <f t="shared" si="6"/>
        <v>4.2404864686076786</v>
      </c>
      <c r="Q41">
        <f t="shared" si="7"/>
        <v>62.679690614107258</v>
      </c>
      <c r="R41">
        <f t="shared" si="8"/>
        <v>83.219546946425695</v>
      </c>
    </row>
    <row r="42" spans="1:18" x14ac:dyDescent="0.2">
      <c r="A42">
        <v>2019</v>
      </c>
      <c r="B42">
        <v>177</v>
      </c>
      <c r="C42">
        <v>130</v>
      </c>
      <c r="D42">
        <v>11</v>
      </c>
      <c r="E42">
        <v>98</v>
      </c>
      <c r="F42">
        <v>463</v>
      </c>
      <c r="G42">
        <v>29</v>
      </c>
      <c r="H42">
        <v>471</v>
      </c>
      <c r="I42">
        <v>983</v>
      </c>
      <c r="J42">
        <v>17130067</v>
      </c>
      <c r="K42">
        <f t="shared" si="1"/>
        <v>23.455190779486223</v>
      </c>
      <c r="L42">
        <f t="shared" si="2"/>
        <v>17.226976278718695</v>
      </c>
      <c r="M42">
        <f t="shared" si="3"/>
        <v>1.4576672235838894</v>
      </c>
      <c r="N42">
        <f t="shared" si="4"/>
        <v>12.986489810111017</v>
      </c>
      <c r="O42">
        <f t="shared" si="5"/>
        <v>61.354538592667353</v>
      </c>
      <c r="P42">
        <f t="shared" si="6"/>
        <v>3.8429408621757086</v>
      </c>
      <c r="Q42">
        <f t="shared" si="7"/>
        <v>62.414660209819274</v>
      </c>
      <c r="R42">
        <f t="shared" si="8"/>
        <v>130.26244370754213</v>
      </c>
    </row>
    <row r="43" spans="1:18" x14ac:dyDescent="0.2">
      <c r="A43">
        <v>2020</v>
      </c>
      <c r="B43">
        <v>303</v>
      </c>
      <c r="C43">
        <v>125</v>
      </c>
      <c r="D43">
        <v>12</v>
      </c>
      <c r="E43">
        <v>92</v>
      </c>
      <c r="F43">
        <v>478</v>
      </c>
      <c r="G43">
        <v>13</v>
      </c>
      <c r="H43">
        <v>530</v>
      </c>
      <c r="I43">
        <v>553</v>
      </c>
      <c r="J43">
        <v>17646118</v>
      </c>
      <c r="K43">
        <f t="shared" si="1"/>
        <v>40.152106249628957</v>
      </c>
      <c r="L43">
        <f t="shared" si="2"/>
        <v>16.564400267998746</v>
      </c>
      <c r="M43">
        <f t="shared" si="3"/>
        <v>1.5901824257278794</v>
      </c>
      <c r="N43">
        <f t="shared" si="4"/>
        <v>12.191398597247076</v>
      </c>
      <c r="O43">
        <f t="shared" si="5"/>
        <v>63.342266624827204</v>
      </c>
      <c r="P43">
        <f t="shared" si="6"/>
        <v>1.7226976278718695</v>
      </c>
      <c r="Q43">
        <f t="shared" si="7"/>
        <v>70.23305713631467</v>
      </c>
      <c r="R43">
        <f t="shared" si="8"/>
        <v>73.280906785626442</v>
      </c>
    </row>
    <row r="44" spans="1:18" x14ac:dyDescent="0.2">
      <c r="A44">
        <v>2021</v>
      </c>
      <c r="B44">
        <v>194</v>
      </c>
      <c r="C44">
        <v>233</v>
      </c>
      <c r="D44">
        <v>8</v>
      </c>
      <c r="E44">
        <v>69</v>
      </c>
      <c r="F44">
        <v>612</v>
      </c>
      <c r="G44">
        <v>31</v>
      </c>
      <c r="H44">
        <v>700</v>
      </c>
      <c r="I44">
        <v>463</v>
      </c>
      <c r="J44">
        <v>17967781</v>
      </c>
      <c r="K44">
        <f t="shared" si="1"/>
        <v>25.70794921593405</v>
      </c>
      <c r="L44">
        <f t="shared" si="2"/>
        <v>30.876042099549664</v>
      </c>
      <c r="M44">
        <f t="shared" si="3"/>
        <v>1.0601216171519197</v>
      </c>
      <c r="N44">
        <f t="shared" si="4"/>
        <v>9.143548947935308</v>
      </c>
      <c r="O44">
        <f t="shared" si="5"/>
        <v>81.099303712121852</v>
      </c>
      <c r="P44">
        <f t="shared" si="6"/>
        <v>4.1079712664636885</v>
      </c>
      <c r="Q44">
        <f t="shared" si="7"/>
        <v>92.760641500792971</v>
      </c>
      <c r="R44">
        <f t="shared" si="8"/>
        <v>61.354538592667353</v>
      </c>
    </row>
    <row r="45" spans="1:18" x14ac:dyDescent="0.2">
      <c r="A45">
        <v>2022</v>
      </c>
      <c r="B45">
        <v>124</v>
      </c>
      <c r="C45">
        <v>63</v>
      </c>
      <c r="D45">
        <v>1</v>
      </c>
      <c r="E45">
        <v>64</v>
      </c>
      <c r="F45">
        <v>860</v>
      </c>
      <c r="G45">
        <v>19</v>
      </c>
      <c r="H45">
        <v>859</v>
      </c>
      <c r="I45">
        <v>278</v>
      </c>
      <c r="J45">
        <v>16101489</v>
      </c>
      <c r="K45">
        <f t="shared" si="1"/>
        <v>16.431885065854754</v>
      </c>
      <c r="L45">
        <f t="shared" si="2"/>
        <v>8.3484577350713671</v>
      </c>
      <c r="M45">
        <f t="shared" si="3"/>
        <v>0.13251520214398996</v>
      </c>
      <c r="N45">
        <f t="shared" si="4"/>
        <v>8.4809729372153573</v>
      </c>
      <c r="O45">
        <f t="shared" si="5"/>
        <v>113.96307384383137</v>
      </c>
      <c r="P45">
        <f t="shared" si="6"/>
        <v>2.5177888407358089</v>
      </c>
      <c r="Q45">
        <f t="shared" si="7"/>
        <v>113.83055864168738</v>
      </c>
      <c r="R45">
        <f t="shared" si="8"/>
        <v>36.839226196029209</v>
      </c>
    </row>
    <row r="46" spans="1:18" x14ac:dyDescent="0.2">
      <c r="A46">
        <v>2023</v>
      </c>
      <c r="B46">
        <v>112</v>
      </c>
      <c r="C46">
        <v>70</v>
      </c>
      <c r="D46">
        <v>5</v>
      </c>
      <c r="E46">
        <v>57</v>
      </c>
      <c r="F46">
        <v>517</v>
      </c>
      <c r="G46">
        <v>4</v>
      </c>
      <c r="H46">
        <v>631</v>
      </c>
      <c r="I46">
        <v>215</v>
      </c>
      <c r="J46">
        <v>16359333</v>
      </c>
      <c r="K46">
        <f t="shared" si="1"/>
        <v>14.841702640126876</v>
      </c>
      <c r="L46">
        <f t="shared" si="2"/>
        <v>9.2760641500792982</v>
      </c>
      <c r="M46">
        <f t="shared" si="3"/>
        <v>0.66257601071994976</v>
      </c>
      <c r="N46">
        <f t="shared" si="4"/>
        <v>7.5533665222074271</v>
      </c>
      <c r="O46">
        <f t="shared" si="5"/>
        <v>68.510359508442818</v>
      </c>
      <c r="P46">
        <f t="shared" si="6"/>
        <v>0.53006080857595983</v>
      </c>
      <c r="Q46">
        <f t="shared" si="7"/>
        <v>83.61709255285767</v>
      </c>
      <c r="R46">
        <f t="shared" si="8"/>
        <v>28.490768460957842</v>
      </c>
    </row>
    <row r="47" spans="1:18" x14ac:dyDescent="0.2">
      <c r="A47" t="s">
        <v>18</v>
      </c>
      <c r="B47">
        <f>AVERAGE(B2:B46)</f>
        <v>138.55555555555554</v>
      </c>
      <c r="C47">
        <f>AVERAGE(C2:C46)</f>
        <v>55.511111111111113</v>
      </c>
      <c r="D47">
        <f>AVERAGE(D2:D46)</f>
        <v>50.888888888888886</v>
      </c>
      <c r="E47">
        <f>AVERAGE(E2:E46)</f>
        <v>91.111111111111114</v>
      </c>
      <c r="F47">
        <f>AVERAGE(F2:F46)</f>
        <v>559.44444444444446</v>
      </c>
      <c r="G47">
        <f>AVERAGE(G2:G46)</f>
        <v>139.66666666666666</v>
      </c>
      <c r="H47">
        <f>AVERAGE(H2:H46)</f>
        <v>709.13333333333333</v>
      </c>
      <c r="I47">
        <f>AVERAGE(I2:I46)</f>
        <v>412.2</v>
      </c>
      <c r="J47" t="s">
        <v>18</v>
      </c>
      <c r="K47">
        <f>AVERAGE(K2:K46)</f>
        <v>18.360717452617273</v>
      </c>
      <c r="L47">
        <f t="shared" ref="L47:R47" si="9">AVERAGE(L2:L46)</f>
        <v>7.3560661101263758</v>
      </c>
      <c r="M47">
        <f t="shared" si="9"/>
        <v>6.743551397994155</v>
      </c>
      <c r="N47">
        <f t="shared" si="9"/>
        <v>12.073607306452422</v>
      </c>
      <c r="O47">
        <f t="shared" si="9"/>
        <v>74.134893643887708</v>
      </c>
      <c r="P47">
        <f t="shared" si="9"/>
        <v>18.507956566110593</v>
      </c>
      <c r="Q47">
        <f t="shared" si="9"/>
        <v>93.970947013708084</v>
      </c>
      <c r="R47">
        <f t="shared" si="9"/>
        <v>54.622766323752664</v>
      </c>
    </row>
    <row r="48" spans="1:18" x14ac:dyDescent="0.2">
      <c r="A48" t="s">
        <v>19</v>
      </c>
      <c r="B48">
        <f>_xlfn.STDEV.P(B2:B46)</f>
        <v>61.175723418709723</v>
      </c>
      <c r="C48">
        <f t="shared" ref="C48:I48" si="10">_xlfn.STDEV.P(C2:C46)</f>
        <v>62.933694286472722</v>
      </c>
      <c r="D48">
        <f t="shared" si="10"/>
        <v>28.673814784939022</v>
      </c>
      <c r="E48">
        <f t="shared" si="10"/>
        <v>29.679938770693223</v>
      </c>
      <c r="F48">
        <f t="shared" si="10"/>
        <v>295.43448648129947</v>
      </c>
      <c r="G48">
        <f t="shared" si="10"/>
        <v>152.92205712569904</v>
      </c>
      <c r="H48">
        <f t="shared" si="10"/>
        <v>303.58382331372297</v>
      </c>
      <c r="I48">
        <f t="shared" si="10"/>
        <v>399.64509811136736</v>
      </c>
      <c r="J48" t="s">
        <v>19</v>
      </c>
      <c r="K48">
        <f>_xlfn.STDEV.P(K2:K46)</f>
        <v>8.1067133551351542</v>
      </c>
      <c r="L48">
        <f t="shared" ref="L48:R48" si="11">_xlfn.STDEV.P(L2:L46)</f>
        <v>8.3396712200400014</v>
      </c>
      <c r="M48">
        <f t="shared" si="11"/>
        <v>3.7997163624655226</v>
      </c>
      <c r="N48">
        <f t="shared" si="11"/>
        <v>3.9330430858196563</v>
      </c>
      <c r="O48">
        <f t="shared" si="11"/>
        <v>39.149560696375289</v>
      </c>
      <c r="P48">
        <f t="shared" si="11"/>
        <v>20.264497312286792</v>
      </c>
      <c r="Q48">
        <f t="shared" si="11"/>
        <v>40.229471714063322</v>
      </c>
      <c r="R48">
        <f t="shared" si="11"/>
        <v>52.959050962082543</v>
      </c>
    </row>
    <row r="49" spans="9:18" x14ac:dyDescent="0.2">
      <c r="I49" t="s">
        <v>20</v>
      </c>
      <c r="J49" t="s">
        <v>18</v>
      </c>
      <c r="K49">
        <f>AVERAGE(K2:K16)</f>
        <v>16.387713331806758</v>
      </c>
      <c r="L49">
        <f t="shared" ref="L49:R49" si="12">AVERAGE(L2:L16)</f>
        <v>3.2068678918845568</v>
      </c>
      <c r="M49">
        <f t="shared" si="12"/>
        <v>6.5727540263419009</v>
      </c>
      <c r="N49">
        <f t="shared" si="12"/>
        <v>11.016430471570365</v>
      </c>
      <c r="O49">
        <f t="shared" si="12"/>
        <v>49.931728167855418</v>
      </c>
      <c r="P49">
        <f t="shared" si="12"/>
        <v>38.703273372854667</v>
      </c>
      <c r="Q49">
        <f t="shared" si="12"/>
        <v>84.968747614726354</v>
      </c>
      <c r="R49">
        <f t="shared" si="12"/>
        <v>12.535938122821452</v>
      </c>
    </row>
    <row r="50" spans="9:18" x14ac:dyDescent="0.2">
      <c r="J50" t="s">
        <v>19</v>
      </c>
      <c r="K50">
        <f>_xlfn.STDEV.P(K2:K16)</f>
        <v>7.3888630394212154</v>
      </c>
      <c r="L50">
        <f t="shared" ref="L50:R50" si="13">_xlfn.STDEV.P(L2:L16)</f>
        <v>1.1513835072724432</v>
      </c>
      <c r="M50">
        <f t="shared" si="13"/>
        <v>2.4052148028043252</v>
      </c>
      <c r="N50">
        <f t="shared" si="13"/>
        <v>3.5043082233469041</v>
      </c>
      <c r="O50">
        <f t="shared" si="13"/>
        <v>12.740788260326928</v>
      </c>
      <c r="P50">
        <f t="shared" si="13"/>
        <v>24.077418646843842</v>
      </c>
      <c r="Q50">
        <f t="shared" si="13"/>
        <v>27.421670190782873</v>
      </c>
      <c r="R50">
        <f t="shared" si="13"/>
        <v>13.275157513727821</v>
      </c>
    </row>
    <row r="51" spans="9:18" x14ac:dyDescent="0.2">
      <c r="I51" t="s">
        <v>21</v>
      </c>
      <c r="J51" t="s">
        <v>18</v>
      </c>
      <c r="K51">
        <f>AVERAGE(K17:K31)</f>
        <v>13.507716271877374</v>
      </c>
      <c r="L51">
        <f t="shared" ref="L51:R51" si="14">AVERAGE(L17:L31)</f>
        <v>3.9842904111292983</v>
      </c>
      <c r="M51">
        <f t="shared" si="14"/>
        <v>6.6787661880570939</v>
      </c>
      <c r="N51">
        <f t="shared" si="14"/>
        <v>11.184283060952755</v>
      </c>
      <c r="O51">
        <f t="shared" si="14"/>
        <v>106.14467691733599</v>
      </c>
      <c r="P51">
        <f t="shared" si="14"/>
        <v>11.087105246047155</v>
      </c>
      <c r="Q51">
        <f t="shared" si="14"/>
        <v>83.943963384812818</v>
      </c>
      <c r="R51">
        <f t="shared" si="14"/>
        <v>65.992570667707</v>
      </c>
    </row>
    <row r="52" spans="9:18" x14ac:dyDescent="0.2">
      <c r="J52" t="s">
        <v>19</v>
      </c>
      <c r="K52">
        <f>_xlfn.STDEV.P(K17:K31)</f>
        <v>3.454376461974288</v>
      </c>
      <c r="L52">
        <f t="shared" ref="L52:R52" si="15">_xlfn.STDEV.P(L17:L31)</f>
        <v>2.0017935898359132</v>
      </c>
      <c r="M52">
        <f t="shared" si="15"/>
        <v>2.4313560526964646</v>
      </c>
      <c r="N52">
        <f t="shared" si="15"/>
        <v>4.0731416787833341</v>
      </c>
      <c r="O52">
        <f t="shared" si="15"/>
        <v>45.867721048238266</v>
      </c>
      <c r="P52">
        <f t="shared" si="15"/>
        <v>4.1043124074470425</v>
      </c>
      <c r="Q52">
        <f t="shared" si="15"/>
        <v>37.536791333230937</v>
      </c>
      <c r="R52">
        <f t="shared" si="15"/>
        <v>57.531542797063324</v>
      </c>
    </row>
    <row r="53" spans="9:18" x14ac:dyDescent="0.2">
      <c r="I53" t="s">
        <v>22</v>
      </c>
      <c r="J53" t="s">
        <v>18</v>
      </c>
      <c r="K53">
        <f>AVERAGE(K32:K46)</f>
        <v>25.186722754167693</v>
      </c>
      <c r="L53">
        <f t="shared" ref="L53:R53" si="16">AVERAGE(L32:L46)</f>
        <v>14.877040027365272</v>
      </c>
      <c r="M53">
        <f t="shared" si="16"/>
        <v>6.9791339795834686</v>
      </c>
      <c r="N53">
        <f t="shared" si="16"/>
        <v>14.020108386834137</v>
      </c>
      <c r="O53">
        <f t="shared" si="16"/>
        <v>66.328275846471769</v>
      </c>
      <c r="P53">
        <f t="shared" si="16"/>
        <v>5.7334910794299647</v>
      </c>
      <c r="Q53">
        <f t="shared" si="16"/>
        <v>113.00013004158502</v>
      </c>
      <c r="R53">
        <f t="shared" si="16"/>
        <v>85.339790180729537</v>
      </c>
    </row>
    <row r="54" spans="9:18" x14ac:dyDescent="0.2">
      <c r="J54" t="s">
        <v>19</v>
      </c>
      <c r="K54">
        <f>_xlfn.STDEV.P(K32:K46)</f>
        <v>7.5226110103354404</v>
      </c>
      <c r="L54">
        <f t="shared" ref="L54:R54" si="17">_xlfn.STDEV.P(L32:L46)</f>
        <v>10.870497722531713</v>
      </c>
      <c r="M54">
        <f t="shared" si="17"/>
        <v>5.614990185620429</v>
      </c>
      <c r="N54">
        <f t="shared" si="17"/>
        <v>3.4407030611941547</v>
      </c>
      <c r="O54">
        <f t="shared" si="17"/>
        <v>25.700701601235803</v>
      </c>
      <c r="P54">
        <f t="shared" si="17"/>
        <v>3.0455313520118166</v>
      </c>
      <c r="Q54">
        <f t="shared" si="17"/>
        <v>46.374375274602698</v>
      </c>
      <c r="R54">
        <f t="shared" si="17"/>
        <v>45.648284735838295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2024-04-13T07:05:46Z</dcterms:created>
  <dcterms:modified xsi:type="dcterms:W3CDTF">2024-04-13T07:05:46Z</dcterms:modified>
</cp:coreProperties>
</file>