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HM2\"/>
    </mc:Choice>
  </mc:AlternateContent>
  <xr:revisionPtr revIDLastSave="0" documentId="13_ncr:1_{07B53FA6-CB3E-4761-AE98-906475C7053F}" xr6:coauthVersionLast="47" xr6:coauthVersionMax="47" xr10:uidLastSave="{00000000-0000-0000-0000-000000000000}"/>
  <bookViews>
    <workbookView xWindow="-108" yWindow="-108" windowWidth="23256" windowHeight="12456" activeTab="6" xr2:uid="{441A988F-BBD3-4C48-A5FA-275488307ED6}"/>
  </bookViews>
  <sheets>
    <sheet name="Bits - Máscara de Subred" sheetId="1" r:id="rId1"/>
    <sheet name="Subneteo" sheetId="2" r:id="rId2"/>
    <sheet name="Dec-Bin-Hex" sheetId="3" r:id="rId3"/>
    <sheet name="sheet" sheetId="4" r:id="rId4"/>
    <sheet name="Ejercicios-Sub" sheetId="5" r:id="rId5"/>
    <sheet name="Tabla de Ayuda" sheetId="6" r:id="rId6"/>
    <sheet name="IPs-A|B|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I25" i="2"/>
  <c r="I20" i="2"/>
  <c r="I19" i="2"/>
  <c r="I18" i="2"/>
  <c r="AK6" i="1"/>
  <c r="AK4" i="1"/>
  <c r="I13" i="2"/>
  <c r="H13" i="2" s="1"/>
  <c r="G13" i="2" s="1"/>
  <c r="F13" i="2" s="1"/>
  <c r="E13" i="2" s="1"/>
  <c r="D13" i="2" s="1"/>
  <c r="C13" i="2" s="1"/>
  <c r="J10" i="2" s="1"/>
  <c r="I10" i="2" s="1"/>
  <c r="H10" i="2" s="1"/>
  <c r="G10" i="2" s="1"/>
  <c r="F10" i="2" s="1"/>
  <c r="E10" i="2" s="1"/>
  <c r="D10" i="2" s="1"/>
  <c r="C10" i="2" s="1"/>
  <c r="J7" i="2" s="1"/>
  <c r="I7" i="2" s="1"/>
  <c r="H7" i="2" s="1"/>
  <c r="G7" i="2" s="1"/>
  <c r="F7" i="2" s="1"/>
  <c r="E7" i="2" s="1"/>
  <c r="D7" i="2" s="1"/>
  <c r="C7" i="2" s="1"/>
  <c r="J4" i="2" s="1"/>
  <c r="I4" i="2" s="1"/>
  <c r="H4" i="2" s="1"/>
  <c r="G4" i="2" s="1"/>
  <c r="F4" i="2" s="1"/>
  <c r="E4" i="2" s="1"/>
  <c r="D4" i="2" s="1"/>
  <c r="C4" i="2" s="1"/>
  <c r="AK7" i="1"/>
  <c r="AJ5" i="1"/>
  <c r="AA5" i="1"/>
  <c r="R5" i="1"/>
  <c r="I5" i="1"/>
</calcChain>
</file>

<file path=xl/sharedStrings.xml><?xml version="1.0" encoding="utf-8"?>
<sst xmlns="http://schemas.openxmlformats.org/spreadsheetml/2006/main" count="186" uniqueCount="150">
  <si>
    <t>/24</t>
  </si>
  <si>
    <t>Hosts</t>
  </si>
  <si>
    <t>MÁSCARA DE SUBRED</t>
  </si>
  <si>
    <t>OCTETO 1 - 8 BITS</t>
  </si>
  <si>
    <t>OCTETO 2 - 8 BITS</t>
  </si>
  <si>
    <t>OCTETO 3 - 8 BITS</t>
  </si>
  <si>
    <t>OCTETO 4 - 8 BITS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</si>
  <si>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</si>
  <si>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</si>
  <si>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</si>
  <si>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</si>
  <si>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</si>
  <si>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</si>
  <si>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</si>
  <si>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</si>
  <si>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</si>
  <si>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</si>
  <si>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</si>
  <si>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</si>
  <si>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</si>
  <si>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</si>
  <si>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</si>
  <si>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</si>
  <si>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</si>
  <si>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</si>
  <si>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</si>
  <si>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</si>
  <si>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</si>
  <si>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</si>
  <si>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</si>
  <si>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</si>
  <si>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/26</t>
  </si>
  <si>
    <t>/27</t>
  </si>
  <si>
    <t>/28</t>
  </si>
  <si>
    <t>/29</t>
  </si>
  <si>
    <t>/30</t>
  </si>
  <si>
    <t>/31</t>
  </si>
  <si>
    <t>/32</t>
  </si>
  <si>
    <t>Subred x.0.0.0</t>
  </si>
  <si>
    <t>Subred 255.x.0.0</t>
  </si>
  <si>
    <t>Subred 255.255.x.0</t>
  </si>
  <si>
    <t>Máscara de Subred (Reemplazar x)</t>
  </si>
  <si>
    <t>Notas:</t>
  </si>
  <si>
    <t>CIDR o Prefijo de Máscara</t>
  </si>
  <si>
    <t>* El decremento del CIDR duplica la cantidad de hosts</t>
  </si>
  <si>
    <t>* Siempre resta 2 del número de host totales</t>
  </si>
  <si>
    <t>* Broadcast - Última dirección</t>
  </si>
  <si>
    <t>* ID de Red - Primera dirección</t>
  </si>
  <si>
    <t>SUBNETEO</t>
  </si>
  <si>
    <t>Subred 255.255.255.x</t>
  </si>
  <si>
    <t>Subred</t>
  </si>
  <si>
    <t>id de red</t>
  </si>
  <si>
    <t>broadcast</t>
  </si>
  <si>
    <t>ult direcc</t>
  </si>
  <si>
    <t>p direcc</t>
  </si>
  <si>
    <t>host Dis</t>
  </si>
  <si>
    <t>192,168,0,0/22</t>
  </si>
  <si>
    <t>192.168.0.1</t>
  </si>
  <si>
    <t>192.168.3.254</t>
  </si>
  <si>
    <t>192.168.0.0/27</t>
  </si>
  <si>
    <t>192.168.0.0</t>
  </si>
  <si>
    <t>192.168.0.31</t>
  </si>
  <si>
    <t>192.168.0.30</t>
  </si>
  <si>
    <t>10.0.0.0/17</t>
  </si>
  <si>
    <t>255.255.128.0</t>
  </si>
  <si>
    <t>10.0.0.0</t>
  </si>
  <si>
    <t>10.0.127.255</t>
  </si>
  <si>
    <t>10.0.0.1</t>
  </si>
  <si>
    <t>10.0.127.254</t>
  </si>
  <si>
    <t>Red</t>
  </si>
  <si>
    <t>C9</t>
  </si>
  <si>
    <t>AD</t>
  </si>
  <si>
    <t>7A</t>
  </si>
  <si>
    <t>A</t>
  </si>
  <si>
    <t>B</t>
  </si>
  <si>
    <t>C</t>
  </si>
  <si>
    <t>D</t>
  </si>
  <si>
    <t>E</t>
  </si>
  <si>
    <t>F</t>
  </si>
  <si>
    <t>192.168.1.0/24</t>
  </si>
  <si>
    <t>192.168.1.0</t>
  </si>
  <si>
    <t>192.168.1.255</t>
  </si>
  <si>
    <t>192.168.1.1</t>
  </si>
  <si>
    <t>192.168.1.254</t>
  </si>
  <si>
    <t>255,255,255.0</t>
  </si>
  <si>
    <t>base</t>
  </si>
  <si>
    <t>sub-red</t>
  </si>
  <si>
    <t>255.255.252.0</t>
  </si>
  <si>
    <t>192.168.3,255</t>
  </si>
  <si>
    <t>requirimiento</t>
  </si>
  <si>
    <t>red</t>
  </si>
  <si>
    <t>14 subredes</t>
  </si>
  <si>
    <t>172.16.1.0</t>
  </si>
  <si>
    <t>2^0</t>
  </si>
  <si>
    <t>2^1</t>
  </si>
  <si>
    <t>2^2</t>
  </si>
  <si>
    <t>2^3</t>
  </si>
  <si>
    <t>2^4</t>
  </si>
  <si>
    <t>2^5</t>
  </si>
  <si>
    <t>2^6</t>
  </si>
  <si>
    <t>2^7</t>
  </si>
  <si>
    <t>bits</t>
  </si>
  <si>
    <t>SR</t>
  </si>
  <si>
    <t>Host</t>
  </si>
  <si>
    <t>Mágic</t>
  </si>
  <si>
    <t>172.16.1.0/24</t>
  </si>
  <si>
    <t>(2^4)-2</t>
  </si>
  <si>
    <t>subred</t>
  </si>
  <si>
    <t>255.255.255.0=11111111.11111111.11111111.00000000=xxbits=255.255.255.xxxx</t>
  </si>
  <si>
    <t>ejem</t>
  </si>
  <si>
    <t>host</t>
  </si>
  <si>
    <r>
      <t>255.255.255.0=</t>
    </r>
    <r>
      <rPr>
        <sz val="11"/>
        <color rgb="FFFF0000"/>
        <rFont val="Calibri"/>
        <family val="2"/>
        <scheme val="minor"/>
      </rPr>
      <t>11111111.11111111.11111111.1111</t>
    </r>
    <r>
      <rPr>
        <sz val="11"/>
        <color theme="1"/>
        <rFont val="Calibri"/>
        <family val="2"/>
        <scheme val="minor"/>
      </rPr>
      <t>0000=28</t>
    </r>
    <r>
      <rPr>
        <sz val="11"/>
        <color rgb="FFFF0000"/>
        <rFont val="Calibri"/>
        <family val="2"/>
        <scheme val="minor"/>
      </rPr>
      <t>bits</t>
    </r>
    <r>
      <rPr>
        <sz val="11"/>
        <color theme="1"/>
        <rFont val="Calibri"/>
        <family val="2"/>
        <scheme val="minor"/>
      </rPr>
      <t>=255.255.255.</t>
    </r>
    <r>
      <rPr>
        <sz val="11"/>
        <color rgb="FFFF0000"/>
        <rFont val="Calibri"/>
        <family val="2"/>
        <scheme val="minor"/>
      </rPr>
      <t>240</t>
    </r>
  </si>
  <si>
    <r>
      <t>255.255.255.0=11111111.11111111.11111111.1111</t>
    </r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=4 bits</t>
    </r>
  </si>
  <si>
    <t>subre 1</t>
  </si>
  <si>
    <t>subre 2</t>
  </si>
  <si>
    <t>subre 3</t>
  </si>
  <si>
    <t>subre 4</t>
  </si>
  <si>
    <t>subre 5</t>
  </si>
  <si>
    <t>172.16.15</t>
  </si>
  <si>
    <t>172.16.1.16</t>
  </si>
  <si>
    <t>172.16.1.32</t>
  </si>
  <si>
    <t>172.16.1.48</t>
  </si>
  <si>
    <t>172.16.1.64</t>
  </si>
  <si>
    <t>172.16.31</t>
  </si>
  <si>
    <t>172.16.47</t>
  </si>
  <si>
    <t>172.16.63</t>
  </si>
  <si>
    <t>172.16.79</t>
  </si>
  <si>
    <t>subre 15</t>
  </si>
  <si>
    <t>subre 16</t>
  </si>
  <si>
    <t>172.16.1.224</t>
  </si>
  <si>
    <t>172.16.239</t>
  </si>
  <si>
    <t>172.16.1.240</t>
  </si>
  <si>
    <t>172.16.255</t>
  </si>
  <si>
    <t>500 host</t>
  </si>
  <si>
    <t>2^9</t>
  </si>
  <si>
    <t>2^8</t>
  </si>
  <si>
    <t>(2^9)-2</t>
  </si>
  <si>
    <t>172.16.1.0/16</t>
  </si>
  <si>
    <r>
      <t>255.255.255.0=11111111.11111111.1111111</t>
    </r>
    <r>
      <rPr>
        <sz val="11"/>
        <color rgb="FFFFFF00"/>
        <rFont val="Calibri"/>
        <family val="2"/>
        <scheme val="minor"/>
      </rPr>
      <t>0.00000000</t>
    </r>
    <r>
      <rPr>
        <sz val="11"/>
        <color theme="1"/>
        <rFont val="Calibri"/>
        <family val="2"/>
        <scheme val="minor"/>
      </rPr>
      <t>=23bits=255.255.254.0</t>
    </r>
  </si>
  <si>
    <t>172.16.0.0</t>
  </si>
  <si>
    <t>subre 128</t>
  </si>
  <si>
    <t>172.16.254.0</t>
  </si>
  <si>
    <t>172.16.2.0</t>
  </si>
  <si>
    <t>172.16.4.0</t>
  </si>
  <si>
    <t>172.16.6.0</t>
  </si>
  <si>
    <t>172.16.1.255</t>
  </si>
  <si>
    <t>172.16.3.255</t>
  </si>
  <si>
    <t>172.16.5.255</t>
  </si>
  <si>
    <t>172.16.7.255</t>
  </si>
  <si>
    <t>172.16.255.255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</si>
</sst>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aleway"/>
    </font>
    <font>
      <b/>
      <sz val="11"/>
      <color theme="1"/>
      <name val="Raleway"/>
    </font>
    <font>
      <b/>
      <sz val="24"/>
      <color rgb="FFEAE7F5"/>
      <name val="Raleway"/>
    </font>
    <font>
      <b/>
      <sz val="24"/>
      <color rgb="FFEAE7F5"/>
      <name val="Calibri"/>
      <family val="2"/>
      <scheme val="minor"/>
    </font>
    <font>
      <b/>
      <sz val="11"/>
      <color rgb="FFEAE7F5"/>
      <name val="Raleway"/>
    </font>
    <font>
      <sz val="11"/>
      <color rgb="FFEAE7F5"/>
      <name val="Raleway"/>
    </font>
    <font>
      <b/>
      <sz val="28"/>
      <color rgb="FFEAE7F5"/>
      <name val="Raleway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BE0C"/>
        <bgColor indexed="64"/>
      </patternFill>
    </fill>
    <fill>
      <patternFill patternType="solid">
        <fgColor rgb="FF0C3049"/>
        <bgColor indexed="64"/>
      </patternFill>
    </fill>
    <fill>
      <patternFill patternType="solid">
        <fgColor rgb="FFEAE7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2" xfId="0" applyFont="1" applyFill="1" applyBorder="1"/>
    <xf numFmtId="0" fontId="2" fillId="4" borderId="17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3" fillId="4" borderId="12" xfId="0" applyFont="1" applyFill="1" applyBorder="1"/>
    <xf numFmtId="0" fontId="3" fillId="4" borderId="2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" xfId="0" applyFont="1" applyFill="1" applyBorder="1"/>
    <xf numFmtId="0" fontId="3" fillId="2" borderId="1" xfId="0" applyFont="1" applyFill="1" applyBorder="1"/>
    <xf numFmtId="0" fontId="3" fillId="2" borderId="18" xfId="0" applyFont="1" applyFill="1" applyBorder="1"/>
    <xf numFmtId="0" fontId="3" fillId="4" borderId="15" xfId="0" applyFont="1" applyFill="1" applyBorder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6" fillId="3" borderId="2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AE7F5"/>
      <color rgb="FF0C3049"/>
      <color rgb="FFFCBE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678857</xdr:colOff>
      <xdr:row>15</xdr:row>
      <xdr:rowOff>45914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8A920E-64D3-4F7E-A214-A47687A5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548640"/>
          <a:ext cx="7811177" cy="2240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564616</xdr:colOff>
      <xdr:row>27</xdr:row>
      <xdr:rowOff>84223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C632EE-09E3-4F94-9D0B-0871A98FC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365760"/>
          <a:ext cx="8489416" cy="465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A308-0409-437D-A657-C64300FBB877}">
  <dimension ref="A1:AK7"/>
  <sheetViews>
    <sheetView zoomScale="130" zoomScaleNormal="130" workbookViewId="0">
      <selection activeCell="AO6" sqref="AO6"/>
    </sheetView>
  </sheetViews>
  <sheetFormatPr baseColWidth="10" defaultColWidth="8.88671875" defaultRowHeight="14.4" x14ac:dyDescent="0.3"/>
  <cols>
    <col min="1" max="1" width="4.6640625" bestFit="1" customWidth="1"/>
    <col min="2" max="4" width="3.44140625" bestFit="1" customWidth="1"/>
    <col min="5" max="8" width="2.21875" bestFit="1" customWidth="1"/>
    <col min="9" max="9" width="9" bestFit="1" customWidth="1"/>
    <col min="10" max="10" width="4.6640625" bestFit="1" customWidth="1"/>
    <col min="11" max="13" width="3.44140625" bestFit="1" customWidth="1"/>
    <col min="14" max="17" width="2.21875" bestFit="1" customWidth="1"/>
    <col min="18" max="18" width="9.21875" customWidth="1"/>
    <col min="19" max="19" width="4.6640625" bestFit="1" customWidth="1"/>
    <col min="20" max="22" width="3.44140625" bestFit="1" customWidth="1"/>
    <col min="23" max="26" width="2.21875" bestFit="1" customWidth="1"/>
    <col min="27" max="27" width="9" bestFit="1" customWidth="1"/>
    <col min="28" max="28" width="4.6640625" bestFit="1" customWidth="1"/>
    <col min="29" max="31" width="3.44140625" bestFit="1" customWidth="1"/>
    <col min="32" max="35" width="2.21875" bestFit="1" customWidth="1"/>
    <col min="36" max="36" width="9" bestFit="1" customWidth="1"/>
    <col min="37" max="37" width="23" bestFit="1" customWidth="1"/>
  </cols>
  <sheetData>
    <row r="1" spans="1:37" ht="37.799999999999997" thickBot="1" x14ac:dyDescent="0.85">
      <c r="A1" s="41" t="s">
        <v>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ht="18" thickBot="1" x14ac:dyDescent="0.45">
      <c r="A2" s="43" t="s">
        <v>3</v>
      </c>
      <c r="B2" s="44"/>
      <c r="C2" s="44"/>
      <c r="D2" s="44"/>
      <c r="E2" s="44"/>
      <c r="F2" s="44"/>
      <c r="G2" s="44"/>
      <c r="H2" s="44"/>
      <c r="I2" s="45"/>
      <c r="J2" s="43" t="s">
        <v>4</v>
      </c>
      <c r="K2" s="44"/>
      <c r="L2" s="44"/>
      <c r="M2" s="44"/>
      <c r="N2" s="44"/>
      <c r="O2" s="44"/>
      <c r="P2" s="44"/>
      <c r="Q2" s="44"/>
      <c r="R2" s="45"/>
      <c r="S2" s="43" t="s">
        <v>5</v>
      </c>
      <c r="T2" s="44"/>
      <c r="U2" s="44"/>
      <c r="V2" s="44"/>
      <c r="W2" s="44"/>
      <c r="X2" s="44"/>
      <c r="Y2" s="44"/>
      <c r="Z2" s="44"/>
      <c r="AA2" s="45"/>
      <c r="AB2" s="43" t="s">
        <v>6</v>
      </c>
      <c r="AC2" s="44"/>
      <c r="AD2" s="44"/>
      <c r="AE2" s="44"/>
      <c r="AF2" s="44"/>
      <c r="AG2" s="44"/>
      <c r="AH2" s="44"/>
      <c r="AI2" s="44"/>
      <c r="AJ2" s="45"/>
      <c r="AK2" s="16" t="s">
        <v>2</v>
      </c>
    </row>
    <row r="3" spans="1:37" ht="17.399999999999999" x14ac:dyDescent="0.4">
      <c r="A3" s="7">
        <v>128</v>
      </c>
      <c r="B3" s="7">
        <v>64</v>
      </c>
      <c r="C3" s="7">
        <v>32</v>
      </c>
      <c r="D3" s="7">
        <v>16</v>
      </c>
      <c r="E3" s="7">
        <v>8</v>
      </c>
      <c r="F3" s="7">
        <v>4</v>
      </c>
      <c r="G3" s="7">
        <v>2</v>
      </c>
      <c r="H3" s="7">
        <v>1</v>
      </c>
      <c r="I3" s="4"/>
      <c r="J3" s="7">
        <v>128</v>
      </c>
      <c r="K3" s="7">
        <v>64</v>
      </c>
      <c r="L3" s="7">
        <v>32</v>
      </c>
      <c r="M3" s="7">
        <v>16</v>
      </c>
      <c r="N3" s="7">
        <v>8</v>
      </c>
      <c r="O3" s="7">
        <v>4</v>
      </c>
      <c r="P3" s="7">
        <v>2</v>
      </c>
      <c r="Q3" s="7">
        <v>1</v>
      </c>
      <c r="R3" s="4"/>
      <c r="S3" s="7">
        <v>128</v>
      </c>
      <c r="T3" s="7">
        <v>64</v>
      </c>
      <c r="U3" s="7">
        <v>32</v>
      </c>
      <c r="V3" s="7">
        <v>16</v>
      </c>
      <c r="W3" s="7">
        <v>8</v>
      </c>
      <c r="X3" s="7">
        <v>4</v>
      </c>
      <c r="Y3" s="7">
        <v>2</v>
      </c>
      <c r="Z3" s="7">
        <v>1</v>
      </c>
      <c r="AA3" s="4"/>
      <c r="AB3" s="7">
        <v>128</v>
      </c>
      <c r="AC3" s="7">
        <v>64</v>
      </c>
      <c r="AD3" s="7">
        <v>32</v>
      </c>
      <c r="AE3" s="7">
        <v>16</v>
      </c>
      <c r="AF3" s="7">
        <v>8</v>
      </c>
      <c r="AG3" s="7">
        <v>4</v>
      </c>
      <c r="AH3" s="7">
        <v>2</v>
      </c>
      <c r="AI3" s="7">
        <v>1</v>
      </c>
      <c r="AJ3" s="4"/>
      <c r="AK3" s="12"/>
    </row>
    <row r="4" spans="1:37" ht="17.399999999999999" x14ac:dyDescent="0.4">
      <c r="A4" s="14">
        <v>1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4"/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4"/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4"/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4"/>
      <c r="AK4" s="12" t="str">
        <f>CONCATENATE("/",SUM(A4:AI4))</f>
        <v>/24</v>
      </c>
    </row>
    <row r="5" spans="1:37" ht="17.399999999999999" x14ac:dyDescent="0.4">
      <c r="A5" s="5"/>
      <c r="B5" s="6"/>
      <c r="C5" s="6"/>
      <c r="D5" s="6"/>
      <c r="E5" s="6"/>
      <c r="F5" s="6"/>
      <c r="G5" s="6"/>
      <c r="H5" s="6"/>
      <c r="I5" s="17">
        <f>(A3*A4)+(B3*B4)+(C3*C4)+(D3*D4)+(E3*E4)+(F3*F4)+(G3*G4)+(H3*H4)</f>
        <v>255</v>
      </c>
      <c r="J5" s="5"/>
      <c r="K5" s="6"/>
      <c r="L5" s="6"/>
      <c r="M5" s="6"/>
      <c r="N5" s="6"/>
      <c r="O5" s="6"/>
      <c r="P5" s="6"/>
      <c r="Q5" s="6"/>
      <c r="R5" s="17">
        <f>(J3*J4)+(K3*K4)+(L3*L4)+(M3*M4)+(N3*N4)+(O3*O4)+(P3*P4)+(Q3*Q4)</f>
        <v>255</v>
      </c>
      <c r="S5" s="5"/>
      <c r="T5" s="6"/>
      <c r="U5" s="6"/>
      <c r="V5" s="6"/>
      <c r="W5" s="6"/>
      <c r="X5" s="6"/>
      <c r="Y5" s="6"/>
      <c r="Z5" s="6"/>
      <c r="AA5" s="17">
        <f>(S3*S4)+(T3*T4)+(U3*U4)+(V3*V4)+(W3*W4)+(X3*X4)+(Y3*Y4)+(Z3*Z4)</f>
        <v>255</v>
      </c>
      <c r="AB5" s="5"/>
      <c r="AC5" s="6"/>
      <c r="AD5" s="6"/>
      <c r="AE5" s="6"/>
      <c r="AF5" s="6"/>
      <c r="AG5" s="6"/>
      <c r="AH5" s="6"/>
      <c r="AI5" s="6"/>
      <c r="AJ5" s="17">
        <f>(AB3*AB4)+(AC3*AC4)+(AD3*AD4)+(AE3*AE4)+(AF3*AF4)+(AG3*AG4)+(AH3*AH4)+(AI3*AI4)</f>
        <v>0</v>
      </c>
      <c r="AK5" s="13"/>
    </row>
    <row r="6" spans="1:37" ht="17.399999999999999" x14ac:dyDescent="0.4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0" t="s">
        <v>1</v>
      </c>
      <c r="AK6" s="18" t="str">
        <f>CONCATENATE("2^",COUNTIF(A4:AI4,0))</f>
        <v>2^8</v>
      </c>
    </row>
    <row r="7" spans="1:37" ht="17.399999999999999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1" t="s">
        <v>1</v>
      </c>
      <c r="AK7" s="18">
        <f>2^COUNTIF(A4:AI4,0)</f>
        <v>256</v>
      </c>
    </row>
  </sheetData>
  <mergeCells count="5">
    <mergeCell ref="A1:AK1"/>
    <mergeCell ref="A2:I2"/>
    <mergeCell ref="J2:R2"/>
    <mergeCell ref="S2:AA2"/>
    <mergeCell ref="AB2:A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6D8F-69E5-4E71-BC1F-EEFD518C2897}">
  <dimension ref="B1:AM25"/>
  <sheetViews>
    <sheetView topLeftCell="B1" zoomScale="102" zoomScaleNormal="102" workbookViewId="0">
      <selection activeCell="E13" sqref="E13"/>
    </sheetView>
  </sheetViews>
  <sheetFormatPr baseColWidth="10" defaultColWidth="8.88671875" defaultRowHeight="14.4" x14ac:dyDescent="0.3"/>
  <cols>
    <col min="2" max="2" width="41.21875" bestFit="1" customWidth="1"/>
    <col min="3" max="3" width="16.44140625" bestFit="1" customWidth="1"/>
    <col min="4" max="4" width="15.88671875" bestFit="1" customWidth="1"/>
    <col min="5" max="5" width="14.88671875" bestFit="1" customWidth="1"/>
    <col min="6" max="6" width="15" bestFit="1" customWidth="1"/>
    <col min="7" max="7" width="16.88671875" bestFit="1" customWidth="1"/>
    <col min="8" max="8" width="24.44140625" bestFit="1" customWidth="1"/>
    <col min="9" max="9" width="13.21875" bestFit="1" customWidth="1"/>
    <col min="10" max="10" width="12.88671875" bestFit="1" customWidth="1"/>
    <col min="11" max="11" width="14.6640625" bestFit="1" customWidth="1"/>
    <col min="12" max="12" width="17.77734375" bestFit="1" customWidth="1"/>
    <col min="13" max="13" width="16.44140625" bestFit="1" customWidth="1"/>
  </cols>
  <sheetData>
    <row r="1" spans="2:39" ht="30.6" customHeight="1" x14ac:dyDescent="0.3">
      <c r="B1" s="46" t="s">
        <v>48</v>
      </c>
      <c r="C1" s="46"/>
      <c r="D1" s="46"/>
      <c r="E1" s="46"/>
      <c r="F1" s="46"/>
      <c r="G1" s="46"/>
      <c r="H1" s="46"/>
      <c r="I1" s="46"/>
      <c r="J1" s="4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2:39" ht="17.399999999999999" x14ac:dyDescent="0.4">
      <c r="B2" s="15"/>
      <c r="C2" s="47" t="s">
        <v>38</v>
      </c>
      <c r="D2" s="47"/>
      <c r="E2" s="47"/>
      <c r="F2" s="47"/>
      <c r="G2" s="47"/>
      <c r="H2" s="47"/>
      <c r="I2" s="47"/>
      <c r="J2" s="47"/>
    </row>
    <row r="3" spans="2:39" ht="17.399999999999999" x14ac:dyDescent="0.4">
      <c r="B3" s="22" t="s">
        <v>43</v>
      </c>
      <c r="C3" s="23" t="s">
        <v>7</v>
      </c>
      <c r="D3" s="23" t="s">
        <v>8</v>
      </c>
      <c r="E3" s="23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</row>
    <row r="4" spans="2:39" ht="17.399999999999999" x14ac:dyDescent="0.4">
      <c r="B4" s="20" t="s">
        <v>1</v>
      </c>
      <c r="C4" s="21">
        <f t="shared" ref="C4:I4" si="0">D4*2</f>
        <v>2147483648</v>
      </c>
      <c r="D4" s="21">
        <f t="shared" si="0"/>
        <v>1073741824</v>
      </c>
      <c r="E4" s="21">
        <f t="shared" si="0"/>
        <v>536870912</v>
      </c>
      <c r="F4" s="21">
        <f t="shared" si="0"/>
        <v>268435456</v>
      </c>
      <c r="G4" s="21">
        <f t="shared" si="0"/>
        <v>134217728</v>
      </c>
      <c r="H4" s="21">
        <f t="shared" si="0"/>
        <v>67108864</v>
      </c>
      <c r="I4" s="21">
        <f t="shared" si="0"/>
        <v>33554432</v>
      </c>
      <c r="J4" s="21">
        <f>C7*2</f>
        <v>16777216</v>
      </c>
    </row>
    <row r="5" spans="2:39" ht="17.399999999999999" x14ac:dyDescent="0.4">
      <c r="B5" s="19"/>
      <c r="C5" s="47" t="s">
        <v>39</v>
      </c>
      <c r="D5" s="47"/>
      <c r="E5" s="47"/>
      <c r="F5" s="47"/>
      <c r="G5" s="47"/>
      <c r="H5" s="47"/>
      <c r="I5" s="47"/>
      <c r="J5" s="47"/>
    </row>
    <row r="6" spans="2:39" ht="17.399999999999999" x14ac:dyDescent="0.4">
      <c r="B6" s="22" t="s">
        <v>43</v>
      </c>
      <c r="C6" s="23" t="s">
        <v>15</v>
      </c>
      <c r="D6" s="23" t="s">
        <v>16</v>
      </c>
      <c r="E6" s="23" t="s">
        <v>17</v>
      </c>
      <c r="F6" s="23" t="s">
        <v>18</v>
      </c>
      <c r="G6" s="23" t="s">
        <v>19</v>
      </c>
      <c r="H6" s="23" t="s">
        <v>20</v>
      </c>
      <c r="I6" s="23" t="s">
        <v>21</v>
      </c>
      <c r="J6" s="23" t="s">
        <v>22</v>
      </c>
    </row>
    <row r="7" spans="2:39" ht="17.399999999999999" x14ac:dyDescent="0.4">
      <c r="B7" s="20" t="s">
        <v>1</v>
      </c>
      <c r="C7" s="21">
        <f t="shared" ref="C7:H7" si="1">D7*2</f>
        <v>8388608</v>
      </c>
      <c r="D7" s="21">
        <f t="shared" si="1"/>
        <v>4194304</v>
      </c>
      <c r="E7" s="21">
        <f t="shared" si="1"/>
        <v>2097152</v>
      </c>
      <c r="F7" s="21">
        <f t="shared" si="1"/>
        <v>1048576</v>
      </c>
      <c r="G7" s="21">
        <f t="shared" si="1"/>
        <v>524288</v>
      </c>
      <c r="H7" s="21">
        <f t="shared" si="1"/>
        <v>262144</v>
      </c>
      <c r="I7" s="21">
        <f>J7*2</f>
        <v>131072</v>
      </c>
      <c r="J7" s="21">
        <f>C10*2</f>
        <v>65536</v>
      </c>
    </row>
    <row r="8" spans="2:39" ht="17.399999999999999" x14ac:dyDescent="0.4">
      <c r="B8" s="19"/>
      <c r="C8" s="47" t="s">
        <v>40</v>
      </c>
      <c r="D8" s="47"/>
      <c r="E8" s="47"/>
      <c r="F8" s="47"/>
      <c r="G8" s="47"/>
      <c r="H8" s="47"/>
      <c r="I8" s="47"/>
      <c r="J8" s="47"/>
    </row>
    <row r="9" spans="2:39" ht="17.399999999999999" x14ac:dyDescent="0.4">
      <c r="B9" s="22" t="s">
        <v>43</v>
      </c>
      <c r="C9" s="23" t="s">
        <v>23</v>
      </c>
      <c r="D9" s="23" t="s">
        <v>24</v>
      </c>
      <c r="E9" s="23" t="s">
        <v>25</v>
      </c>
      <c r="F9" s="23" t="s">
        <v>26</v>
      </c>
      <c r="G9" s="23" t="s">
        <v>27</v>
      </c>
      <c r="H9" s="23" t="s">
        <v>28</v>
      </c>
      <c r="I9" s="23" t="s">
        <v>29</v>
      </c>
      <c r="J9" s="23" t="s">
        <v>0</v>
      </c>
    </row>
    <row r="10" spans="2:39" ht="17.399999999999999" x14ac:dyDescent="0.4">
      <c r="B10" s="20" t="s">
        <v>1</v>
      </c>
      <c r="C10" s="21">
        <f t="shared" ref="C10:H10" si="2">D10*2</f>
        <v>32768</v>
      </c>
      <c r="D10" s="21">
        <f t="shared" si="2"/>
        <v>16384</v>
      </c>
      <c r="E10" s="21">
        <f t="shared" si="2"/>
        <v>8192</v>
      </c>
      <c r="F10" s="21">
        <f t="shared" si="2"/>
        <v>4096</v>
      </c>
      <c r="G10" s="21">
        <f t="shared" si="2"/>
        <v>2048</v>
      </c>
      <c r="H10" s="21">
        <f t="shared" si="2"/>
        <v>1024</v>
      </c>
      <c r="I10" s="21">
        <f>J10*2</f>
        <v>512</v>
      </c>
      <c r="J10" s="21">
        <f>C13*2</f>
        <v>256</v>
      </c>
    </row>
    <row r="11" spans="2:39" ht="17.399999999999999" x14ac:dyDescent="0.4">
      <c r="B11" s="19"/>
      <c r="C11" s="47" t="s">
        <v>49</v>
      </c>
      <c r="D11" s="47"/>
      <c r="E11" s="47"/>
      <c r="F11" s="47"/>
      <c r="G11" s="47"/>
      <c r="H11" s="47"/>
      <c r="I11" s="47"/>
      <c r="J11" s="47"/>
    </row>
    <row r="12" spans="2:39" ht="17.399999999999999" x14ac:dyDescent="0.4">
      <c r="B12" s="22" t="s">
        <v>43</v>
      </c>
      <c r="C12" s="23" t="s">
        <v>30</v>
      </c>
      <c r="D12" s="23" t="s">
        <v>31</v>
      </c>
      <c r="E12" s="23" t="s">
        <v>32</v>
      </c>
      <c r="F12" s="23" t="s">
        <v>33</v>
      </c>
      <c r="G12" s="23" t="s">
        <v>34</v>
      </c>
      <c r="H12" s="23" t="s">
        <v>35</v>
      </c>
      <c r="I12" s="23" t="s">
        <v>36</v>
      </c>
      <c r="J12" s="23" t="s">
        <v>37</v>
      </c>
    </row>
    <row r="13" spans="2:39" ht="17.399999999999999" x14ac:dyDescent="0.4">
      <c r="B13" s="20" t="s">
        <v>1</v>
      </c>
      <c r="C13" s="21">
        <f t="shared" ref="C13:H13" si="3">D13*2</f>
        <v>128</v>
      </c>
      <c r="D13" s="21">
        <f t="shared" si="3"/>
        <v>64</v>
      </c>
      <c r="E13" s="21">
        <f t="shared" si="3"/>
        <v>32</v>
      </c>
      <c r="F13" s="21">
        <f t="shared" si="3"/>
        <v>16</v>
      </c>
      <c r="G13" s="21">
        <f t="shared" si="3"/>
        <v>8</v>
      </c>
      <c r="H13" s="21">
        <f t="shared" si="3"/>
        <v>4</v>
      </c>
      <c r="I13" s="21">
        <f>J13*2</f>
        <v>2</v>
      </c>
      <c r="J13" s="21">
        <v>1</v>
      </c>
    </row>
    <row r="14" spans="2:39" ht="17.399999999999999" x14ac:dyDescent="0.4">
      <c r="B14" s="2"/>
      <c r="C14" s="3"/>
      <c r="D14" s="3"/>
      <c r="E14" s="3"/>
      <c r="F14" s="3"/>
      <c r="G14" s="3"/>
      <c r="H14" s="3"/>
      <c r="I14" s="3"/>
      <c r="J14" s="3"/>
    </row>
    <row r="15" spans="2:39" ht="17.399999999999999" x14ac:dyDescent="0.4">
      <c r="B15" s="22" t="s">
        <v>41</v>
      </c>
      <c r="C15" s="21">
        <v>128</v>
      </c>
      <c r="D15" s="21">
        <v>192</v>
      </c>
      <c r="E15" s="21">
        <v>224</v>
      </c>
      <c r="F15" s="21">
        <v>240</v>
      </c>
      <c r="G15" s="21">
        <v>248</v>
      </c>
      <c r="H15" s="21">
        <v>252</v>
      </c>
      <c r="I15" s="21">
        <v>254</v>
      </c>
      <c r="J15" s="21">
        <v>255</v>
      </c>
    </row>
    <row r="16" spans="2:39" ht="18" thickBot="1" x14ac:dyDescent="0.45">
      <c r="B16" s="2"/>
      <c r="C16" s="3"/>
      <c r="D16" s="3"/>
      <c r="E16" s="3"/>
      <c r="F16" s="3"/>
      <c r="G16" s="3"/>
      <c r="H16" s="3"/>
      <c r="I16" s="3"/>
      <c r="J16" s="3"/>
    </row>
    <row r="17" spans="2:13" ht="17.399999999999999" x14ac:dyDescent="0.4">
      <c r="B17" s="24" t="s">
        <v>42</v>
      </c>
      <c r="C17" s="25" t="s">
        <v>44</v>
      </c>
      <c r="D17" s="26"/>
      <c r="E17" s="26"/>
      <c r="F17" s="27"/>
      <c r="G17" s="3" t="s">
        <v>69</v>
      </c>
      <c r="H17" s="3" t="s">
        <v>50</v>
      </c>
      <c r="I17" s="3" t="s">
        <v>55</v>
      </c>
      <c r="J17" s="3" t="s">
        <v>51</v>
      </c>
      <c r="K17" s="36" t="s">
        <v>52</v>
      </c>
      <c r="L17" s="36" t="s">
        <v>54</v>
      </c>
      <c r="M17" s="36" t="s">
        <v>53</v>
      </c>
    </row>
    <row r="18" spans="2:13" ht="17.399999999999999" x14ac:dyDescent="0.4">
      <c r="B18" s="28"/>
      <c r="C18" s="29" t="s">
        <v>45</v>
      </c>
      <c r="D18" s="30"/>
      <c r="E18" s="30"/>
      <c r="F18" s="31"/>
      <c r="G18" s="3" t="s">
        <v>56</v>
      </c>
      <c r="H18" s="3" t="s">
        <v>87</v>
      </c>
      <c r="I18" s="3">
        <f>(2^10)-2</f>
        <v>1022</v>
      </c>
      <c r="J18" s="3" t="s">
        <v>60</v>
      </c>
      <c r="K18" s="36" t="s">
        <v>88</v>
      </c>
      <c r="L18" s="36" t="s">
        <v>57</v>
      </c>
      <c r="M18" s="36" t="s">
        <v>58</v>
      </c>
    </row>
    <row r="19" spans="2:13" ht="17.399999999999999" x14ac:dyDescent="0.4">
      <c r="B19" s="28"/>
      <c r="C19" s="29" t="s">
        <v>47</v>
      </c>
      <c r="D19" s="30"/>
      <c r="E19" s="30"/>
      <c r="F19" s="31"/>
      <c r="G19" s="3" t="s">
        <v>59</v>
      </c>
      <c r="H19" s="37">
        <v>255255255224</v>
      </c>
      <c r="I19" s="3">
        <f>((2^(32-27))-(2))</f>
        <v>30</v>
      </c>
      <c r="J19" s="3" t="s">
        <v>60</v>
      </c>
      <c r="K19" t="s">
        <v>61</v>
      </c>
      <c r="L19" s="36" t="s">
        <v>57</v>
      </c>
      <c r="M19" s="36" t="s">
        <v>62</v>
      </c>
    </row>
    <row r="20" spans="2:13" ht="18" thickBot="1" x14ac:dyDescent="0.45">
      <c r="B20" s="32"/>
      <c r="C20" s="33" t="s">
        <v>46</v>
      </c>
      <c r="D20" s="34"/>
      <c r="E20" s="34"/>
      <c r="F20" s="35"/>
      <c r="G20" s="3" t="s">
        <v>63</v>
      </c>
      <c r="H20" s="3" t="s">
        <v>64</v>
      </c>
      <c r="I20" s="3">
        <f>((2^(32-17))-(2))</f>
        <v>32766</v>
      </c>
      <c r="J20" s="3" t="s">
        <v>65</v>
      </c>
      <c r="K20" s="36" t="s">
        <v>66</v>
      </c>
      <c r="L20" s="36" t="s">
        <v>67</v>
      </c>
      <c r="M20" s="36" t="s">
        <v>68</v>
      </c>
    </row>
    <row r="21" spans="2:13" ht="17.399999999999999" x14ac:dyDescent="0.4">
      <c r="G21" s="2"/>
      <c r="H21" s="2"/>
      <c r="I21" s="2"/>
      <c r="J21" s="2"/>
      <c r="K21" s="2"/>
      <c r="L21" s="2"/>
      <c r="M21" s="2"/>
    </row>
    <row r="22" spans="2:13" ht="17.399999999999999" x14ac:dyDescent="0.4">
      <c r="H22" s="3">
        <f>32768/256</f>
        <v>128</v>
      </c>
    </row>
    <row r="23" spans="2:13" ht="17.399999999999999" x14ac:dyDescent="0.4">
      <c r="G23" s="36" t="s">
        <v>79</v>
      </c>
      <c r="H23" s="3" t="s">
        <v>84</v>
      </c>
      <c r="I23" s="3">
        <v>254</v>
      </c>
      <c r="J23" s="3" t="s">
        <v>80</v>
      </c>
      <c r="K23" s="3" t="s">
        <v>81</v>
      </c>
      <c r="L23" s="36" t="s">
        <v>82</v>
      </c>
      <c r="M23" s="36" t="s">
        <v>83</v>
      </c>
    </row>
    <row r="24" spans="2:13" ht="17.399999999999999" x14ac:dyDescent="0.4">
      <c r="H24" s="3"/>
      <c r="I24" s="3"/>
    </row>
    <row r="25" spans="2:13" ht="17.399999999999999" x14ac:dyDescent="0.4">
      <c r="H25" s="3"/>
      <c r="I25">
        <f>1024/256</f>
        <v>4</v>
      </c>
    </row>
  </sheetData>
  <mergeCells count="5">
    <mergeCell ref="B1:J1"/>
    <mergeCell ref="C2:J2"/>
    <mergeCell ref="C5:J5"/>
    <mergeCell ref="C8:J8"/>
    <mergeCell ref="C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0289-0B77-430A-8336-1F1A5B0EE7CF}">
  <dimension ref="A2:M32"/>
  <sheetViews>
    <sheetView topLeftCell="A2" workbookViewId="0">
      <selection activeCell="D10" sqref="D10"/>
    </sheetView>
  </sheetViews>
  <sheetFormatPr baseColWidth="10" defaultRowHeight="14.4" x14ac:dyDescent="0.3"/>
  <cols>
    <col min="1" max="1" width="11.5546875" style="1"/>
  </cols>
  <sheetData>
    <row r="2" spans="1:13" x14ac:dyDescent="0.3">
      <c r="A2" s="1">
        <v>0</v>
      </c>
      <c r="B2">
        <v>0</v>
      </c>
      <c r="C2">
        <v>0</v>
      </c>
      <c r="D2" s="1"/>
      <c r="E2" s="1"/>
      <c r="F2" s="1">
        <v>128</v>
      </c>
      <c r="G2" s="1">
        <v>64</v>
      </c>
      <c r="H2" s="1">
        <v>32</v>
      </c>
      <c r="I2" s="1">
        <v>16</v>
      </c>
      <c r="J2" s="1">
        <v>8</v>
      </c>
      <c r="K2" s="1">
        <v>4</v>
      </c>
      <c r="L2" s="1">
        <v>2</v>
      </c>
      <c r="M2" s="1">
        <v>1</v>
      </c>
    </row>
    <row r="3" spans="1:13" x14ac:dyDescent="0.3">
      <c r="A3" s="1">
        <v>1</v>
      </c>
      <c r="B3">
        <v>1</v>
      </c>
      <c r="C3">
        <v>1</v>
      </c>
      <c r="D3" s="1">
        <v>201</v>
      </c>
      <c r="E3" s="1"/>
      <c r="F3" s="38">
        <v>1</v>
      </c>
      <c r="G3" s="38">
        <v>1</v>
      </c>
      <c r="H3" s="38">
        <v>0</v>
      </c>
      <c r="I3" s="38">
        <v>0</v>
      </c>
      <c r="J3" s="39">
        <v>1</v>
      </c>
      <c r="K3" s="39">
        <v>0</v>
      </c>
      <c r="L3" s="39">
        <v>0</v>
      </c>
      <c r="M3" s="39">
        <v>1</v>
      </c>
    </row>
    <row r="4" spans="1:13" x14ac:dyDescent="0.3">
      <c r="A4" s="1">
        <v>2</v>
      </c>
      <c r="B4">
        <v>10</v>
      </c>
      <c r="C4">
        <v>2</v>
      </c>
      <c r="D4" s="1"/>
      <c r="E4" s="1"/>
      <c r="F4" s="38">
        <v>8</v>
      </c>
      <c r="G4" s="38">
        <v>4</v>
      </c>
      <c r="H4" s="1">
        <v>2</v>
      </c>
      <c r="I4" s="1">
        <v>1</v>
      </c>
      <c r="J4" s="39">
        <v>8</v>
      </c>
      <c r="K4" s="1">
        <v>4</v>
      </c>
      <c r="L4" s="1">
        <v>2</v>
      </c>
      <c r="M4" s="39">
        <v>1</v>
      </c>
    </row>
    <row r="5" spans="1:13" x14ac:dyDescent="0.3">
      <c r="A5" s="1">
        <v>3</v>
      </c>
      <c r="B5">
        <v>11</v>
      </c>
      <c r="C5">
        <v>3</v>
      </c>
      <c r="D5" s="1"/>
      <c r="E5" s="1"/>
      <c r="F5" s="48">
        <v>12</v>
      </c>
      <c r="G5" s="48"/>
      <c r="H5" s="1"/>
      <c r="I5" s="1"/>
      <c r="J5" s="48">
        <v>9</v>
      </c>
      <c r="K5" s="48"/>
      <c r="L5" s="48"/>
      <c r="M5" s="48"/>
    </row>
    <row r="6" spans="1:13" x14ac:dyDescent="0.3">
      <c r="A6" s="1">
        <v>4</v>
      </c>
      <c r="B6">
        <v>100</v>
      </c>
      <c r="C6">
        <v>4</v>
      </c>
      <c r="D6" s="1"/>
      <c r="E6" s="1"/>
      <c r="F6" s="48" t="s">
        <v>70</v>
      </c>
      <c r="G6" s="48"/>
      <c r="H6" s="48"/>
      <c r="I6" s="48"/>
      <c r="J6" s="48"/>
      <c r="K6" s="48"/>
      <c r="L6" s="48"/>
      <c r="M6" s="48"/>
    </row>
    <row r="7" spans="1:13" x14ac:dyDescent="0.3">
      <c r="A7" s="1">
        <v>5</v>
      </c>
      <c r="B7">
        <v>101</v>
      </c>
      <c r="C7">
        <v>5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>
        <v>6</v>
      </c>
      <c r="B8">
        <v>110</v>
      </c>
      <c r="C8">
        <v>6</v>
      </c>
      <c r="D8" s="1">
        <v>173</v>
      </c>
      <c r="E8" s="1"/>
      <c r="F8" s="1">
        <v>128</v>
      </c>
      <c r="G8" s="1">
        <v>64</v>
      </c>
      <c r="H8" s="1">
        <v>32</v>
      </c>
      <c r="I8" s="1">
        <v>16</v>
      </c>
      <c r="J8" s="1">
        <v>8</v>
      </c>
      <c r="K8" s="1">
        <v>4</v>
      </c>
      <c r="L8" s="1">
        <v>2</v>
      </c>
      <c r="M8" s="1">
        <v>1</v>
      </c>
    </row>
    <row r="9" spans="1:13" x14ac:dyDescent="0.3">
      <c r="A9" s="1">
        <v>7</v>
      </c>
      <c r="B9">
        <v>111</v>
      </c>
      <c r="C9">
        <v>7</v>
      </c>
      <c r="D9" s="1"/>
      <c r="E9" s="1"/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1">
        <v>1</v>
      </c>
    </row>
    <row r="10" spans="1:13" x14ac:dyDescent="0.3">
      <c r="A10" s="1">
        <v>8</v>
      </c>
      <c r="B10">
        <v>1000</v>
      </c>
      <c r="C10">
        <v>8</v>
      </c>
      <c r="D10" s="1"/>
      <c r="E10" s="1"/>
      <c r="F10" s="1">
        <v>8</v>
      </c>
      <c r="G10" s="1">
        <v>4</v>
      </c>
      <c r="H10" s="1">
        <v>2</v>
      </c>
      <c r="I10" s="1">
        <v>1</v>
      </c>
      <c r="J10" s="1">
        <v>8</v>
      </c>
      <c r="K10" s="1">
        <v>4</v>
      </c>
      <c r="L10" s="1">
        <v>2</v>
      </c>
      <c r="M10" s="1">
        <v>1</v>
      </c>
    </row>
    <row r="11" spans="1:13" x14ac:dyDescent="0.3">
      <c r="A11" s="1">
        <v>9</v>
      </c>
      <c r="B11">
        <v>1001</v>
      </c>
      <c r="C11">
        <v>9</v>
      </c>
      <c r="D11" s="1"/>
      <c r="E11" s="1"/>
      <c r="F11" s="48">
        <v>10</v>
      </c>
      <c r="G11" s="48"/>
      <c r="H11" s="48"/>
      <c r="I11" s="48"/>
      <c r="J11" s="48">
        <v>13</v>
      </c>
      <c r="K11" s="48"/>
      <c r="L11" s="48"/>
      <c r="M11" s="48"/>
    </row>
    <row r="12" spans="1:13" x14ac:dyDescent="0.3">
      <c r="A12" s="1">
        <v>10</v>
      </c>
      <c r="B12">
        <v>1010</v>
      </c>
      <c r="C12" s="40" t="s">
        <v>73</v>
      </c>
      <c r="D12" s="1"/>
      <c r="E12" s="1"/>
      <c r="F12" s="48" t="s">
        <v>71</v>
      </c>
      <c r="G12" s="48"/>
      <c r="H12" s="48"/>
      <c r="I12" s="48"/>
      <c r="J12" s="48"/>
      <c r="K12" s="48"/>
      <c r="L12" s="48"/>
      <c r="M12" s="48"/>
    </row>
    <row r="13" spans="1:13" x14ac:dyDescent="0.3">
      <c r="A13" s="1">
        <v>11</v>
      </c>
      <c r="B13">
        <v>1011</v>
      </c>
      <c r="C13" s="40" t="s">
        <v>74</v>
      </c>
      <c r="D13" s="1">
        <v>99</v>
      </c>
      <c r="E13" s="1"/>
      <c r="F13" s="1">
        <v>128</v>
      </c>
      <c r="G13" s="1">
        <v>64</v>
      </c>
      <c r="H13" s="1">
        <v>32</v>
      </c>
      <c r="I13" s="1">
        <v>16</v>
      </c>
      <c r="J13" s="1">
        <v>8</v>
      </c>
      <c r="K13" s="1">
        <v>4</v>
      </c>
      <c r="L13" s="1">
        <v>2</v>
      </c>
      <c r="M13" s="1">
        <v>1</v>
      </c>
    </row>
    <row r="14" spans="1:13" x14ac:dyDescent="0.3">
      <c r="A14" s="1">
        <v>12</v>
      </c>
      <c r="B14">
        <v>1100</v>
      </c>
      <c r="C14" s="40" t="s">
        <v>75</v>
      </c>
      <c r="D14" s="1"/>
      <c r="E14" s="1"/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</row>
    <row r="15" spans="1:13" x14ac:dyDescent="0.3">
      <c r="A15" s="1">
        <v>13</v>
      </c>
      <c r="B15">
        <v>1101</v>
      </c>
      <c r="C15" s="40" t="s">
        <v>76</v>
      </c>
      <c r="D15" s="1"/>
      <c r="E15" s="1"/>
      <c r="F15" s="1">
        <v>8</v>
      </c>
      <c r="G15" s="1">
        <v>4</v>
      </c>
      <c r="H15" s="1">
        <v>2</v>
      </c>
      <c r="I15" s="1">
        <v>1</v>
      </c>
      <c r="J15" s="1">
        <v>8</v>
      </c>
      <c r="K15" s="1">
        <v>4</v>
      </c>
      <c r="L15" s="1">
        <v>2</v>
      </c>
      <c r="M15" s="1">
        <v>1</v>
      </c>
    </row>
    <row r="16" spans="1:13" x14ac:dyDescent="0.3">
      <c r="A16" s="1">
        <v>14</v>
      </c>
      <c r="B16">
        <v>1110</v>
      </c>
      <c r="C16" s="40" t="s">
        <v>77</v>
      </c>
      <c r="D16" s="1"/>
      <c r="E16" s="1"/>
      <c r="F16" s="48">
        <v>6</v>
      </c>
      <c r="G16" s="48"/>
      <c r="H16" s="48"/>
      <c r="I16" s="48"/>
      <c r="J16" s="48">
        <v>3</v>
      </c>
      <c r="K16" s="48"/>
      <c r="L16" s="48"/>
      <c r="M16" s="48"/>
    </row>
    <row r="17" spans="1:13" x14ac:dyDescent="0.3">
      <c r="A17" s="1">
        <v>15</v>
      </c>
      <c r="B17">
        <v>1111</v>
      </c>
      <c r="C17" s="40" t="s">
        <v>78</v>
      </c>
      <c r="D17" s="1"/>
      <c r="E17" s="1"/>
      <c r="F17" s="48">
        <v>63</v>
      </c>
      <c r="G17" s="48"/>
      <c r="H17" s="48"/>
      <c r="I17" s="48"/>
      <c r="J17" s="48"/>
      <c r="K17" s="48"/>
      <c r="L17" s="48"/>
      <c r="M17" s="48"/>
    </row>
    <row r="18" spans="1:13" x14ac:dyDescent="0.3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D19" s="1">
        <v>88</v>
      </c>
      <c r="E19" s="1"/>
      <c r="F19" s="1">
        <v>128</v>
      </c>
      <c r="G19" s="1">
        <v>64</v>
      </c>
      <c r="H19" s="1">
        <v>32</v>
      </c>
      <c r="I19" s="1">
        <v>16</v>
      </c>
      <c r="J19" s="1">
        <v>8</v>
      </c>
      <c r="K19" s="1">
        <v>4</v>
      </c>
      <c r="L19" s="1">
        <v>2</v>
      </c>
      <c r="M19" s="1">
        <v>1</v>
      </c>
    </row>
    <row r="20" spans="1:13" x14ac:dyDescent="0.3">
      <c r="D20" s="1"/>
      <c r="E20" s="1"/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</row>
    <row r="21" spans="1:13" x14ac:dyDescent="0.3">
      <c r="D21" s="1"/>
      <c r="E21" s="1"/>
      <c r="F21" s="1">
        <v>8</v>
      </c>
      <c r="G21" s="1">
        <v>4</v>
      </c>
      <c r="H21" s="1">
        <v>2</v>
      </c>
      <c r="I21" s="1">
        <v>1</v>
      </c>
      <c r="J21" s="1">
        <v>8</v>
      </c>
      <c r="K21" s="1">
        <v>4</v>
      </c>
      <c r="L21" s="1">
        <v>2</v>
      </c>
      <c r="M21" s="1">
        <v>1</v>
      </c>
    </row>
    <row r="22" spans="1:13" x14ac:dyDescent="0.3">
      <c r="D22" s="1"/>
      <c r="E22" s="1"/>
      <c r="F22" s="48">
        <v>5</v>
      </c>
      <c r="G22" s="48"/>
      <c r="H22" s="48"/>
      <c r="I22" s="48"/>
      <c r="J22" s="48">
        <v>8</v>
      </c>
      <c r="K22" s="48"/>
      <c r="L22" s="48"/>
      <c r="M22" s="48"/>
    </row>
    <row r="23" spans="1:13" x14ac:dyDescent="0.3">
      <c r="D23" s="1"/>
      <c r="E23" s="1"/>
      <c r="F23" s="48">
        <v>58</v>
      </c>
      <c r="G23" s="48"/>
      <c r="H23" s="48"/>
      <c r="I23" s="48"/>
      <c r="J23" s="48"/>
      <c r="K23" s="48"/>
      <c r="L23" s="48"/>
      <c r="M23" s="48"/>
    </row>
    <row r="24" spans="1:13" x14ac:dyDescent="0.3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D25" s="1">
        <v>122</v>
      </c>
      <c r="E25" s="1"/>
      <c r="F25" s="1">
        <v>128</v>
      </c>
      <c r="G25" s="1">
        <v>64</v>
      </c>
      <c r="H25" s="1">
        <v>32</v>
      </c>
      <c r="I25" s="1">
        <v>16</v>
      </c>
      <c r="J25" s="1">
        <v>8</v>
      </c>
      <c r="K25" s="1">
        <v>4</v>
      </c>
      <c r="L25" s="1">
        <v>2</v>
      </c>
      <c r="M25" s="1">
        <v>1</v>
      </c>
    </row>
    <row r="26" spans="1:13" x14ac:dyDescent="0.3">
      <c r="D26" s="1"/>
      <c r="E26" s="1"/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</row>
    <row r="27" spans="1:13" x14ac:dyDescent="0.3">
      <c r="D27" s="1"/>
      <c r="E27" s="1"/>
      <c r="F27" s="1">
        <v>8</v>
      </c>
      <c r="G27" s="1">
        <v>4</v>
      </c>
      <c r="H27" s="1">
        <v>2</v>
      </c>
      <c r="I27" s="1">
        <v>1</v>
      </c>
      <c r="J27" s="1">
        <v>8</v>
      </c>
      <c r="K27" s="1">
        <v>4</v>
      </c>
      <c r="L27" s="1">
        <v>2</v>
      </c>
      <c r="M27" s="1">
        <v>1</v>
      </c>
    </row>
    <row r="28" spans="1:13" x14ac:dyDescent="0.3">
      <c r="D28" s="1"/>
      <c r="E28" s="1"/>
      <c r="F28" s="48">
        <v>7</v>
      </c>
      <c r="G28" s="48"/>
      <c r="H28" s="48"/>
      <c r="I28" s="48"/>
      <c r="J28" s="48">
        <v>10</v>
      </c>
      <c r="K28" s="48"/>
      <c r="L28" s="48"/>
      <c r="M28" s="48"/>
    </row>
    <row r="29" spans="1:13" x14ac:dyDescent="0.3">
      <c r="D29" s="1"/>
      <c r="E29" s="1"/>
      <c r="F29" s="48" t="s">
        <v>72</v>
      </c>
      <c r="G29" s="48"/>
      <c r="H29" s="48"/>
      <c r="I29" s="48"/>
      <c r="J29" s="48"/>
      <c r="K29" s="48"/>
      <c r="L29" s="48"/>
      <c r="M29" s="48"/>
    </row>
    <row r="30" spans="1:13" x14ac:dyDescent="0.3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D31" s="1"/>
      <c r="E31" s="1"/>
      <c r="F31" s="1">
        <v>128</v>
      </c>
      <c r="G31" s="1">
        <v>64</v>
      </c>
      <c r="H31" s="1">
        <v>32</v>
      </c>
      <c r="I31" s="1">
        <v>16</v>
      </c>
      <c r="J31" s="1">
        <v>8</v>
      </c>
      <c r="K31" s="1">
        <v>4</v>
      </c>
      <c r="L31" s="1">
        <v>2</v>
      </c>
      <c r="M31" s="1">
        <v>1</v>
      </c>
    </row>
    <row r="32" spans="1:13" x14ac:dyDescent="0.3">
      <c r="D32" s="1">
        <v>255</v>
      </c>
      <c r="E32" s="1"/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</sheetData>
  <mergeCells count="15">
    <mergeCell ref="F29:M29"/>
    <mergeCell ref="J16:M16"/>
    <mergeCell ref="F17:M17"/>
    <mergeCell ref="F22:I22"/>
    <mergeCell ref="J22:M22"/>
    <mergeCell ref="F23:M23"/>
    <mergeCell ref="F28:I28"/>
    <mergeCell ref="J28:M28"/>
    <mergeCell ref="F12:M12"/>
    <mergeCell ref="F16:I16"/>
    <mergeCell ref="F5:G5"/>
    <mergeCell ref="J5:M5"/>
    <mergeCell ref="F6:M6"/>
    <mergeCell ref="F11:I11"/>
    <mergeCell ref="J11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B0CC-1019-4E73-94F1-4524A85CCEE1}">
  <dimension ref="B3:J9"/>
  <sheetViews>
    <sheetView workbookViewId="0">
      <selection activeCell="G8" sqref="G8"/>
    </sheetView>
  </sheetViews>
  <sheetFormatPr baseColWidth="10" defaultRowHeight="14.4" x14ac:dyDescent="0.3"/>
  <sheetData>
    <row r="3" spans="2:10" x14ac:dyDescent="0.3">
      <c r="C3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2:10" x14ac:dyDescent="0.3">
      <c r="C4">
        <v>9</v>
      </c>
      <c r="D4">
        <v>10</v>
      </c>
      <c r="E4">
        <v>11</v>
      </c>
      <c r="F4" s="1">
        <v>12</v>
      </c>
      <c r="G4" s="1">
        <v>13</v>
      </c>
      <c r="H4" s="1">
        <v>14</v>
      </c>
      <c r="I4" s="1">
        <v>15</v>
      </c>
      <c r="J4" s="1">
        <v>16</v>
      </c>
    </row>
    <row r="5" spans="2:10" x14ac:dyDescent="0.3">
      <c r="C5">
        <v>17</v>
      </c>
      <c r="D5" s="1">
        <v>18</v>
      </c>
      <c r="E5" s="1">
        <v>19</v>
      </c>
      <c r="F5" s="1">
        <v>20</v>
      </c>
      <c r="G5" s="1">
        <v>21</v>
      </c>
      <c r="H5" s="1">
        <v>22</v>
      </c>
      <c r="I5" s="1">
        <v>23</v>
      </c>
      <c r="J5" s="1">
        <v>24</v>
      </c>
    </row>
    <row r="6" spans="2:10" x14ac:dyDescent="0.3">
      <c r="C6">
        <v>25</v>
      </c>
      <c r="D6" s="1">
        <v>26</v>
      </c>
      <c r="E6" s="1">
        <v>27</v>
      </c>
      <c r="F6" s="1">
        <v>28</v>
      </c>
      <c r="G6" s="1">
        <v>29</v>
      </c>
      <c r="H6" s="1">
        <v>30</v>
      </c>
      <c r="I6" s="1">
        <v>31</v>
      </c>
      <c r="J6" s="1">
        <v>32</v>
      </c>
    </row>
    <row r="8" spans="2:10" x14ac:dyDescent="0.3">
      <c r="B8" t="s">
        <v>85</v>
      </c>
      <c r="C8">
        <v>128</v>
      </c>
      <c r="D8">
        <v>64</v>
      </c>
      <c r="E8">
        <v>32</v>
      </c>
      <c r="F8">
        <v>16</v>
      </c>
      <c r="G8">
        <v>8</v>
      </c>
      <c r="H8">
        <v>4</v>
      </c>
      <c r="I8">
        <v>2</v>
      </c>
      <c r="J8">
        <v>1</v>
      </c>
    </row>
    <row r="9" spans="2:10" x14ac:dyDescent="0.3">
      <c r="B9" t="s">
        <v>86</v>
      </c>
      <c r="C9">
        <v>128</v>
      </c>
      <c r="D9">
        <v>192</v>
      </c>
      <c r="E9">
        <v>224</v>
      </c>
      <c r="F9">
        <v>240</v>
      </c>
      <c r="G9">
        <v>248</v>
      </c>
      <c r="H9">
        <v>252</v>
      </c>
      <c r="I9">
        <v>254</v>
      </c>
      <c r="J9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95CA-44C3-4730-BCA7-A6988612463B}">
  <dimension ref="B1:M57"/>
  <sheetViews>
    <sheetView workbookViewId="0">
      <selection activeCell="F54" sqref="F54"/>
    </sheetView>
  </sheetViews>
  <sheetFormatPr baseColWidth="10" defaultRowHeight="14.4" x14ac:dyDescent="0.3"/>
  <sheetData>
    <row r="1" spans="2:13" x14ac:dyDescent="0.3">
      <c r="F1" t="s">
        <v>100</v>
      </c>
      <c r="G1" t="s">
        <v>99</v>
      </c>
      <c r="H1" t="s">
        <v>98</v>
      </c>
      <c r="I1" t="s">
        <v>97</v>
      </c>
      <c r="J1" t="s">
        <v>96</v>
      </c>
      <c r="K1" t="s">
        <v>95</v>
      </c>
      <c r="L1" t="s">
        <v>94</v>
      </c>
      <c r="M1" t="s">
        <v>93</v>
      </c>
    </row>
    <row r="2" spans="2:13" x14ac:dyDescent="0.3">
      <c r="F2">
        <v>128</v>
      </c>
      <c r="G2">
        <v>64</v>
      </c>
      <c r="H2">
        <v>32</v>
      </c>
      <c r="I2">
        <v>16</v>
      </c>
      <c r="J2">
        <v>8</v>
      </c>
      <c r="K2">
        <v>4</v>
      </c>
      <c r="L2">
        <v>2</v>
      </c>
      <c r="M2">
        <v>1</v>
      </c>
    </row>
    <row r="3" spans="2:13" x14ac:dyDescent="0.3">
      <c r="C3" t="s">
        <v>89</v>
      </c>
      <c r="D3" t="s">
        <v>91</v>
      </c>
    </row>
    <row r="4" spans="2:13" x14ac:dyDescent="0.3">
      <c r="C4" t="s">
        <v>90</v>
      </c>
      <c r="D4" t="s">
        <v>105</v>
      </c>
    </row>
    <row r="6" spans="2:13" x14ac:dyDescent="0.3">
      <c r="C6" t="s">
        <v>101</v>
      </c>
      <c r="D6">
        <v>4</v>
      </c>
    </row>
    <row r="7" spans="2:13" x14ac:dyDescent="0.3">
      <c r="C7" t="s">
        <v>102</v>
      </c>
      <c r="D7" t="s">
        <v>97</v>
      </c>
      <c r="F7">
        <v>16</v>
      </c>
    </row>
    <row r="8" spans="2:13" x14ac:dyDescent="0.3">
      <c r="C8" t="s">
        <v>103</v>
      </c>
      <c r="D8" t="s">
        <v>106</v>
      </c>
      <c r="F8">
        <v>14</v>
      </c>
    </row>
    <row r="9" spans="2:13" x14ac:dyDescent="0.3">
      <c r="C9" t="s">
        <v>104</v>
      </c>
      <c r="D9">
        <v>16</v>
      </c>
    </row>
    <row r="11" spans="2:13" x14ac:dyDescent="0.3">
      <c r="C11" t="s">
        <v>107</v>
      </c>
    </row>
    <row r="12" spans="2:13" x14ac:dyDescent="0.3">
      <c r="C12" s="48" t="s">
        <v>108</v>
      </c>
      <c r="D12" s="48"/>
      <c r="E12" s="48"/>
      <c r="F12" s="48"/>
      <c r="G12" s="48"/>
      <c r="H12" s="48"/>
      <c r="I12" s="48"/>
    </row>
    <row r="14" spans="2:13" x14ac:dyDescent="0.3">
      <c r="B14" t="s">
        <v>109</v>
      </c>
      <c r="C14" s="48" t="s">
        <v>111</v>
      </c>
      <c r="D14" s="48"/>
      <c r="E14" s="48"/>
      <c r="F14" s="48"/>
      <c r="G14" s="48"/>
      <c r="H14" s="48"/>
      <c r="I14" s="48"/>
    </row>
    <row r="16" spans="2:13" x14ac:dyDescent="0.3">
      <c r="C16" t="s">
        <v>110</v>
      </c>
    </row>
    <row r="17" spans="2:13" x14ac:dyDescent="0.3">
      <c r="C17" s="48" t="s">
        <v>112</v>
      </c>
      <c r="D17" s="48"/>
      <c r="E17" s="48"/>
      <c r="F17" s="48"/>
      <c r="G17" s="48"/>
      <c r="H17" s="48"/>
      <c r="I17" s="48"/>
    </row>
    <row r="19" spans="2:13" x14ac:dyDescent="0.3">
      <c r="C19" t="s">
        <v>113</v>
      </c>
      <c r="D19" t="s">
        <v>92</v>
      </c>
      <c r="E19" t="s">
        <v>118</v>
      </c>
    </row>
    <row r="20" spans="2:13" x14ac:dyDescent="0.3">
      <c r="C20" s="1" t="s">
        <v>114</v>
      </c>
      <c r="D20" s="1" t="s">
        <v>119</v>
      </c>
      <c r="E20" s="1" t="s">
        <v>123</v>
      </c>
    </row>
    <row r="21" spans="2:13" x14ac:dyDescent="0.3">
      <c r="C21" s="1" t="s">
        <v>115</v>
      </c>
      <c r="D21" s="1" t="s">
        <v>120</v>
      </c>
      <c r="E21" s="1" t="s">
        <v>124</v>
      </c>
    </row>
    <row r="22" spans="2:13" x14ac:dyDescent="0.3">
      <c r="C22" s="1" t="s">
        <v>116</v>
      </c>
      <c r="D22" s="1" t="s">
        <v>121</v>
      </c>
      <c r="E22" s="1" t="s">
        <v>125</v>
      </c>
    </row>
    <row r="23" spans="2:13" x14ac:dyDescent="0.3">
      <c r="C23" s="1" t="s">
        <v>117</v>
      </c>
      <c r="D23" s="1" t="s">
        <v>122</v>
      </c>
      <c r="E23" s="1" t="s">
        <v>126</v>
      </c>
    </row>
    <row r="24" spans="2:13" x14ac:dyDescent="0.3">
      <c r="C24" s="1" t="s">
        <v>127</v>
      </c>
      <c r="D24" s="1" t="s">
        <v>129</v>
      </c>
      <c r="E24" s="1" t="s">
        <v>130</v>
      </c>
    </row>
    <row r="25" spans="2:13" x14ac:dyDescent="0.3">
      <c r="C25" s="1" t="s">
        <v>128</v>
      </c>
      <c r="D25" s="1" t="s">
        <v>131</v>
      </c>
      <c r="E25" s="1" t="s">
        <v>132</v>
      </c>
    </row>
    <row r="31" spans="2:13" x14ac:dyDescent="0.3">
      <c r="B31" s="1"/>
      <c r="C31" s="1"/>
      <c r="D31" s="1" t="s">
        <v>134</v>
      </c>
      <c r="E31" s="1" t="s">
        <v>135</v>
      </c>
      <c r="F31" s="1" t="s">
        <v>100</v>
      </c>
      <c r="G31" s="1" t="s">
        <v>99</v>
      </c>
      <c r="H31" s="1" t="s">
        <v>98</v>
      </c>
      <c r="I31" s="1" t="s">
        <v>97</v>
      </c>
      <c r="J31" s="1" t="s">
        <v>96</v>
      </c>
      <c r="K31" s="1" t="s">
        <v>95</v>
      </c>
      <c r="L31" s="1" t="s">
        <v>94</v>
      </c>
      <c r="M31" s="1" t="s">
        <v>93</v>
      </c>
    </row>
    <row r="32" spans="2:13" x14ac:dyDescent="0.3">
      <c r="B32" s="1"/>
      <c r="C32" s="1"/>
      <c r="D32" s="1">
        <v>512</v>
      </c>
      <c r="E32" s="1">
        <v>256</v>
      </c>
      <c r="F32" s="1">
        <v>128</v>
      </c>
      <c r="G32" s="1">
        <v>64</v>
      </c>
      <c r="H32" s="1">
        <v>32</v>
      </c>
      <c r="I32" s="1">
        <v>16</v>
      </c>
      <c r="J32" s="1">
        <v>8</v>
      </c>
      <c r="K32" s="1">
        <v>4</v>
      </c>
      <c r="L32" s="1">
        <v>2</v>
      </c>
      <c r="M32" s="1">
        <v>1</v>
      </c>
    </row>
    <row r="33" spans="2:13" x14ac:dyDescent="0.3">
      <c r="B33" s="1"/>
      <c r="C33" s="1" t="s">
        <v>89</v>
      </c>
      <c r="D33" s="1" t="s">
        <v>133</v>
      </c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3">
      <c r="B34" s="1"/>
      <c r="C34" s="1" t="s">
        <v>90</v>
      </c>
      <c r="D34" s="1" t="s">
        <v>137</v>
      </c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 t="s">
        <v>101</v>
      </c>
      <c r="D36" s="1">
        <v>7</v>
      </c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 t="s">
        <v>102</v>
      </c>
      <c r="D37" s="1" t="s">
        <v>100</v>
      </c>
      <c r="E37" s="1"/>
      <c r="F37" s="1">
        <v>128</v>
      </c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 t="s">
        <v>103</v>
      </c>
      <c r="D38" s="1" t="s">
        <v>136</v>
      </c>
      <c r="E38" s="1"/>
      <c r="F38" s="1">
        <v>510</v>
      </c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 t="s">
        <v>104</v>
      </c>
      <c r="D39" s="1">
        <v>2</v>
      </c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 t="s">
        <v>107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48" t="s">
        <v>138</v>
      </c>
      <c r="D42" s="48"/>
      <c r="E42" s="48"/>
      <c r="F42" s="48"/>
      <c r="G42" s="48"/>
      <c r="H42" s="48"/>
      <c r="I42" s="48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 t="s">
        <v>109</v>
      </c>
      <c r="C44" s="48" t="s">
        <v>111</v>
      </c>
      <c r="D44" s="48"/>
      <c r="E44" s="48"/>
      <c r="F44" s="48"/>
      <c r="G44" s="48"/>
      <c r="H44" s="48"/>
      <c r="I44" s="48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 t="s">
        <v>110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48" t="s">
        <v>112</v>
      </c>
      <c r="D47" s="48"/>
      <c r="E47" s="48"/>
      <c r="F47" s="48"/>
      <c r="G47" s="48"/>
      <c r="H47" s="48"/>
      <c r="I47" s="48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 t="s">
        <v>113</v>
      </c>
      <c r="D49" s="1" t="s">
        <v>139</v>
      </c>
      <c r="E49" s="1" t="s">
        <v>145</v>
      </c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 t="s">
        <v>114</v>
      </c>
      <c r="D50" s="1" t="s">
        <v>142</v>
      </c>
      <c r="E50" s="1" t="s">
        <v>146</v>
      </c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 t="s">
        <v>115</v>
      </c>
      <c r="D51" s="1" t="s">
        <v>143</v>
      </c>
      <c r="E51" s="1" t="s">
        <v>147</v>
      </c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 t="s">
        <v>116</v>
      </c>
      <c r="D52" s="1" t="s">
        <v>144</v>
      </c>
      <c r="E52" s="1" t="s">
        <v>148</v>
      </c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 t="s">
        <v>140</v>
      </c>
      <c r="D53" s="1" t="s">
        <v>141</v>
      </c>
      <c r="E53" s="1" t="s">
        <v>149</v>
      </c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6">
    <mergeCell ref="C47:I47"/>
    <mergeCell ref="C12:I12"/>
    <mergeCell ref="C14:I14"/>
    <mergeCell ref="C17:I17"/>
    <mergeCell ref="C42:I42"/>
    <mergeCell ref="C44:I44"/>
  </mergeCells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4956-1457-404B-8404-7BD76F7F1E64}">
  <dimension ref="A1"/>
  <sheetViews>
    <sheetView workbookViewId="0">
      <selection activeCell="B19" sqref="B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8E48-FF00-4499-A274-1B0494C6AB51}">
  <dimension ref="A1"/>
  <sheetViews>
    <sheetView tabSelected="1" topLeftCell="A3" workbookViewId="0">
      <selection activeCell="H29" sqref="H2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Bits - Máscara de Subred</vt:lpstr>
      <vt:lpstr>Subneteo</vt:lpstr>
      <vt:lpstr>Dec-Bin-Hex</vt:lpstr>
      <vt:lpstr>sheet</vt:lpstr>
      <vt:lpstr>Ejercicios-Sub</vt:lpstr>
      <vt:lpstr>Tabla de Ayuda</vt:lpstr>
      <vt:lpstr>IPs-A|B|C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Vasco HACKER MENTOR</dc:creator>
  <cp:lastModifiedBy>User</cp:lastModifiedBy>
  <dcterms:created xsi:type="dcterms:W3CDTF">2022-01-19T01:11:25Z</dcterms:created>
  <dcterms:modified xsi:type="dcterms:W3CDTF">2024-01-23T15:57:32Z</dcterms:modified>
</cp:coreProperties>
</file>