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eddjw\Desktop\EddWebster.com\public_html\downloads\"/>
    </mc:Choice>
  </mc:AlternateContent>
  <bookViews>
    <workbookView xWindow="0" yWindow="0" windowWidth="23016" windowHeight="8016" activeTab="3"/>
  </bookViews>
  <sheets>
    <sheet name="Instructions" sheetId="5" r:id="rId1"/>
    <sheet name="Warehouse Data" sheetId="6" r:id="rId2"/>
    <sheet name="Destination Database" sheetId="7" r:id="rId3"/>
    <sheet name="Priority Batches" sheetId="8" r:id="rId4"/>
  </sheets>
  <definedNames>
    <definedName name="_xlnm._FilterDatabase" localSheetId="2" hidden="1">'Destination Database'!$B$4:$H$4</definedName>
    <definedName name="_xlnm._FilterDatabase" localSheetId="3" hidden="1">'Priority Batches'!$B$6:$G$6</definedName>
    <definedName name="_xlnm._FilterDatabase" localSheetId="1" hidden="1">'Warehouse Data'!$B$6:$U$972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S8" i="6" l="1"/>
  <c r="S9" i="6"/>
  <c r="S10" i="6"/>
  <c r="S11" i="6"/>
  <c r="S12" i="6"/>
  <c r="S13" i="6"/>
  <c r="S14" i="6"/>
  <c r="S15" i="6"/>
  <c r="S16" i="6"/>
  <c r="S17" i="6"/>
  <c r="S18" i="6"/>
  <c r="S19" i="6"/>
  <c r="S20" i="6"/>
  <c r="S21" i="6"/>
  <c r="S22" i="6"/>
  <c r="S23" i="6"/>
  <c r="S24" i="6"/>
  <c r="S25" i="6"/>
  <c r="S26" i="6"/>
  <c r="S27" i="6"/>
  <c r="S28" i="6"/>
  <c r="S29" i="6"/>
  <c r="S30" i="6"/>
  <c r="S31" i="6"/>
  <c r="S32" i="6"/>
  <c r="S33" i="6"/>
  <c r="S34" i="6"/>
  <c r="S35" i="6"/>
  <c r="S36" i="6"/>
  <c r="S37" i="6"/>
  <c r="S38" i="6"/>
  <c r="S39" i="6"/>
  <c r="S40" i="6"/>
  <c r="S41" i="6"/>
  <c r="S42" i="6"/>
  <c r="S43" i="6"/>
  <c r="S44" i="6"/>
  <c r="S45" i="6"/>
  <c r="S46" i="6"/>
  <c r="S47" i="6"/>
  <c r="S48" i="6"/>
  <c r="S49" i="6"/>
  <c r="S50" i="6"/>
  <c r="S51" i="6"/>
  <c r="S52" i="6"/>
  <c r="S53" i="6"/>
  <c r="S54" i="6"/>
  <c r="S55" i="6"/>
  <c r="S56" i="6"/>
  <c r="S57" i="6"/>
  <c r="S58" i="6"/>
  <c r="S59" i="6"/>
  <c r="S60" i="6"/>
  <c r="S61" i="6"/>
  <c r="S62" i="6"/>
  <c r="S63" i="6"/>
  <c r="S64" i="6"/>
  <c r="S65" i="6"/>
  <c r="S66" i="6"/>
  <c r="S67" i="6"/>
  <c r="S68" i="6"/>
  <c r="S69" i="6"/>
  <c r="S70" i="6"/>
  <c r="S71" i="6"/>
  <c r="S72" i="6"/>
  <c r="S73" i="6"/>
  <c r="S74" i="6"/>
  <c r="S75" i="6"/>
  <c r="S76" i="6"/>
  <c r="S77" i="6"/>
  <c r="S78" i="6"/>
  <c r="S79" i="6"/>
  <c r="S80" i="6"/>
  <c r="S81" i="6"/>
  <c r="S82" i="6"/>
  <c r="S83" i="6"/>
  <c r="S84" i="6"/>
  <c r="S85" i="6"/>
  <c r="S86" i="6"/>
  <c r="S87" i="6"/>
  <c r="S88" i="6"/>
  <c r="S89" i="6"/>
  <c r="S90" i="6"/>
  <c r="S91" i="6"/>
  <c r="S92" i="6"/>
  <c r="S93" i="6"/>
  <c r="S94" i="6"/>
  <c r="S95" i="6"/>
  <c r="S96" i="6"/>
  <c r="S97" i="6"/>
  <c r="S98" i="6"/>
  <c r="S99" i="6"/>
  <c r="S100" i="6"/>
  <c r="S101" i="6"/>
  <c r="S102" i="6"/>
  <c r="S103" i="6"/>
  <c r="S104" i="6"/>
  <c r="S105" i="6"/>
  <c r="S106" i="6"/>
  <c r="S107" i="6"/>
  <c r="S108" i="6"/>
  <c r="S109" i="6"/>
  <c r="S110" i="6"/>
  <c r="S111" i="6"/>
  <c r="S112" i="6"/>
  <c r="S113" i="6"/>
  <c r="S114" i="6"/>
  <c r="S115" i="6"/>
  <c r="S116" i="6"/>
  <c r="S117" i="6"/>
  <c r="S118" i="6"/>
  <c r="S119" i="6"/>
  <c r="S120" i="6"/>
  <c r="S121" i="6"/>
  <c r="S122" i="6"/>
  <c r="S123" i="6"/>
  <c r="S124" i="6"/>
  <c r="S125" i="6"/>
  <c r="S126" i="6"/>
  <c r="S127" i="6"/>
  <c r="S128" i="6"/>
  <c r="S129" i="6"/>
  <c r="S130" i="6"/>
  <c r="S131" i="6"/>
  <c r="S132" i="6"/>
  <c r="S133" i="6"/>
  <c r="S134" i="6"/>
  <c r="S135" i="6"/>
  <c r="S136" i="6"/>
  <c r="S137" i="6"/>
  <c r="S138" i="6"/>
  <c r="S139" i="6"/>
  <c r="S140" i="6"/>
  <c r="S141" i="6"/>
  <c r="S142" i="6"/>
  <c r="S143" i="6"/>
  <c r="S144" i="6"/>
  <c r="S145" i="6"/>
  <c r="S146" i="6"/>
  <c r="S147" i="6"/>
  <c r="S148" i="6"/>
  <c r="S149" i="6"/>
  <c r="S150" i="6"/>
  <c r="S151" i="6"/>
  <c r="S152" i="6"/>
  <c r="S153" i="6"/>
  <c r="S154" i="6"/>
  <c r="S155" i="6"/>
  <c r="S156" i="6"/>
  <c r="S157" i="6"/>
  <c r="S158" i="6"/>
  <c r="S159" i="6"/>
  <c r="S160" i="6"/>
  <c r="S161" i="6"/>
  <c r="S162" i="6"/>
  <c r="S163" i="6"/>
  <c r="S164" i="6"/>
  <c r="S165" i="6"/>
  <c r="S166" i="6"/>
  <c r="S167" i="6"/>
  <c r="S168" i="6"/>
  <c r="S169" i="6"/>
  <c r="S170" i="6"/>
  <c r="S171" i="6"/>
  <c r="S172" i="6"/>
  <c r="S173" i="6"/>
  <c r="S174" i="6"/>
  <c r="S175" i="6"/>
  <c r="S176" i="6"/>
  <c r="S177" i="6"/>
  <c r="S178" i="6"/>
  <c r="S179" i="6"/>
  <c r="S180" i="6"/>
  <c r="S181" i="6"/>
  <c r="S182" i="6"/>
  <c r="S183" i="6"/>
  <c r="S184" i="6"/>
  <c r="S185" i="6"/>
  <c r="S186" i="6"/>
  <c r="S187" i="6"/>
  <c r="S188" i="6"/>
  <c r="S189" i="6"/>
  <c r="S190" i="6"/>
  <c r="S191" i="6"/>
  <c r="S192" i="6"/>
  <c r="S193" i="6"/>
  <c r="S194" i="6"/>
  <c r="S195" i="6"/>
  <c r="S196" i="6"/>
  <c r="S197" i="6"/>
  <c r="S198" i="6"/>
  <c r="S199" i="6"/>
  <c r="S200" i="6"/>
  <c r="S201" i="6"/>
  <c r="S202" i="6"/>
  <c r="S203" i="6"/>
  <c r="S204" i="6"/>
  <c r="S205" i="6"/>
  <c r="S206" i="6"/>
  <c r="S207" i="6"/>
  <c r="S208" i="6"/>
  <c r="S209" i="6"/>
  <c r="S210" i="6"/>
  <c r="S211" i="6"/>
  <c r="S212" i="6"/>
  <c r="S213" i="6"/>
  <c r="S214" i="6"/>
  <c r="S215" i="6"/>
  <c r="S216" i="6"/>
  <c r="S217" i="6"/>
  <c r="S218" i="6"/>
  <c r="S219" i="6"/>
  <c r="S220" i="6"/>
  <c r="S221" i="6"/>
  <c r="S222" i="6"/>
  <c r="S223" i="6"/>
  <c r="S224" i="6"/>
  <c r="S225" i="6"/>
  <c r="S226" i="6"/>
  <c r="S227" i="6"/>
  <c r="S228" i="6"/>
  <c r="S229" i="6"/>
  <c r="S230" i="6"/>
  <c r="S231" i="6"/>
  <c r="S232" i="6"/>
  <c r="S233" i="6"/>
  <c r="S234" i="6"/>
  <c r="S235" i="6"/>
  <c r="S236" i="6"/>
  <c r="S237" i="6"/>
  <c r="S238" i="6"/>
  <c r="S239" i="6"/>
  <c r="S240" i="6"/>
  <c r="S241" i="6"/>
  <c r="S242" i="6"/>
  <c r="S243" i="6"/>
  <c r="S244" i="6"/>
  <c r="S245" i="6"/>
  <c r="S246" i="6"/>
  <c r="S247" i="6"/>
  <c r="S248" i="6"/>
  <c r="S249" i="6"/>
  <c r="S250" i="6"/>
  <c r="S251" i="6"/>
  <c r="S252" i="6"/>
  <c r="S253" i="6"/>
  <c r="S254" i="6"/>
  <c r="S255" i="6"/>
  <c r="S256" i="6"/>
  <c r="S257" i="6"/>
  <c r="S258" i="6"/>
  <c r="S259" i="6"/>
  <c r="S260" i="6"/>
  <c r="S261" i="6"/>
  <c r="S262" i="6"/>
  <c r="S263" i="6"/>
  <c r="S264" i="6"/>
  <c r="S265" i="6"/>
  <c r="S266" i="6"/>
  <c r="S267" i="6"/>
  <c r="S268" i="6"/>
  <c r="S269" i="6"/>
  <c r="S270" i="6"/>
  <c r="S271" i="6"/>
  <c r="S272" i="6"/>
  <c r="S273" i="6"/>
  <c r="S274" i="6"/>
  <c r="S275" i="6"/>
  <c r="S276" i="6"/>
  <c r="S277" i="6"/>
  <c r="S278" i="6"/>
  <c r="S279" i="6"/>
  <c r="S280" i="6"/>
  <c r="S281" i="6"/>
  <c r="S282" i="6"/>
  <c r="S283" i="6"/>
  <c r="S284" i="6"/>
  <c r="S285" i="6"/>
  <c r="S286" i="6"/>
  <c r="S287" i="6"/>
  <c r="S288" i="6"/>
  <c r="S289" i="6"/>
  <c r="S290" i="6"/>
  <c r="S291" i="6"/>
  <c r="S292" i="6"/>
  <c r="S293" i="6"/>
  <c r="S294" i="6"/>
  <c r="S295" i="6"/>
  <c r="S296" i="6"/>
  <c r="S297" i="6"/>
  <c r="S298" i="6"/>
  <c r="S299" i="6"/>
  <c r="S300" i="6"/>
  <c r="S301" i="6"/>
  <c r="S302" i="6"/>
  <c r="S303" i="6"/>
  <c r="S304" i="6"/>
  <c r="S305" i="6"/>
  <c r="S306" i="6"/>
  <c r="S307" i="6"/>
  <c r="S308" i="6"/>
  <c r="S309" i="6"/>
  <c r="S310" i="6"/>
  <c r="S311" i="6"/>
  <c r="S312" i="6"/>
  <c r="S313" i="6"/>
  <c r="S314" i="6"/>
  <c r="S315" i="6"/>
  <c r="S316" i="6"/>
  <c r="S317" i="6"/>
  <c r="S318" i="6"/>
  <c r="S319" i="6"/>
  <c r="S320" i="6"/>
  <c r="S321" i="6"/>
  <c r="S322" i="6"/>
  <c r="S323" i="6"/>
  <c r="S324" i="6"/>
  <c r="S325" i="6"/>
  <c r="S326" i="6"/>
  <c r="S327" i="6"/>
  <c r="S328" i="6"/>
  <c r="S329" i="6"/>
  <c r="S330" i="6"/>
  <c r="S331" i="6"/>
  <c r="S332" i="6"/>
  <c r="S333" i="6"/>
  <c r="S334" i="6"/>
  <c r="S335" i="6"/>
  <c r="S336" i="6"/>
  <c r="S337" i="6"/>
  <c r="S338" i="6"/>
  <c r="S339" i="6"/>
  <c r="S340" i="6"/>
  <c r="S341" i="6"/>
  <c r="S342" i="6"/>
  <c r="S343" i="6"/>
  <c r="S344" i="6"/>
  <c r="S345" i="6"/>
  <c r="S346" i="6"/>
  <c r="S347" i="6"/>
  <c r="S348" i="6"/>
  <c r="S349" i="6"/>
  <c r="S350" i="6"/>
  <c r="S351" i="6"/>
  <c r="S352" i="6"/>
  <c r="S353" i="6"/>
  <c r="S354" i="6"/>
  <c r="S355" i="6"/>
  <c r="S356" i="6"/>
  <c r="S357" i="6"/>
  <c r="S358" i="6"/>
  <c r="S359" i="6"/>
  <c r="S360" i="6"/>
  <c r="S361" i="6"/>
  <c r="S362" i="6"/>
  <c r="S363" i="6"/>
  <c r="S364" i="6"/>
  <c r="S365" i="6"/>
  <c r="S366" i="6"/>
  <c r="S367" i="6"/>
  <c r="S368" i="6"/>
  <c r="S369" i="6"/>
  <c r="S370" i="6"/>
  <c r="S371" i="6"/>
  <c r="S372" i="6"/>
  <c r="S373" i="6"/>
  <c r="S374" i="6"/>
  <c r="S375" i="6"/>
  <c r="S376" i="6"/>
  <c r="S377" i="6"/>
  <c r="S378" i="6"/>
  <c r="S379" i="6"/>
  <c r="S380" i="6"/>
  <c r="S381" i="6"/>
  <c r="S382" i="6"/>
  <c r="S383" i="6"/>
  <c r="S384" i="6"/>
  <c r="S385" i="6"/>
  <c r="S386" i="6"/>
  <c r="S387" i="6"/>
  <c r="S388" i="6"/>
  <c r="S389" i="6"/>
  <c r="S390" i="6"/>
  <c r="S391" i="6"/>
  <c r="S392" i="6"/>
  <c r="S393" i="6"/>
  <c r="S394" i="6"/>
  <c r="S395" i="6"/>
  <c r="S396" i="6"/>
  <c r="S397" i="6"/>
  <c r="S398" i="6"/>
  <c r="S399" i="6"/>
  <c r="S400" i="6"/>
  <c r="S401" i="6"/>
  <c r="S402" i="6"/>
  <c r="S403" i="6"/>
  <c r="S404" i="6"/>
  <c r="S405" i="6"/>
  <c r="S406" i="6"/>
  <c r="S407" i="6"/>
  <c r="S408" i="6"/>
  <c r="S409" i="6"/>
  <c r="S410" i="6"/>
  <c r="S411" i="6"/>
  <c r="S412" i="6"/>
  <c r="S413" i="6"/>
  <c r="S414" i="6"/>
  <c r="S415" i="6"/>
  <c r="S416" i="6"/>
  <c r="S417" i="6"/>
  <c r="S418" i="6"/>
  <c r="S419" i="6"/>
  <c r="S420" i="6"/>
  <c r="S421" i="6"/>
  <c r="S422" i="6"/>
  <c r="S423" i="6"/>
  <c r="S424" i="6"/>
  <c r="S425" i="6"/>
  <c r="S426" i="6"/>
  <c r="S427" i="6"/>
  <c r="S428" i="6"/>
  <c r="S429" i="6"/>
  <c r="S430" i="6"/>
  <c r="S431" i="6"/>
  <c r="S432" i="6"/>
  <c r="S433" i="6"/>
  <c r="S434" i="6"/>
  <c r="S435" i="6"/>
  <c r="S436" i="6"/>
  <c r="S437" i="6"/>
  <c r="S438" i="6"/>
  <c r="S439" i="6"/>
  <c r="S440" i="6"/>
  <c r="S441" i="6"/>
  <c r="S442" i="6"/>
  <c r="S443" i="6"/>
  <c r="S444" i="6"/>
  <c r="S445" i="6"/>
  <c r="S446" i="6"/>
  <c r="S447" i="6"/>
  <c r="S448" i="6"/>
  <c r="S449" i="6"/>
  <c r="S450" i="6"/>
  <c r="S451" i="6"/>
  <c r="S452" i="6"/>
  <c r="S453" i="6"/>
  <c r="S454" i="6"/>
  <c r="S455" i="6"/>
  <c r="S456" i="6"/>
  <c r="S457" i="6"/>
  <c r="S458" i="6"/>
  <c r="S459" i="6"/>
  <c r="S460" i="6"/>
  <c r="S461" i="6"/>
  <c r="S462" i="6"/>
  <c r="S463" i="6"/>
  <c r="S464" i="6"/>
  <c r="S465" i="6"/>
  <c r="S466" i="6"/>
  <c r="S467" i="6"/>
  <c r="S468" i="6"/>
  <c r="S469" i="6"/>
  <c r="S470" i="6"/>
  <c r="S471" i="6"/>
  <c r="S472" i="6"/>
  <c r="S473" i="6"/>
  <c r="S474" i="6"/>
  <c r="S475" i="6"/>
  <c r="S476" i="6"/>
  <c r="S477" i="6"/>
  <c r="S478" i="6"/>
  <c r="S479" i="6"/>
  <c r="S480" i="6"/>
  <c r="S481" i="6"/>
  <c r="S482" i="6"/>
  <c r="S483" i="6"/>
  <c r="S484" i="6"/>
  <c r="S485" i="6"/>
  <c r="S486" i="6"/>
  <c r="S487" i="6"/>
  <c r="S488" i="6"/>
  <c r="S489" i="6"/>
  <c r="S490" i="6"/>
  <c r="S491" i="6"/>
  <c r="S492" i="6"/>
  <c r="S493" i="6"/>
  <c r="S494" i="6"/>
  <c r="S495" i="6"/>
  <c r="S496" i="6"/>
  <c r="S497" i="6"/>
  <c r="S498" i="6"/>
  <c r="S499" i="6"/>
  <c r="S500" i="6"/>
  <c r="S501" i="6"/>
  <c r="S502" i="6"/>
  <c r="S503" i="6"/>
  <c r="S504" i="6"/>
  <c r="S505" i="6"/>
  <c r="S506" i="6"/>
  <c r="S507" i="6"/>
  <c r="S508" i="6"/>
  <c r="S509" i="6"/>
  <c r="S510" i="6"/>
  <c r="S511" i="6"/>
  <c r="S512" i="6"/>
  <c r="S513" i="6"/>
  <c r="S514" i="6"/>
  <c r="S515" i="6"/>
  <c r="S516" i="6"/>
  <c r="S517" i="6"/>
  <c r="S518" i="6"/>
  <c r="S519" i="6"/>
  <c r="S520" i="6"/>
  <c r="S521" i="6"/>
  <c r="S522" i="6"/>
  <c r="S523" i="6"/>
  <c r="S524" i="6"/>
  <c r="S525" i="6"/>
  <c r="S526" i="6"/>
  <c r="S527" i="6"/>
  <c r="S528" i="6"/>
  <c r="S529" i="6"/>
  <c r="S530" i="6"/>
  <c r="S531" i="6"/>
  <c r="S532" i="6"/>
  <c r="S533" i="6"/>
  <c r="S534" i="6"/>
  <c r="S535" i="6"/>
  <c r="S536" i="6"/>
  <c r="S537" i="6"/>
  <c r="S538" i="6"/>
  <c r="S539" i="6"/>
  <c r="S540" i="6"/>
  <c r="S541" i="6"/>
  <c r="S542" i="6"/>
  <c r="S543" i="6"/>
  <c r="S544" i="6"/>
  <c r="S545" i="6"/>
  <c r="S546" i="6"/>
  <c r="S547" i="6"/>
  <c r="S548" i="6"/>
  <c r="S549" i="6"/>
  <c r="S550" i="6"/>
  <c r="S551" i="6"/>
  <c r="S552" i="6"/>
  <c r="S553" i="6"/>
  <c r="S554" i="6"/>
  <c r="S555" i="6"/>
  <c r="S556" i="6"/>
  <c r="S557" i="6"/>
  <c r="S558" i="6"/>
  <c r="S559" i="6"/>
  <c r="S560" i="6"/>
  <c r="S561" i="6"/>
  <c r="S562" i="6"/>
  <c r="S563" i="6"/>
  <c r="S564" i="6"/>
  <c r="S565" i="6"/>
  <c r="S566" i="6"/>
  <c r="S567" i="6"/>
  <c r="S568" i="6"/>
  <c r="S569" i="6"/>
  <c r="S570" i="6"/>
  <c r="S571" i="6"/>
  <c r="S572" i="6"/>
  <c r="S573" i="6"/>
  <c r="S574" i="6"/>
  <c r="S575" i="6"/>
  <c r="S576" i="6"/>
  <c r="S577" i="6"/>
  <c r="S578" i="6"/>
  <c r="S579" i="6"/>
  <c r="S580" i="6"/>
  <c r="S581" i="6"/>
  <c r="S582" i="6"/>
  <c r="S583" i="6"/>
  <c r="S584" i="6"/>
  <c r="S585" i="6"/>
  <c r="S586" i="6"/>
  <c r="S587" i="6"/>
  <c r="S588" i="6"/>
  <c r="S589" i="6"/>
  <c r="S590" i="6"/>
  <c r="S591" i="6"/>
  <c r="S592" i="6"/>
  <c r="S593" i="6"/>
  <c r="S594" i="6"/>
  <c r="S595" i="6"/>
  <c r="S596" i="6"/>
  <c r="S597" i="6"/>
  <c r="S598" i="6"/>
  <c r="S599" i="6"/>
  <c r="S600" i="6"/>
  <c r="S601" i="6"/>
  <c r="S602" i="6"/>
  <c r="S603" i="6"/>
  <c r="S604" i="6"/>
  <c r="S605" i="6"/>
  <c r="S606" i="6"/>
  <c r="S607" i="6"/>
  <c r="S608" i="6"/>
  <c r="S609" i="6"/>
  <c r="S610" i="6"/>
  <c r="S611" i="6"/>
  <c r="S612" i="6"/>
  <c r="S613" i="6"/>
  <c r="S614" i="6"/>
  <c r="S615" i="6"/>
  <c r="S616" i="6"/>
  <c r="S617" i="6"/>
  <c r="S618" i="6"/>
  <c r="S619" i="6"/>
  <c r="S620" i="6"/>
  <c r="S621" i="6"/>
  <c r="S622" i="6"/>
  <c r="S623" i="6"/>
  <c r="S624" i="6"/>
  <c r="S625" i="6"/>
  <c r="S626" i="6"/>
  <c r="S627" i="6"/>
  <c r="S628" i="6"/>
  <c r="S629" i="6"/>
  <c r="S630" i="6"/>
  <c r="S631" i="6"/>
  <c r="S632" i="6"/>
  <c r="S633" i="6"/>
  <c r="S634" i="6"/>
  <c r="S635" i="6"/>
  <c r="S636" i="6"/>
  <c r="S637" i="6"/>
  <c r="S638" i="6"/>
  <c r="S639" i="6"/>
  <c r="S640" i="6"/>
  <c r="S641" i="6"/>
  <c r="S642" i="6"/>
  <c r="S643" i="6"/>
  <c r="S644" i="6"/>
  <c r="S645" i="6"/>
  <c r="S646" i="6"/>
  <c r="S647" i="6"/>
  <c r="S648" i="6"/>
  <c r="S649" i="6"/>
  <c r="S650" i="6"/>
  <c r="S651" i="6"/>
  <c r="S652" i="6"/>
  <c r="S653" i="6"/>
  <c r="S654" i="6"/>
  <c r="S655" i="6"/>
  <c r="S656" i="6"/>
  <c r="S657" i="6"/>
  <c r="S658" i="6"/>
  <c r="S659" i="6"/>
  <c r="S660" i="6"/>
  <c r="S661" i="6"/>
  <c r="S662" i="6"/>
  <c r="S663" i="6"/>
  <c r="S664" i="6"/>
  <c r="S665" i="6"/>
  <c r="S666" i="6"/>
  <c r="S667" i="6"/>
  <c r="S668" i="6"/>
  <c r="S669" i="6"/>
  <c r="S670" i="6"/>
  <c r="S671" i="6"/>
  <c r="S672" i="6"/>
  <c r="S673" i="6"/>
  <c r="S674" i="6"/>
  <c r="S675" i="6"/>
  <c r="S676" i="6"/>
  <c r="S677" i="6"/>
  <c r="S678" i="6"/>
  <c r="S679" i="6"/>
  <c r="S680" i="6"/>
  <c r="S681" i="6"/>
  <c r="S682" i="6"/>
  <c r="S683" i="6"/>
  <c r="S684" i="6"/>
  <c r="S685" i="6"/>
  <c r="S686" i="6"/>
  <c r="S687" i="6"/>
  <c r="S688" i="6"/>
  <c r="S689" i="6"/>
  <c r="S690" i="6"/>
  <c r="S691" i="6"/>
  <c r="S692" i="6"/>
  <c r="S693" i="6"/>
  <c r="S694" i="6"/>
  <c r="S695" i="6"/>
  <c r="S696" i="6"/>
  <c r="S697" i="6"/>
  <c r="S698" i="6"/>
  <c r="S699" i="6"/>
  <c r="S700" i="6"/>
  <c r="S701" i="6"/>
  <c r="S702" i="6"/>
  <c r="S703" i="6"/>
  <c r="S704" i="6"/>
  <c r="S705" i="6"/>
  <c r="S706" i="6"/>
  <c r="S707" i="6"/>
  <c r="S708" i="6"/>
  <c r="S709" i="6"/>
  <c r="S710" i="6"/>
  <c r="S711" i="6"/>
  <c r="S712" i="6"/>
  <c r="S713" i="6"/>
  <c r="S714" i="6"/>
  <c r="S715" i="6"/>
  <c r="S716" i="6"/>
  <c r="S717" i="6"/>
  <c r="S718" i="6"/>
  <c r="S719" i="6"/>
  <c r="S720" i="6"/>
  <c r="S721" i="6"/>
  <c r="S722" i="6"/>
  <c r="S723" i="6"/>
  <c r="S724" i="6"/>
  <c r="S725" i="6"/>
  <c r="S726" i="6"/>
  <c r="S727" i="6"/>
  <c r="S728" i="6"/>
  <c r="S729" i="6"/>
  <c r="S730" i="6"/>
  <c r="S731" i="6"/>
  <c r="S732" i="6"/>
  <c r="S733" i="6"/>
  <c r="S734" i="6"/>
  <c r="S735" i="6"/>
  <c r="S736" i="6"/>
  <c r="S737" i="6"/>
  <c r="S738" i="6"/>
  <c r="S739" i="6"/>
  <c r="S740" i="6"/>
  <c r="S741" i="6"/>
  <c r="S742" i="6"/>
  <c r="S743" i="6"/>
  <c r="S744" i="6"/>
  <c r="S745" i="6"/>
  <c r="S746" i="6"/>
  <c r="S747" i="6"/>
  <c r="S748" i="6"/>
  <c r="S749" i="6"/>
  <c r="S750" i="6"/>
  <c r="S751" i="6"/>
  <c r="S752" i="6"/>
  <c r="S753" i="6"/>
  <c r="S754" i="6"/>
  <c r="S755" i="6"/>
  <c r="S756" i="6"/>
  <c r="S757" i="6"/>
  <c r="S758" i="6"/>
  <c r="S759" i="6"/>
  <c r="S760" i="6"/>
  <c r="S761" i="6"/>
  <c r="S762" i="6"/>
  <c r="S763" i="6"/>
  <c r="S764" i="6"/>
  <c r="S765" i="6"/>
  <c r="S766" i="6"/>
  <c r="S767" i="6"/>
  <c r="S768" i="6"/>
  <c r="S769" i="6"/>
  <c r="S770" i="6"/>
  <c r="S771" i="6"/>
  <c r="S772" i="6"/>
  <c r="S773" i="6"/>
  <c r="S774" i="6"/>
  <c r="S775" i="6"/>
  <c r="S776" i="6"/>
  <c r="S777" i="6"/>
  <c r="S778" i="6"/>
  <c r="S779" i="6"/>
  <c r="S780" i="6"/>
  <c r="S781" i="6"/>
  <c r="S782" i="6"/>
  <c r="S783" i="6"/>
  <c r="S784" i="6"/>
  <c r="S785" i="6"/>
  <c r="S786" i="6"/>
  <c r="S787" i="6"/>
  <c r="S788" i="6"/>
  <c r="S789" i="6"/>
  <c r="S790" i="6"/>
  <c r="S791" i="6"/>
  <c r="S792" i="6"/>
  <c r="S793" i="6"/>
  <c r="S794" i="6"/>
  <c r="S795" i="6"/>
  <c r="S796" i="6"/>
  <c r="S797" i="6"/>
  <c r="S798" i="6"/>
  <c r="S799" i="6"/>
  <c r="S800" i="6"/>
  <c r="S801" i="6"/>
  <c r="S802" i="6"/>
  <c r="S803" i="6"/>
  <c r="S804" i="6"/>
  <c r="S805" i="6"/>
  <c r="S806" i="6"/>
  <c r="S807" i="6"/>
  <c r="S808" i="6"/>
  <c r="S809" i="6"/>
  <c r="S810" i="6"/>
  <c r="S811" i="6"/>
  <c r="S812" i="6"/>
  <c r="S813" i="6"/>
  <c r="S814" i="6"/>
  <c r="S815" i="6"/>
  <c r="S816" i="6"/>
  <c r="S817" i="6"/>
  <c r="S818" i="6"/>
  <c r="S819" i="6"/>
  <c r="S820" i="6"/>
  <c r="S821" i="6"/>
  <c r="S822" i="6"/>
  <c r="S823" i="6"/>
  <c r="S824" i="6"/>
  <c r="S825" i="6"/>
  <c r="S826" i="6"/>
  <c r="S827" i="6"/>
  <c r="S828" i="6"/>
  <c r="S829" i="6"/>
  <c r="S830" i="6"/>
  <c r="S831" i="6"/>
  <c r="S832" i="6"/>
  <c r="S833" i="6"/>
  <c r="S834" i="6"/>
  <c r="S835" i="6"/>
  <c r="S836" i="6"/>
  <c r="S837" i="6"/>
  <c r="S838" i="6"/>
  <c r="S839" i="6"/>
  <c r="S840" i="6"/>
  <c r="S841" i="6"/>
  <c r="S842" i="6"/>
  <c r="S843" i="6"/>
  <c r="S844" i="6"/>
  <c r="S845" i="6"/>
  <c r="S846" i="6"/>
  <c r="S847" i="6"/>
  <c r="S848" i="6"/>
  <c r="S849" i="6"/>
  <c r="S850" i="6"/>
  <c r="S851" i="6"/>
  <c r="S852" i="6"/>
  <c r="S853" i="6"/>
  <c r="S854" i="6"/>
  <c r="S855" i="6"/>
  <c r="S856" i="6"/>
  <c r="S857" i="6"/>
  <c r="S858" i="6"/>
  <c r="S859" i="6"/>
  <c r="S860" i="6"/>
  <c r="S861" i="6"/>
  <c r="S862" i="6"/>
  <c r="S863" i="6"/>
  <c r="S864" i="6"/>
  <c r="S865" i="6"/>
  <c r="S866" i="6"/>
  <c r="S867" i="6"/>
  <c r="S868" i="6"/>
  <c r="S869" i="6"/>
  <c r="S870" i="6"/>
  <c r="S871" i="6"/>
  <c r="S872" i="6"/>
  <c r="S873" i="6"/>
  <c r="S874" i="6"/>
  <c r="S875" i="6"/>
  <c r="S876" i="6"/>
  <c r="S877" i="6"/>
  <c r="S878" i="6"/>
  <c r="S879" i="6"/>
  <c r="S880" i="6"/>
  <c r="S881" i="6"/>
  <c r="S882" i="6"/>
  <c r="S883" i="6"/>
  <c r="S884" i="6"/>
  <c r="S885" i="6"/>
  <c r="S886" i="6"/>
  <c r="S887" i="6"/>
  <c r="S888" i="6"/>
  <c r="S889" i="6"/>
  <c r="S890" i="6"/>
  <c r="S891" i="6"/>
  <c r="S892" i="6"/>
  <c r="S893" i="6"/>
  <c r="S894" i="6"/>
  <c r="S895" i="6"/>
  <c r="S896" i="6"/>
  <c r="S897" i="6"/>
  <c r="S898" i="6"/>
  <c r="S899" i="6"/>
  <c r="S900" i="6"/>
  <c r="S901" i="6"/>
  <c r="S902" i="6"/>
  <c r="S903" i="6"/>
  <c r="S904" i="6"/>
  <c r="S905" i="6"/>
  <c r="S906" i="6"/>
  <c r="S907" i="6"/>
  <c r="S908" i="6"/>
  <c r="S909" i="6"/>
  <c r="S910" i="6"/>
  <c r="S911" i="6"/>
  <c r="S912" i="6"/>
  <c r="S913" i="6"/>
  <c r="S914" i="6"/>
  <c r="S915" i="6"/>
  <c r="S916" i="6"/>
  <c r="S917" i="6"/>
  <c r="S918" i="6"/>
  <c r="S919" i="6"/>
  <c r="S920" i="6"/>
  <c r="S921" i="6"/>
  <c r="S922" i="6"/>
  <c r="S923" i="6"/>
  <c r="S924" i="6"/>
  <c r="S925" i="6"/>
  <c r="S926" i="6"/>
  <c r="S927" i="6"/>
  <c r="S928" i="6"/>
  <c r="S929" i="6"/>
  <c r="S930" i="6"/>
  <c r="S931" i="6"/>
  <c r="S932" i="6"/>
  <c r="S933" i="6"/>
  <c r="S934" i="6"/>
  <c r="S935" i="6"/>
  <c r="S936" i="6"/>
  <c r="S937" i="6"/>
  <c r="S938" i="6"/>
  <c r="S939" i="6"/>
  <c r="S940" i="6"/>
  <c r="S941" i="6"/>
  <c r="S942" i="6"/>
  <c r="S943" i="6"/>
  <c r="S944" i="6"/>
  <c r="S945" i="6"/>
  <c r="S946" i="6"/>
  <c r="S947" i="6"/>
  <c r="S948" i="6"/>
  <c r="S949" i="6"/>
  <c r="S950" i="6"/>
  <c r="S951" i="6"/>
  <c r="S952" i="6"/>
  <c r="S953" i="6"/>
  <c r="S954" i="6"/>
  <c r="S955" i="6"/>
  <c r="S956" i="6"/>
  <c r="S957" i="6"/>
  <c r="S958" i="6"/>
  <c r="S959" i="6"/>
  <c r="S960" i="6"/>
  <c r="S961" i="6"/>
  <c r="S962" i="6"/>
  <c r="S963" i="6"/>
  <c r="S964" i="6"/>
  <c r="S965" i="6"/>
  <c r="S966" i="6"/>
  <c r="S967" i="6"/>
  <c r="S968" i="6"/>
  <c r="S969" i="6"/>
  <c r="S970" i="6"/>
  <c r="S971" i="6"/>
  <c r="S972" i="6"/>
  <c r="S7" i="6"/>
  <c r="P8" i="6" l="1"/>
  <c r="P9" i="6"/>
  <c r="P10" i="6"/>
  <c r="P11" i="6"/>
  <c r="P12" i="6"/>
  <c r="P13" i="6"/>
  <c r="P14" i="6"/>
  <c r="P15" i="6"/>
  <c r="P16" i="6"/>
  <c r="P17" i="6"/>
  <c r="P18" i="6"/>
  <c r="P19" i="6"/>
  <c r="P20" i="6"/>
  <c r="P21" i="6"/>
  <c r="P22" i="6"/>
  <c r="P23" i="6"/>
  <c r="P24" i="6"/>
  <c r="P25" i="6"/>
  <c r="P26" i="6"/>
  <c r="P27" i="6"/>
  <c r="P28" i="6"/>
  <c r="P29" i="6"/>
  <c r="P30" i="6"/>
  <c r="P31" i="6"/>
  <c r="P32" i="6"/>
  <c r="P33" i="6"/>
  <c r="P34" i="6"/>
  <c r="P35" i="6"/>
  <c r="P36" i="6"/>
  <c r="P37" i="6"/>
  <c r="P38" i="6"/>
  <c r="P39" i="6"/>
  <c r="P40" i="6"/>
  <c r="P41" i="6"/>
  <c r="P42" i="6"/>
  <c r="P43" i="6"/>
  <c r="P44" i="6"/>
  <c r="P45" i="6"/>
  <c r="P46" i="6"/>
  <c r="P47" i="6"/>
  <c r="P48" i="6"/>
  <c r="P49" i="6"/>
  <c r="P50" i="6"/>
  <c r="P51" i="6"/>
  <c r="P52" i="6"/>
  <c r="P53" i="6"/>
  <c r="P54" i="6"/>
  <c r="P55" i="6"/>
  <c r="P56" i="6"/>
  <c r="P57" i="6"/>
  <c r="P58" i="6"/>
  <c r="P59" i="6"/>
  <c r="P60" i="6"/>
  <c r="P61" i="6"/>
  <c r="P62" i="6"/>
  <c r="P63" i="6"/>
  <c r="P64" i="6"/>
  <c r="P65" i="6"/>
  <c r="P66" i="6"/>
  <c r="P67" i="6"/>
  <c r="P68" i="6"/>
  <c r="P69" i="6"/>
  <c r="P70" i="6"/>
  <c r="P71" i="6"/>
  <c r="P72" i="6"/>
  <c r="P73" i="6"/>
  <c r="P74" i="6"/>
  <c r="P75" i="6"/>
  <c r="P76" i="6"/>
  <c r="P77" i="6"/>
  <c r="P78" i="6"/>
  <c r="P79" i="6"/>
  <c r="P80" i="6"/>
  <c r="P81" i="6"/>
  <c r="P82" i="6"/>
  <c r="P83" i="6"/>
  <c r="P84" i="6"/>
  <c r="P85" i="6"/>
  <c r="P86" i="6"/>
  <c r="P87" i="6"/>
  <c r="P88" i="6"/>
  <c r="P89" i="6"/>
  <c r="P90" i="6"/>
  <c r="P91" i="6"/>
  <c r="P92" i="6"/>
  <c r="P93" i="6"/>
  <c r="P94" i="6"/>
  <c r="P95" i="6"/>
  <c r="P96" i="6"/>
  <c r="P97" i="6"/>
  <c r="P98" i="6"/>
  <c r="P99" i="6"/>
  <c r="P100" i="6"/>
  <c r="P101" i="6"/>
  <c r="P102" i="6"/>
  <c r="P103" i="6"/>
  <c r="P104" i="6"/>
  <c r="P105" i="6"/>
  <c r="P106" i="6"/>
  <c r="P107" i="6"/>
  <c r="P108" i="6"/>
  <c r="P109" i="6"/>
  <c r="P110" i="6"/>
  <c r="P111" i="6"/>
  <c r="P112" i="6"/>
  <c r="P113" i="6"/>
  <c r="P114" i="6"/>
  <c r="P115" i="6"/>
  <c r="P116" i="6"/>
  <c r="P117" i="6"/>
  <c r="P118" i="6"/>
  <c r="P119" i="6"/>
  <c r="P120" i="6"/>
  <c r="P121" i="6"/>
  <c r="P122" i="6"/>
  <c r="P123" i="6"/>
  <c r="P124" i="6"/>
  <c r="P125" i="6"/>
  <c r="P126" i="6"/>
  <c r="P127" i="6"/>
  <c r="P128" i="6"/>
  <c r="P129" i="6"/>
  <c r="P130" i="6"/>
  <c r="P131" i="6"/>
  <c r="P132" i="6"/>
  <c r="P133" i="6"/>
  <c r="P134" i="6"/>
  <c r="P135" i="6"/>
  <c r="P136" i="6"/>
  <c r="P137" i="6"/>
  <c r="P138" i="6"/>
  <c r="P139" i="6"/>
  <c r="P140" i="6"/>
  <c r="P141" i="6"/>
  <c r="P142" i="6"/>
  <c r="P143" i="6"/>
  <c r="P144" i="6"/>
  <c r="P145" i="6"/>
  <c r="P146" i="6"/>
  <c r="P147" i="6"/>
  <c r="P148" i="6"/>
  <c r="P149" i="6"/>
  <c r="P150" i="6"/>
  <c r="P151" i="6"/>
  <c r="P152" i="6"/>
  <c r="P153" i="6"/>
  <c r="P154" i="6"/>
  <c r="P155" i="6"/>
  <c r="P156" i="6"/>
  <c r="P157" i="6"/>
  <c r="P158" i="6"/>
  <c r="P159" i="6"/>
  <c r="P160" i="6"/>
  <c r="P161" i="6"/>
  <c r="P162" i="6"/>
  <c r="P163" i="6"/>
  <c r="P164" i="6"/>
  <c r="P165" i="6"/>
  <c r="P166" i="6"/>
  <c r="P167" i="6"/>
  <c r="P168" i="6"/>
  <c r="P169" i="6"/>
  <c r="P170" i="6"/>
  <c r="P171" i="6"/>
  <c r="P172" i="6"/>
  <c r="P173" i="6"/>
  <c r="P174" i="6"/>
  <c r="P175" i="6"/>
  <c r="P176" i="6"/>
  <c r="P177" i="6"/>
  <c r="P178" i="6"/>
  <c r="P179" i="6"/>
  <c r="P180" i="6"/>
  <c r="P181" i="6"/>
  <c r="P182" i="6"/>
  <c r="P183" i="6"/>
  <c r="P184" i="6"/>
  <c r="P185" i="6"/>
  <c r="P186" i="6"/>
  <c r="P187" i="6"/>
  <c r="P188" i="6"/>
  <c r="P189" i="6"/>
  <c r="P190" i="6"/>
  <c r="P191" i="6"/>
  <c r="P192" i="6"/>
  <c r="P193" i="6"/>
  <c r="P194" i="6"/>
  <c r="P195" i="6"/>
  <c r="P196" i="6"/>
  <c r="P197" i="6"/>
  <c r="P198" i="6"/>
  <c r="P199" i="6"/>
  <c r="P200" i="6"/>
  <c r="P201" i="6"/>
  <c r="P202" i="6"/>
  <c r="P203" i="6"/>
  <c r="P204" i="6"/>
  <c r="P205" i="6"/>
  <c r="P206" i="6"/>
  <c r="P207" i="6"/>
  <c r="P208" i="6"/>
  <c r="P209" i="6"/>
  <c r="P210" i="6"/>
  <c r="P211" i="6"/>
  <c r="P212" i="6"/>
  <c r="P213" i="6"/>
  <c r="P214" i="6"/>
  <c r="P215" i="6"/>
  <c r="P216" i="6"/>
  <c r="P217" i="6"/>
  <c r="P218" i="6"/>
  <c r="P219" i="6"/>
  <c r="P220" i="6"/>
  <c r="P221" i="6"/>
  <c r="P222" i="6"/>
  <c r="P223" i="6"/>
  <c r="P224" i="6"/>
  <c r="P225" i="6"/>
  <c r="P226" i="6"/>
  <c r="P227" i="6"/>
  <c r="P228" i="6"/>
  <c r="P229" i="6"/>
  <c r="P230" i="6"/>
  <c r="P231" i="6"/>
  <c r="P232" i="6"/>
  <c r="P233" i="6"/>
  <c r="P234" i="6"/>
  <c r="P235" i="6"/>
  <c r="P236" i="6"/>
  <c r="P237" i="6"/>
  <c r="P238" i="6"/>
  <c r="P239" i="6"/>
  <c r="P240" i="6"/>
  <c r="P241" i="6"/>
  <c r="P242" i="6"/>
  <c r="P243" i="6"/>
  <c r="P244" i="6"/>
  <c r="P245" i="6"/>
  <c r="P246" i="6"/>
  <c r="P247" i="6"/>
  <c r="P248" i="6"/>
  <c r="P249" i="6"/>
  <c r="P250" i="6"/>
  <c r="P251" i="6"/>
  <c r="P252" i="6"/>
  <c r="P253" i="6"/>
  <c r="P254" i="6"/>
  <c r="P255" i="6"/>
  <c r="P256" i="6"/>
  <c r="P257" i="6"/>
  <c r="P258" i="6"/>
  <c r="P259" i="6"/>
  <c r="P260" i="6"/>
  <c r="P261" i="6"/>
  <c r="P262" i="6"/>
  <c r="P263" i="6"/>
  <c r="P264" i="6"/>
  <c r="P265" i="6"/>
  <c r="P266" i="6"/>
  <c r="P267" i="6"/>
  <c r="P268" i="6"/>
  <c r="P269" i="6"/>
  <c r="P270" i="6"/>
  <c r="P271" i="6"/>
  <c r="P272" i="6"/>
  <c r="P273" i="6"/>
  <c r="P274" i="6"/>
  <c r="P275" i="6"/>
  <c r="P276" i="6"/>
  <c r="P277" i="6"/>
  <c r="P278" i="6"/>
  <c r="P279" i="6"/>
  <c r="P280" i="6"/>
  <c r="P281" i="6"/>
  <c r="P282" i="6"/>
  <c r="P283" i="6"/>
  <c r="P284" i="6"/>
  <c r="P285" i="6"/>
  <c r="P286" i="6"/>
  <c r="P287" i="6"/>
  <c r="P288" i="6"/>
  <c r="P289" i="6"/>
  <c r="P290" i="6"/>
  <c r="P291" i="6"/>
  <c r="P292" i="6"/>
  <c r="P293" i="6"/>
  <c r="P294" i="6"/>
  <c r="P295" i="6"/>
  <c r="P296" i="6"/>
  <c r="P297" i="6"/>
  <c r="P298" i="6"/>
  <c r="P299" i="6"/>
  <c r="P300" i="6"/>
  <c r="P301" i="6"/>
  <c r="P302" i="6"/>
  <c r="P303" i="6"/>
  <c r="P304" i="6"/>
  <c r="P305" i="6"/>
  <c r="P306" i="6"/>
  <c r="R306" i="6" s="1"/>
  <c r="P307" i="6"/>
  <c r="P308" i="6"/>
  <c r="P309" i="6"/>
  <c r="P310" i="6"/>
  <c r="P311" i="6"/>
  <c r="P312" i="6"/>
  <c r="P313" i="6"/>
  <c r="P314" i="6"/>
  <c r="P315" i="6"/>
  <c r="P316" i="6"/>
  <c r="P317" i="6"/>
  <c r="P318" i="6"/>
  <c r="P319" i="6"/>
  <c r="P320" i="6"/>
  <c r="P321" i="6"/>
  <c r="P322" i="6"/>
  <c r="P323" i="6"/>
  <c r="P324" i="6"/>
  <c r="P325" i="6"/>
  <c r="P326" i="6"/>
  <c r="P327" i="6"/>
  <c r="P328" i="6"/>
  <c r="P329" i="6"/>
  <c r="P330" i="6"/>
  <c r="P331" i="6"/>
  <c r="P332" i="6"/>
  <c r="P333" i="6"/>
  <c r="P334" i="6"/>
  <c r="P335" i="6"/>
  <c r="P336" i="6"/>
  <c r="P337" i="6"/>
  <c r="P338" i="6"/>
  <c r="P339" i="6"/>
  <c r="P340" i="6"/>
  <c r="P341" i="6"/>
  <c r="P342" i="6"/>
  <c r="P343" i="6"/>
  <c r="P344" i="6"/>
  <c r="P345" i="6"/>
  <c r="P346" i="6"/>
  <c r="P347" i="6"/>
  <c r="P348" i="6"/>
  <c r="P349" i="6"/>
  <c r="P350" i="6"/>
  <c r="P351" i="6"/>
  <c r="P352" i="6"/>
  <c r="P353" i="6"/>
  <c r="P354" i="6"/>
  <c r="P355" i="6"/>
  <c r="P356" i="6"/>
  <c r="P357" i="6"/>
  <c r="P358" i="6"/>
  <c r="P359" i="6"/>
  <c r="P360" i="6"/>
  <c r="P361" i="6"/>
  <c r="P362" i="6"/>
  <c r="P363" i="6"/>
  <c r="P364" i="6"/>
  <c r="P365" i="6"/>
  <c r="P366" i="6"/>
  <c r="P367" i="6"/>
  <c r="P368" i="6"/>
  <c r="P369" i="6"/>
  <c r="P370" i="6"/>
  <c r="P371" i="6"/>
  <c r="P372" i="6"/>
  <c r="P373" i="6"/>
  <c r="P374" i="6"/>
  <c r="P375" i="6"/>
  <c r="P376" i="6"/>
  <c r="P377" i="6"/>
  <c r="P378" i="6"/>
  <c r="P379" i="6"/>
  <c r="P380" i="6"/>
  <c r="P381" i="6"/>
  <c r="P382" i="6"/>
  <c r="P383" i="6"/>
  <c r="P384" i="6"/>
  <c r="P385" i="6"/>
  <c r="P386" i="6"/>
  <c r="P387" i="6"/>
  <c r="P388" i="6"/>
  <c r="P389" i="6"/>
  <c r="P390" i="6"/>
  <c r="P391" i="6"/>
  <c r="P392" i="6"/>
  <c r="P393" i="6"/>
  <c r="P394" i="6"/>
  <c r="P395" i="6"/>
  <c r="P396" i="6"/>
  <c r="P397" i="6"/>
  <c r="P398" i="6"/>
  <c r="P399" i="6"/>
  <c r="P400" i="6"/>
  <c r="P401" i="6"/>
  <c r="P402" i="6"/>
  <c r="P403" i="6"/>
  <c r="P404" i="6"/>
  <c r="P405" i="6"/>
  <c r="P406" i="6"/>
  <c r="P407" i="6"/>
  <c r="P408" i="6"/>
  <c r="P409" i="6"/>
  <c r="P410" i="6"/>
  <c r="P411" i="6"/>
  <c r="P412" i="6"/>
  <c r="P413" i="6"/>
  <c r="P414" i="6"/>
  <c r="P415" i="6"/>
  <c r="P416" i="6"/>
  <c r="P417" i="6"/>
  <c r="P418" i="6"/>
  <c r="P419" i="6"/>
  <c r="P420" i="6"/>
  <c r="P421" i="6"/>
  <c r="P422" i="6"/>
  <c r="P423" i="6"/>
  <c r="P424" i="6"/>
  <c r="P425" i="6"/>
  <c r="P426" i="6"/>
  <c r="P427" i="6"/>
  <c r="P428" i="6"/>
  <c r="P429" i="6"/>
  <c r="P430" i="6"/>
  <c r="P431" i="6"/>
  <c r="P432" i="6"/>
  <c r="P433" i="6"/>
  <c r="P434" i="6"/>
  <c r="P435" i="6"/>
  <c r="P436" i="6"/>
  <c r="P437" i="6"/>
  <c r="P438" i="6"/>
  <c r="P439" i="6"/>
  <c r="P440" i="6"/>
  <c r="P441" i="6"/>
  <c r="P442" i="6"/>
  <c r="P443" i="6"/>
  <c r="P444" i="6"/>
  <c r="P445" i="6"/>
  <c r="P446" i="6"/>
  <c r="P447" i="6"/>
  <c r="P448" i="6"/>
  <c r="P449" i="6"/>
  <c r="P450" i="6"/>
  <c r="P451" i="6"/>
  <c r="P452" i="6"/>
  <c r="P453" i="6"/>
  <c r="P454" i="6"/>
  <c r="P455" i="6"/>
  <c r="P456" i="6"/>
  <c r="P457" i="6"/>
  <c r="P458" i="6"/>
  <c r="P459" i="6"/>
  <c r="P460" i="6"/>
  <c r="P461" i="6"/>
  <c r="P462" i="6"/>
  <c r="P463" i="6"/>
  <c r="P464" i="6"/>
  <c r="P465" i="6"/>
  <c r="P466" i="6"/>
  <c r="P467" i="6"/>
  <c r="P468" i="6"/>
  <c r="P469" i="6"/>
  <c r="P470" i="6"/>
  <c r="P471" i="6"/>
  <c r="P472" i="6"/>
  <c r="P473" i="6"/>
  <c r="P474" i="6"/>
  <c r="P475" i="6"/>
  <c r="P476" i="6"/>
  <c r="P477" i="6"/>
  <c r="P478" i="6"/>
  <c r="P479" i="6"/>
  <c r="P480" i="6"/>
  <c r="P481" i="6"/>
  <c r="P482" i="6"/>
  <c r="P483" i="6"/>
  <c r="P484" i="6"/>
  <c r="P485" i="6"/>
  <c r="P486" i="6"/>
  <c r="P487" i="6"/>
  <c r="P488" i="6"/>
  <c r="P489" i="6"/>
  <c r="P490" i="6"/>
  <c r="P491" i="6"/>
  <c r="P492" i="6"/>
  <c r="P493" i="6"/>
  <c r="P494" i="6"/>
  <c r="P495" i="6"/>
  <c r="P496" i="6"/>
  <c r="P497" i="6"/>
  <c r="P498" i="6"/>
  <c r="P499" i="6"/>
  <c r="P500" i="6"/>
  <c r="P501" i="6"/>
  <c r="P502" i="6"/>
  <c r="P503" i="6"/>
  <c r="P504" i="6"/>
  <c r="P505" i="6"/>
  <c r="P506" i="6"/>
  <c r="P507" i="6"/>
  <c r="P508" i="6"/>
  <c r="P509" i="6"/>
  <c r="P510" i="6"/>
  <c r="P511" i="6"/>
  <c r="P512" i="6"/>
  <c r="P513" i="6"/>
  <c r="P514" i="6"/>
  <c r="P515" i="6"/>
  <c r="P516" i="6"/>
  <c r="P517" i="6"/>
  <c r="P518" i="6"/>
  <c r="P519" i="6"/>
  <c r="P520" i="6"/>
  <c r="P521" i="6"/>
  <c r="P522" i="6"/>
  <c r="P523" i="6"/>
  <c r="P524" i="6"/>
  <c r="P525" i="6"/>
  <c r="P526" i="6"/>
  <c r="P527" i="6"/>
  <c r="P528" i="6"/>
  <c r="P529" i="6"/>
  <c r="P530" i="6"/>
  <c r="P531" i="6"/>
  <c r="P532" i="6"/>
  <c r="P533" i="6"/>
  <c r="P534" i="6"/>
  <c r="P535" i="6"/>
  <c r="P536" i="6"/>
  <c r="P537" i="6"/>
  <c r="P538" i="6"/>
  <c r="R538" i="6" s="1"/>
  <c r="P539" i="6"/>
  <c r="P540" i="6"/>
  <c r="P541" i="6"/>
  <c r="P542" i="6"/>
  <c r="P543" i="6"/>
  <c r="P544" i="6"/>
  <c r="P545" i="6"/>
  <c r="P546" i="6"/>
  <c r="P547" i="6"/>
  <c r="P548" i="6"/>
  <c r="P549" i="6"/>
  <c r="P550" i="6"/>
  <c r="P551" i="6"/>
  <c r="P552" i="6"/>
  <c r="P553" i="6"/>
  <c r="P554" i="6"/>
  <c r="R554" i="6" s="1"/>
  <c r="P555" i="6"/>
  <c r="P556" i="6"/>
  <c r="P557" i="6"/>
  <c r="P558" i="6"/>
  <c r="P559" i="6"/>
  <c r="P560" i="6"/>
  <c r="P561" i="6"/>
  <c r="P562" i="6"/>
  <c r="P563" i="6"/>
  <c r="P564" i="6"/>
  <c r="P565" i="6"/>
  <c r="P566" i="6"/>
  <c r="R566" i="6" s="1"/>
  <c r="P567" i="6"/>
  <c r="P568" i="6"/>
  <c r="P569" i="6"/>
  <c r="P570" i="6"/>
  <c r="P571" i="6"/>
  <c r="P572" i="6"/>
  <c r="P573" i="6"/>
  <c r="P574" i="6"/>
  <c r="R574" i="6" s="1"/>
  <c r="P575" i="6"/>
  <c r="P576" i="6"/>
  <c r="P577" i="6"/>
  <c r="P578" i="6"/>
  <c r="P579" i="6"/>
  <c r="P580" i="6"/>
  <c r="P581" i="6"/>
  <c r="P582" i="6"/>
  <c r="R582" i="6" s="1"/>
  <c r="P583" i="6"/>
  <c r="P584" i="6"/>
  <c r="P585" i="6"/>
  <c r="P586" i="6"/>
  <c r="P587" i="6"/>
  <c r="P588" i="6"/>
  <c r="P589" i="6"/>
  <c r="P590" i="6"/>
  <c r="R590" i="6" s="1"/>
  <c r="P591" i="6"/>
  <c r="P592" i="6"/>
  <c r="P593" i="6"/>
  <c r="P594" i="6"/>
  <c r="P595" i="6"/>
  <c r="P596" i="6"/>
  <c r="P597" i="6"/>
  <c r="P598" i="6"/>
  <c r="R598" i="6" s="1"/>
  <c r="P599" i="6"/>
  <c r="P600" i="6"/>
  <c r="P601" i="6"/>
  <c r="P602" i="6"/>
  <c r="P603" i="6"/>
  <c r="P604" i="6"/>
  <c r="P605" i="6"/>
  <c r="P606" i="6"/>
  <c r="P607" i="6"/>
  <c r="P608" i="6"/>
  <c r="P609" i="6"/>
  <c r="P610" i="6"/>
  <c r="P611" i="6"/>
  <c r="P612" i="6"/>
  <c r="P613" i="6"/>
  <c r="P614" i="6"/>
  <c r="R614" i="6" s="1"/>
  <c r="P615" i="6"/>
  <c r="P616" i="6"/>
  <c r="P617" i="6"/>
  <c r="P618" i="6"/>
  <c r="P619" i="6"/>
  <c r="P620" i="6"/>
  <c r="P621" i="6"/>
  <c r="P622" i="6"/>
  <c r="R622" i="6" s="1"/>
  <c r="P623" i="6"/>
  <c r="P624" i="6"/>
  <c r="P625" i="6"/>
  <c r="P626" i="6"/>
  <c r="P627" i="6"/>
  <c r="P628" i="6"/>
  <c r="P629" i="6"/>
  <c r="P630" i="6"/>
  <c r="R630" i="6" s="1"/>
  <c r="P631" i="6"/>
  <c r="P632" i="6"/>
  <c r="P633" i="6"/>
  <c r="P634" i="6"/>
  <c r="P635" i="6"/>
  <c r="P636" i="6"/>
  <c r="P637" i="6"/>
  <c r="P638" i="6"/>
  <c r="P639" i="6"/>
  <c r="P640" i="6"/>
  <c r="P641" i="6"/>
  <c r="P642" i="6"/>
  <c r="P643" i="6"/>
  <c r="P644" i="6"/>
  <c r="P645" i="6"/>
  <c r="P646" i="6"/>
  <c r="R646" i="6" s="1"/>
  <c r="P647" i="6"/>
  <c r="P648" i="6"/>
  <c r="P649" i="6"/>
  <c r="P650" i="6"/>
  <c r="P651" i="6"/>
  <c r="P652" i="6"/>
  <c r="P653" i="6"/>
  <c r="P654" i="6"/>
  <c r="R654" i="6" s="1"/>
  <c r="P655" i="6"/>
  <c r="P656" i="6"/>
  <c r="P657" i="6"/>
  <c r="P658" i="6"/>
  <c r="P659" i="6"/>
  <c r="P660" i="6"/>
  <c r="P661" i="6"/>
  <c r="P662" i="6"/>
  <c r="R662" i="6" s="1"/>
  <c r="P663" i="6"/>
  <c r="P664" i="6"/>
  <c r="P665" i="6"/>
  <c r="P666" i="6"/>
  <c r="P667" i="6"/>
  <c r="P668" i="6"/>
  <c r="P669" i="6"/>
  <c r="P670" i="6"/>
  <c r="P671" i="6"/>
  <c r="P672" i="6"/>
  <c r="P673" i="6"/>
  <c r="P674" i="6"/>
  <c r="P675" i="6"/>
  <c r="P676" i="6"/>
  <c r="P677" i="6"/>
  <c r="P678" i="6"/>
  <c r="P679" i="6"/>
  <c r="P680" i="6"/>
  <c r="P681" i="6"/>
  <c r="P682" i="6"/>
  <c r="P683" i="6"/>
  <c r="P684" i="6"/>
  <c r="P685" i="6"/>
  <c r="P686" i="6"/>
  <c r="P687" i="6"/>
  <c r="P688" i="6"/>
  <c r="P689" i="6"/>
  <c r="P690" i="6"/>
  <c r="P691" i="6"/>
  <c r="P692" i="6"/>
  <c r="P693" i="6"/>
  <c r="P694" i="6"/>
  <c r="P695" i="6"/>
  <c r="P696" i="6"/>
  <c r="P697" i="6"/>
  <c r="P698" i="6"/>
  <c r="P699" i="6"/>
  <c r="P700" i="6"/>
  <c r="P701" i="6"/>
  <c r="P702" i="6"/>
  <c r="P703" i="6"/>
  <c r="P704" i="6"/>
  <c r="P705" i="6"/>
  <c r="P706" i="6"/>
  <c r="P707" i="6"/>
  <c r="P708" i="6"/>
  <c r="P709" i="6"/>
  <c r="P710" i="6"/>
  <c r="P711" i="6"/>
  <c r="P712" i="6"/>
  <c r="P713" i="6"/>
  <c r="P714" i="6"/>
  <c r="P715" i="6"/>
  <c r="P716" i="6"/>
  <c r="P717" i="6"/>
  <c r="P718" i="6"/>
  <c r="P719" i="6"/>
  <c r="P720" i="6"/>
  <c r="P721" i="6"/>
  <c r="P722" i="6"/>
  <c r="P723" i="6"/>
  <c r="P724" i="6"/>
  <c r="P725" i="6"/>
  <c r="P726" i="6"/>
  <c r="P727" i="6"/>
  <c r="P728" i="6"/>
  <c r="P729" i="6"/>
  <c r="P730" i="6"/>
  <c r="P731" i="6"/>
  <c r="P732" i="6"/>
  <c r="P733" i="6"/>
  <c r="P734" i="6"/>
  <c r="P735" i="6"/>
  <c r="P736" i="6"/>
  <c r="P737" i="6"/>
  <c r="P738" i="6"/>
  <c r="P739" i="6"/>
  <c r="P740" i="6"/>
  <c r="P741" i="6"/>
  <c r="P742" i="6"/>
  <c r="P743" i="6"/>
  <c r="P744" i="6"/>
  <c r="P745" i="6"/>
  <c r="P746" i="6"/>
  <c r="P747" i="6"/>
  <c r="P748" i="6"/>
  <c r="P749" i="6"/>
  <c r="P750" i="6"/>
  <c r="P751" i="6"/>
  <c r="P752" i="6"/>
  <c r="P753" i="6"/>
  <c r="P754" i="6"/>
  <c r="P755" i="6"/>
  <c r="P756" i="6"/>
  <c r="P757" i="6"/>
  <c r="P758" i="6"/>
  <c r="P759" i="6"/>
  <c r="P760" i="6"/>
  <c r="P761" i="6"/>
  <c r="P762" i="6"/>
  <c r="P763" i="6"/>
  <c r="P764" i="6"/>
  <c r="P765" i="6"/>
  <c r="P766" i="6"/>
  <c r="P767" i="6"/>
  <c r="P768" i="6"/>
  <c r="P769" i="6"/>
  <c r="P770" i="6"/>
  <c r="P771" i="6"/>
  <c r="P772" i="6"/>
  <c r="P773" i="6"/>
  <c r="P774" i="6"/>
  <c r="P775" i="6"/>
  <c r="P776" i="6"/>
  <c r="P777" i="6"/>
  <c r="P778" i="6"/>
  <c r="P779" i="6"/>
  <c r="P780" i="6"/>
  <c r="P781" i="6"/>
  <c r="P782" i="6"/>
  <c r="P783" i="6"/>
  <c r="P784" i="6"/>
  <c r="P785" i="6"/>
  <c r="P786" i="6"/>
  <c r="P787" i="6"/>
  <c r="P788" i="6"/>
  <c r="P789" i="6"/>
  <c r="P790" i="6"/>
  <c r="P791" i="6"/>
  <c r="P792" i="6"/>
  <c r="P793" i="6"/>
  <c r="P794" i="6"/>
  <c r="P795" i="6"/>
  <c r="P796" i="6"/>
  <c r="P797" i="6"/>
  <c r="P798" i="6"/>
  <c r="P799" i="6"/>
  <c r="P800" i="6"/>
  <c r="P801" i="6"/>
  <c r="P802" i="6"/>
  <c r="P803" i="6"/>
  <c r="P804" i="6"/>
  <c r="P805" i="6"/>
  <c r="P806" i="6"/>
  <c r="P807" i="6"/>
  <c r="P808" i="6"/>
  <c r="P809" i="6"/>
  <c r="P810" i="6"/>
  <c r="P811" i="6"/>
  <c r="P812" i="6"/>
  <c r="P813" i="6"/>
  <c r="P814" i="6"/>
  <c r="P815" i="6"/>
  <c r="P816" i="6"/>
  <c r="P817" i="6"/>
  <c r="P818" i="6"/>
  <c r="P819" i="6"/>
  <c r="P820" i="6"/>
  <c r="P821" i="6"/>
  <c r="P822" i="6"/>
  <c r="P823" i="6"/>
  <c r="P824" i="6"/>
  <c r="P825" i="6"/>
  <c r="P826" i="6"/>
  <c r="P827" i="6"/>
  <c r="P828" i="6"/>
  <c r="P829" i="6"/>
  <c r="P830" i="6"/>
  <c r="P831" i="6"/>
  <c r="P832" i="6"/>
  <c r="P833" i="6"/>
  <c r="P834" i="6"/>
  <c r="P835" i="6"/>
  <c r="P836" i="6"/>
  <c r="P837" i="6"/>
  <c r="P838" i="6"/>
  <c r="P839" i="6"/>
  <c r="P840" i="6"/>
  <c r="P841" i="6"/>
  <c r="P842" i="6"/>
  <c r="P843" i="6"/>
  <c r="P844" i="6"/>
  <c r="P845" i="6"/>
  <c r="P846" i="6"/>
  <c r="P847" i="6"/>
  <c r="P848" i="6"/>
  <c r="P849" i="6"/>
  <c r="P850" i="6"/>
  <c r="P851" i="6"/>
  <c r="P852" i="6"/>
  <c r="P853" i="6"/>
  <c r="P854" i="6"/>
  <c r="P855" i="6"/>
  <c r="P856" i="6"/>
  <c r="P857" i="6"/>
  <c r="P858" i="6"/>
  <c r="P859" i="6"/>
  <c r="P860" i="6"/>
  <c r="P861" i="6"/>
  <c r="P862" i="6"/>
  <c r="P863" i="6"/>
  <c r="P864" i="6"/>
  <c r="P865" i="6"/>
  <c r="P866" i="6"/>
  <c r="P867" i="6"/>
  <c r="P868" i="6"/>
  <c r="P869" i="6"/>
  <c r="P870" i="6"/>
  <c r="P871" i="6"/>
  <c r="P872" i="6"/>
  <c r="P873" i="6"/>
  <c r="P874" i="6"/>
  <c r="P875" i="6"/>
  <c r="P876" i="6"/>
  <c r="P877" i="6"/>
  <c r="P878" i="6"/>
  <c r="P879" i="6"/>
  <c r="P880" i="6"/>
  <c r="P881" i="6"/>
  <c r="P882" i="6"/>
  <c r="P883" i="6"/>
  <c r="P884" i="6"/>
  <c r="P885" i="6"/>
  <c r="P886" i="6"/>
  <c r="P887" i="6"/>
  <c r="P888" i="6"/>
  <c r="P889" i="6"/>
  <c r="P890" i="6"/>
  <c r="P891" i="6"/>
  <c r="P892" i="6"/>
  <c r="P893" i="6"/>
  <c r="P894" i="6"/>
  <c r="P895" i="6"/>
  <c r="P896" i="6"/>
  <c r="P897" i="6"/>
  <c r="P898" i="6"/>
  <c r="P899" i="6"/>
  <c r="P900" i="6"/>
  <c r="P901" i="6"/>
  <c r="P902" i="6"/>
  <c r="P903" i="6"/>
  <c r="P904" i="6"/>
  <c r="P905" i="6"/>
  <c r="P906" i="6"/>
  <c r="P907" i="6"/>
  <c r="P908" i="6"/>
  <c r="P909" i="6"/>
  <c r="P910" i="6"/>
  <c r="P911" i="6"/>
  <c r="P912" i="6"/>
  <c r="P913" i="6"/>
  <c r="P914" i="6"/>
  <c r="P915" i="6"/>
  <c r="P916" i="6"/>
  <c r="P917" i="6"/>
  <c r="P918" i="6"/>
  <c r="P919" i="6"/>
  <c r="P920" i="6"/>
  <c r="P921" i="6"/>
  <c r="P922" i="6"/>
  <c r="R922" i="6" s="1"/>
  <c r="P923" i="6"/>
  <c r="P924" i="6"/>
  <c r="P925" i="6"/>
  <c r="P926" i="6"/>
  <c r="R926" i="6" s="1"/>
  <c r="P927" i="6"/>
  <c r="P928" i="6"/>
  <c r="P929" i="6"/>
  <c r="P930" i="6"/>
  <c r="R930" i="6" s="1"/>
  <c r="P931" i="6"/>
  <c r="P932" i="6"/>
  <c r="P933" i="6"/>
  <c r="P934" i="6"/>
  <c r="R934" i="6" s="1"/>
  <c r="P935" i="6"/>
  <c r="P936" i="6"/>
  <c r="P937" i="6"/>
  <c r="P938" i="6"/>
  <c r="R938" i="6" s="1"/>
  <c r="P939" i="6"/>
  <c r="P940" i="6"/>
  <c r="P941" i="6"/>
  <c r="P942" i="6"/>
  <c r="R942" i="6" s="1"/>
  <c r="P943" i="6"/>
  <c r="P944" i="6"/>
  <c r="P945" i="6"/>
  <c r="P946" i="6"/>
  <c r="R946" i="6" s="1"/>
  <c r="P947" i="6"/>
  <c r="P948" i="6"/>
  <c r="P949" i="6"/>
  <c r="P950" i="6"/>
  <c r="R950" i="6" s="1"/>
  <c r="P951" i="6"/>
  <c r="P952" i="6"/>
  <c r="P953" i="6"/>
  <c r="P954" i="6"/>
  <c r="R954" i="6" s="1"/>
  <c r="P955" i="6"/>
  <c r="P956" i="6"/>
  <c r="P957" i="6"/>
  <c r="P958" i="6"/>
  <c r="R958" i="6" s="1"/>
  <c r="P959" i="6"/>
  <c r="P960" i="6"/>
  <c r="P961" i="6"/>
  <c r="P962" i="6"/>
  <c r="R962" i="6" s="1"/>
  <c r="P963" i="6"/>
  <c r="P964" i="6"/>
  <c r="P965" i="6"/>
  <c r="P966" i="6"/>
  <c r="R966" i="6" s="1"/>
  <c r="P967" i="6"/>
  <c r="P968" i="6"/>
  <c r="P969" i="6"/>
  <c r="P970" i="6"/>
  <c r="R970" i="6" s="1"/>
  <c r="P971" i="6"/>
  <c r="P972" i="6"/>
  <c r="P7" i="6"/>
  <c r="Q7" i="6"/>
  <c r="Q8" i="6"/>
  <c r="Q9" i="6"/>
  <c r="Q10" i="6"/>
  <c r="Q11" i="6"/>
  <c r="Q12" i="6"/>
  <c r="Q13" i="6"/>
  <c r="Q14" i="6"/>
  <c r="Q15" i="6"/>
  <c r="Q16" i="6"/>
  <c r="Q17" i="6"/>
  <c r="Q18" i="6"/>
  <c r="Q19" i="6"/>
  <c r="Q20" i="6"/>
  <c r="Q21" i="6"/>
  <c r="Q22" i="6"/>
  <c r="Q23" i="6"/>
  <c r="Q24" i="6"/>
  <c r="Q25" i="6"/>
  <c r="Q26" i="6"/>
  <c r="Q27" i="6"/>
  <c r="Q28" i="6"/>
  <c r="Q29" i="6"/>
  <c r="Q30" i="6"/>
  <c r="Q31" i="6"/>
  <c r="Q32" i="6"/>
  <c r="Q33" i="6"/>
  <c r="Q34" i="6"/>
  <c r="Q35" i="6"/>
  <c r="Q36" i="6"/>
  <c r="Q37" i="6"/>
  <c r="Q38" i="6"/>
  <c r="Q39" i="6"/>
  <c r="Q40" i="6"/>
  <c r="Q41" i="6"/>
  <c r="Q42" i="6"/>
  <c r="Q43" i="6"/>
  <c r="Q44" i="6"/>
  <c r="Q45" i="6"/>
  <c r="Q46" i="6"/>
  <c r="Q47" i="6"/>
  <c r="Q48" i="6"/>
  <c r="Q49" i="6"/>
  <c r="Q50" i="6"/>
  <c r="Q51" i="6"/>
  <c r="Q52" i="6"/>
  <c r="Q53" i="6"/>
  <c r="Q54" i="6"/>
  <c r="Q55" i="6"/>
  <c r="Q56" i="6"/>
  <c r="Q57" i="6"/>
  <c r="Q58" i="6"/>
  <c r="Q59" i="6"/>
  <c r="Q60" i="6"/>
  <c r="Q61" i="6"/>
  <c r="Q62" i="6"/>
  <c r="Q63" i="6"/>
  <c r="Q64" i="6"/>
  <c r="Q65" i="6"/>
  <c r="Q66" i="6"/>
  <c r="Q67" i="6"/>
  <c r="R67" i="6" s="1"/>
  <c r="Q68" i="6"/>
  <c r="Q69" i="6"/>
  <c r="Q70" i="6"/>
  <c r="Q71" i="6"/>
  <c r="Q72" i="6"/>
  <c r="Q73" i="6"/>
  <c r="Q74" i="6"/>
  <c r="Q75" i="6"/>
  <c r="Q76" i="6"/>
  <c r="Q77" i="6"/>
  <c r="Q78" i="6"/>
  <c r="Q79" i="6"/>
  <c r="Q80" i="6"/>
  <c r="Q81" i="6"/>
  <c r="Q82" i="6"/>
  <c r="Q83" i="6"/>
  <c r="Q84" i="6"/>
  <c r="Q85" i="6"/>
  <c r="Q86" i="6"/>
  <c r="Q87" i="6"/>
  <c r="Q88" i="6"/>
  <c r="Q89" i="6"/>
  <c r="Q90" i="6"/>
  <c r="Q91" i="6"/>
  <c r="Q92" i="6"/>
  <c r="Q93" i="6"/>
  <c r="Q94" i="6"/>
  <c r="Q95" i="6"/>
  <c r="Q96" i="6"/>
  <c r="Q97" i="6"/>
  <c r="Q98" i="6"/>
  <c r="Q99" i="6"/>
  <c r="Q100" i="6"/>
  <c r="Q101" i="6"/>
  <c r="Q102" i="6"/>
  <c r="Q103" i="6"/>
  <c r="Q104" i="6"/>
  <c r="Q105" i="6"/>
  <c r="Q106" i="6"/>
  <c r="Q107" i="6"/>
  <c r="Q108" i="6"/>
  <c r="Q109" i="6"/>
  <c r="Q110" i="6"/>
  <c r="Q111" i="6"/>
  <c r="Q112" i="6"/>
  <c r="Q113" i="6"/>
  <c r="Q114" i="6"/>
  <c r="Q115" i="6"/>
  <c r="Q116" i="6"/>
  <c r="Q117" i="6"/>
  <c r="Q118" i="6"/>
  <c r="Q119" i="6"/>
  <c r="Q120" i="6"/>
  <c r="Q121" i="6"/>
  <c r="Q122" i="6"/>
  <c r="Q123" i="6"/>
  <c r="Q124" i="6"/>
  <c r="Q125" i="6"/>
  <c r="Q126" i="6"/>
  <c r="Q127" i="6"/>
  <c r="Q128" i="6"/>
  <c r="Q129" i="6"/>
  <c r="Q130" i="6"/>
  <c r="Q131" i="6"/>
  <c r="R131" i="6" s="1"/>
  <c r="Q132" i="6"/>
  <c r="Q133" i="6"/>
  <c r="Q134" i="6"/>
  <c r="Q135" i="6"/>
  <c r="Q136" i="6"/>
  <c r="Q137" i="6"/>
  <c r="Q138" i="6"/>
  <c r="Q139" i="6"/>
  <c r="Q140" i="6"/>
  <c r="Q141" i="6"/>
  <c r="Q142" i="6"/>
  <c r="Q143" i="6"/>
  <c r="Q144" i="6"/>
  <c r="Q145" i="6"/>
  <c r="Q146" i="6"/>
  <c r="Q147" i="6"/>
  <c r="Q148" i="6"/>
  <c r="Q149" i="6"/>
  <c r="Q150" i="6"/>
  <c r="Q151" i="6"/>
  <c r="Q152" i="6"/>
  <c r="Q153" i="6"/>
  <c r="Q154" i="6"/>
  <c r="Q155" i="6"/>
  <c r="Q156" i="6"/>
  <c r="Q157" i="6"/>
  <c r="Q158" i="6"/>
  <c r="Q159" i="6"/>
  <c r="Q160" i="6"/>
  <c r="Q161" i="6"/>
  <c r="Q162" i="6"/>
  <c r="Q163" i="6"/>
  <c r="Q164" i="6"/>
  <c r="Q165" i="6"/>
  <c r="Q166" i="6"/>
  <c r="Q167" i="6"/>
  <c r="Q168" i="6"/>
  <c r="Q169" i="6"/>
  <c r="Q170" i="6"/>
  <c r="Q171" i="6"/>
  <c r="Q172" i="6"/>
  <c r="Q173" i="6"/>
  <c r="Q174" i="6"/>
  <c r="Q175" i="6"/>
  <c r="Q176" i="6"/>
  <c r="Q177" i="6"/>
  <c r="Q178" i="6"/>
  <c r="Q179" i="6"/>
  <c r="Q180" i="6"/>
  <c r="Q181" i="6"/>
  <c r="Q182" i="6"/>
  <c r="Q183" i="6"/>
  <c r="Q184" i="6"/>
  <c r="Q185" i="6"/>
  <c r="Q186" i="6"/>
  <c r="Q187" i="6"/>
  <c r="Q188" i="6"/>
  <c r="Q189" i="6"/>
  <c r="Q190" i="6"/>
  <c r="Q191" i="6"/>
  <c r="Q192" i="6"/>
  <c r="Q193" i="6"/>
  <c r="Q194" i="6"/>
  <c r="Q195" i="6"/>
  <c r="R195" i="6" s="1"/>
  <c r="Q196" i="6"/>
  <c r="Q197" i="6"/>
  <c r="Q198" i="6"/>
  <c r="Q199" i="6"/>
  <c r="Q200" i="6"/>
  <c r="Q201" i="6"/>
  <c r="Q202" i="6"/>
  <c r="Q203" i="6"/>
  <c r="Q204" i="6"/>
  <c r="Q205" i="6"/>
  <c r="Q206" i="6"/>
  <c r="Q207" i="6"/>
  <c r="Q208" i="6"/>
  <c r="Q209" i="6"/>
  <c r="Q210" i="6"/>
  <c r="Q211" i="6"/>
  <c r="Q212" i="6"/>
  <c r="Q213" i="6"/>
  <c r="Q214" i="6"/>
  <c r="Q215" i="6"/>
  <c r="Q216" i="6"/>
  <c r="Q217" i="6"/>
  <c r="Q218" i="6"/>
  <c r="Q219" i="6"/>
  <c r="Q220" i="6"/>
  <c r="Q221" i="6"/>
  <c r="Q222" i="6"/>
  <c r="Q223" i="6"/>
  <c r="Q224" i="6"/>
  <c r="Q225" i="6"/>
  <c r="Q226" i="6"/>
  <c r="Q227" i="6"/>
  <c r="Q228" i="6"/>
  <c r="Q229" i="6"/>
  <c r="Q230" i="6"/>
  <c r="Q231" i="6"/>
  <c r="Q232" i="6"/>
  <c r="Q233" i="6"/>
  <c r="Q234" i="6"/>
  <c r="Q235" i="6"/>
  <c r="Q236" i="6"/>
  <c r="Q237" i="6"/>
  <c r="Q238" i="6"/>
  <c r="Q239" i="6"/>
  <c r="Q240" i="6"/>
  <c r="Q241" i="6"/>
  <c r="Q242" i="6"/>
  <c r="Q243" i="6"/>
  <c r="Q244" i="6"/>
  <c r="Q245" i="6"/>
  <c r="Q246" i="6"/>
  <c r="Q247" i="6"/>
  <c r="Q248" i="6"/>
  <c r="Q249" i="6"/>
  <c r="Q250" i="6"/>
  <c r="Q251" i="6"/>
  <c r="Q252" i="6"/>
  <c r="Q253" i="6"/>
  <c r="Q254" i="6"/>
  <c r="Q255" i="6"/>
  <c r="Q256" i="6"/>
  <c r="Q257" i="6"/>
  <c r="Q258" i="6"/>
  <c r="Q259" i="6"/>
  <c r="R259" i="6" s="1"/>
  <c r="Q260" i="6"/>
  <c r="Q261" i="6"/>
  <c r="Q262" i="6"/>
  <c r="Q263" i="6"/>
  <c r="Q264" i="6"/>
  <c r="Q265" i="6"/>
  <c r="Q266" i="6"/>
  <c r="Q267" i="6"/>
  <c r="Q268" i="6"/>
  <c r="Q269" i="6"/>
  <c r="Q270" i="6"/>
  <c r="Q271" i="6"/>
  <c r="Q272" i="6"/>
  <c r="Q273" i="6"/>
  <c r="Q274" i="6"/>
  <c r="Q275" i="6"/>
  <c r="Q276" i="6"/>
  <c r="Q277" i="6"/>
  <c r="Q278" i="6"/>
  <c r="Q279" i="6"/>
  <c r="Q280" i="6"/>
  <c r="Q281" i="6"/>
  <c r="Q282" i="6"/>
  <c r="Q283" i="6"/>
  <c r="Q284" i="6"/>
  <c r="Q285" i="6"/>
  <c r="Q286" i="6"/>
  <c r="Q287" i="6"/>
  <c r="Q288" i="6"/>
  <c r="Q289" i="6"/>
  <c r="Q290" i="6"/>
  <c r="Q291" i="6"/>
  <c r="Q292" i="6"/>
  <c r="Q293" i="6"/>
  <c r="Q294" i="6"/>
  <c r="Q295" i="6"/>
  <c r="Q296" i="6"/>
  <c r="Q297" i="6"/>
  <c r="Q298" i="6"/>
  <c r="Q299" i="6"/>
  <c r="Q300" i="6"/>
  <c r="Q301" i="6"/>
  <c r="Q302" i="6"/>
  <c r="Q303" i="6"/>
  <c r="Q304" i="6"/>
  <c r="Q305" i="6"/>
  <c r="Q306" i="6"/>
  <c r="Q307" i="6"/>
  <c r="Q308" i="6"/>
  <c r="Q309" i="6"/>
  <c r="Q310" i="6"/>
  <c r="Q311" i="6"/>
  <c r="Q312" i="6"/>
  <c r="Q313" i="6"/>
  <c r="Q314" i="6"/>
  <c r="Q315" i="6"/>
  <c r="Q316" i="6"/>
  <c r="Q317" i="6"/>
  <c r="Q318" i="6"/>
  <c r="Q319" i="6"/>
  <c r="Q320" i="6"/>
  <c r="Q321" i="6"/>
  <c r="Q322" i="6"/>
  <c r="Q323" i="6"/>
  <c r="Q324" i="6"/>
  <c r="Q325" i="6"/>
  <c r="Q326" i="6"/>
  <c r="Q327" i="6"/>
  <c r="Q328" i="6"/>
  <c r="Q329" i="6"/>
  <c r="Q330" i="6"/>
  <c r="Q331" i="6"/>
  <c r="Q332" i="6"/>
  <c r="Q333" i="6"/>
  <c r="Q334" i="6"/>
  <c r="Q335" i="6"/>
  <c r="Q336" i="6"/>
  <c r="Q337" i="6"/>
  <c r="Q338" i="6"/>
  <c r="Q339" i="6"/>
  <c r="Q340" i="6"/>
  <c r="Q341" i="6"/>
  <c r="Q342" i="6"/>
  <c r="Q343" i="6"/>
  <c r="Q344" i="6"/>
  <c r="Q345" i="6"/>
  <c r="Q346" i="6"/>
  <c r="Q347" i="6"/>
  <c r="Q348" i="6"/>
  <c r="Q349" i="6"/>
  <c r="Q350" i="6"/>
  <c r="Q351" i="6"/>
  <c r="Q352" i="6"/>
  <c r="Q353" i="6"/>
  <c r="Q354" i="6"/>
  <c r="Q355" i="6"/>
  <c r="Q356" i="6"/>
  <c r="Q357" i="6"/>
  <c r="Q358" i="6"/>
  <c r="Q359" i="6"/>
  <c r="Q360" i="6"/>
  <c r="Q361" i="6"/>
  <c r="Q362" i="6"/>
  <c r="Q363" i="6"/>
  <c r="Q364" i="6"/>
  <c r="Q365" i="6"/>
  <c r="Q366" i="6"/>
  <c r="Q367" i="6"/>
  <c r="Q368" i="6"/>
  <c r="Q369" i="6"/>
  <c r="Q370" i="6"/>
  <c r="Q371" i="6"/>
  <c r="Q372" i="6"/>
  <c r="Q373" i="6"/>
  <c r="Q374" i="6"/>
  <c r="Q375" i="6"/>
  <c r="Q376" i="6"/>
  <c r="Q377" i="6"/>
  <c r="Q378" i="6"/>
  <c r="Q379" i="6"/>
  <c r="Q380" i="6"/>
  <c r="Q381" i="6"/>
  <c r="Q382" i="6"/>
  <c r="Q383" i="6"/>
  <c r="Q384" i="6"/>
  <c r="Q385" i="6"/>
  <c r="Q386" i="6"/>
  <c r="Q387" i="6"/>
  <c r="Q388" i="6"/>
  <c r="Q389" i="6"/>
  <c r="Q390" i="6"/>
  <c r="Q391" i="6"/>
  <c r="Q392" i="6"/>
  <c r="Q393" i="6"/>
  <c r="Q394" i="6"/>
  <c r="Q395" i="6"/>
  <c r="Q396" i="6"/>
  <c r="Q397" i="6"/>
  <c r="Q398" i="6"/>
  <c r="Q399" i="6"/>
  <c r="Q400" i="6"/>
  <c r="Q401" i="6"/>
  <c r="Q402" i="6"/>
  <c r="Q403" i="6"/>
  <c r="Q404" i="6"/>
  <c r="Q405" i="6"/>
  <c r="Q406" i="6"/>
  <c r="Q407" i="6"/>
  <c r="Q408" i="6"/>
  <c r="Q409" i="6"/>
  <c r="Q410" i="6"/>
  <c r="Q411" i="6"/>
  <c r="R411" i="6" s="1"/>
  <c r="Q412" i="6"/>
  <c r="Q413" i="6"/>
  <c r="Q414" i="6"/>
  <c r="Q415" i="6"/>
  <c r="Q416" i="6"/>
  <c r="Q417" i="6"/>
  <c r="Q418" i="6"/>
  <c r="Q419" i="6"/>
  <c r="Q420" i="6"/>
  <c r="Q421" i="6"/>
  <c r="Q422" i="6"/>
  <c r="Q423" i="6"/>
  <c r="Q424" i="6"/>
  <c r="Q425" i="6"/>
  <c r="Q426" i="6"/>
  <c r="Q427" i="6"/>
  <c r="Q428" i="6"/>
  <c r="Q429" i="6"/>
  <c r="Q430" i="6"/>
  <c r="Q431" i="6"/>
  <c r="Q432" i="6"/>
  <c r="Q433" i="6"/>
  <c r="Q434" i="6"/>
  <c r="Q435" i="6"/>
  <c r="Q436" i="6"/>
  <c r="Q437" i="6"/>
  <c r="Q438" i="6"/>
  <c r="Q439" i="6"/>
  <c r="Q440" i="6"/>
  <c r="Q441" i="6"/>
  <c r="Q442" i="6"/>
  <c r="Q443" i="6"/>
  <c r="Q444" i="6"/>
  <c r="Q445" i="6"/>
  <c r="Q446" i="6"/>
  <c r="Q447" i="6"/>
  <c r="Q448" i="6"/>
  <c r="Q449" i="6"/>
  <c r="Q450" i="6"/>
  <c r="Q451" i="6"/>
  <c r="Q452" i="6"/>
  <c r="Q453" i="6"/>
  <c r="Q454" i="6"/>
  <c r="Q455" i="6"/>
  <c r="Q456" i="6"/>
  <c r="Q457" i="6"/>
  <c r="Q458" i="6"/>
  <c r="Q459" i="6"/>
  <c r="Q460" i="6"/>
  <c r="Q461" i="6"/>
  <c r="Q462" i="6"/>
  <c r="Q463" i="6"/>
  <c r="Q464" i="6"/>
  <c r="Q465" i="6"/>
  <c r="Q466" i="6"/>
  <c r="Q467" i="6"/>
  <c r="Q468" i="6"/>
  <c r="Q469" i="6"/>
  <c r="Q470" i="6"/>
  <c r="Q471" i="6"/>
  <c r="Q472" i="6"/>
  <c r="Q473" i="6"/>
  <c r="Q474" i="6"/>
  <c r="Q475" i="6"/>
  <c r="Q476" i="6"/>
  <c r="Q477" i="6"/>
  <c r="Q478" i="6"/>
  <c r="Q479" i="6"/>
  <c r="Q480" i="6"/>
  <c r="Q481" i="6"/>
  <c r="Q482" i="6"/>
  <c r="Q483" i="6"/>
  <c r="Q484" i="6"/>
  <c r="Q485" i="6"/>
  <c r="Q486" i="6"/>
  <c r="Q487" i="6"/>
  <c r="Q488" i="6"/>
  <c r="Q489" i="6"/>
  <c r="Q490" i="6"/>
  <c r="Q491" i="6"/>
  <c r="Q492" i="6"/>
  <c r="Q493" i="6"/>
  <c r="Q494" i="6"/>
  <c r="Q495" i="6"/>
  <c r="Q496" i="6"/>
  <c r="Q497" i="6"/>
  <c r="Q498" i="6"/>
  <c r="Q499" i="6"/>
  <c r="Q500" i="6"/>
  <c r="Q501" i="6"/>
  <c r="Q502" i="6"/>
  <c r="Q503" i="6"/>
  <c r="Q504" i="6"/>
  <c r="Q505" i="6"/>
  <c r="Q506" i="6"/>
  <c r="Q507" i="6"/>
  <c r="Q508" i="6"/>
  <c r="Q509" i="6"/>
  <c r="Q510" i="6"/>
  <c r="Q511" i="6"/>
  <c r="Q512" i="6"/>
  <c r="Q513" i="6"/>
  <c r="Q514" i="6"/>
  <c r="Q515" i="6"/>
  <c r="Q516" i="6"/>
  <c r="Q517" i="6"/>
  <c r="Q518" i="6"/>
  <c r="Q519" i="6"/>
  <c r="Q520" i="6"/>
  <c r="Q521" i="6"/>
  <c r="Q522" i="6"/>
  <c r="Q523" i="6"/>
  <c r="Q524" i="6"/>
  <c r="Q525" i="6"/>
  <c r="Q526" i="6"/>
  <c r="Q527" i="6"/>
  <c r="Q528" i="6"/>
  <c r="Q529" i="6"/>
  <c r="Q530" i="6"/>
  <c r="Q531" i="6"/>
  <c r="Q532" i="6"/>
  <c r="Q533" i="6"/>
  <c r="Q534" i="6"/>
  <c r="Q535" i="6"/>
  <c r="Q536" i="6"/>
  <c r="Q537" i="6"/>
  <c r="Q538" i="6"/>
  <c r="Q539" i="6"/>
  <c r="Q540" i="6"/>
  <c r="Q541" i="6"/>
  <c r="Q542" i="6"/>
  <c r="Q543" i="6"/>
  <c r="Q544" i="6"/>
  <c r="Q545" i="6"/>
  <c r="Q546" i="6"/>
  <c r="Q547" i="6"/>
  <c r="Q548" i="6"/>
  <c r="Q549" i="6"/>
  <c r="Q550" i="6"/>
  <c r="Q551" i="6"/>
  <c r="Q552" i="6"/>
  <c r="Q553" i="6"/>
  <c r="Q554" i="6"/>
  <c r="Q555" i="6"/>
  <c r="Q556" i="6"/>
  <c r="Q557" i="6"/>
  <c r="Q558" i="6"/>
  <c r="Q559" i="6"/>
  <c r="Q560" i="6"/>
  <c r="Q561" i="6"/>
  <c r="Q562" i="6"/>
  <c r="Q563" i="6"/>
  <c r="Q564" i="6"/>
  <c r="Q565" i="6"/>
  <c r="Q566" i="6"/>
  <c r="Q567" i="6"/>
  <c r="Q568" i="6"/>
  <c r="Q569" i="6"/>
  <c r="Q570" i="6"/>
  <c r="Q571" i="6"/>
  <c r="Q572" i="6"/>
  <c r="Q573" i="6"/>
  <c r="Q574" i="6"/>
  <c r="Q575" i="6"/>
  <c r="Q576" i="6"/>
  <c r="Q577" i="6"/>
  <c r="Q578" i="6"/>
  <c r="Q579" i="6"/>
  <c r="Q580" i="6"/>
  <c r="Q581" i="6"/>
  <c r="Q582" i="6"/>
  <c r="Q583" i="6"/>
  <c r="Q584" i="6"/>
  <c r="Q585" i="6"/>
  <c r="Q586" i="6"/>
  <c r="Q587" i="6"/>
  <c r="Q588" i="6"/>
  <c r="Q589" i="6"/>
  <c r="Q590" i="6"/>
  <c r="Q591" i="6"/>
  <c r="Q592" i="6"/>
  <c r="Q593" i="6"/>
  <c r="Q594" i="6"/>
  <c r="Q595" i="6"/>
  <c r="Q596" i="6"/>
  <c r="Q597" i="6"/>
  <c r="Q598" i="6"/>
  <c r="Q599" i="6"/>
  <c r="Q600" i="6"/>
  <c r="Q601" i="6"/>
  <c r="Q602" i="6"/>
  <c r="Q603" i="6"/>
  <c r="Q604" i="6"/>
  <c r="Q605" i="6"/>
  <c r="Q606" i="6"/>
  <c r="Q607" i="6"/>
  <c r="Q608" i="6"/>
  <c r="Q609" i="6"/>
  <c r="Q610" i="6"/>
  <c r="Q611" i="6"/>
  <c r="Q612" i="6"/>
  <c r="Q613" i="6"/>
  <c r="Q614" i="6"/>
  <c r="Q615" i="6"/>
  <c r="Q616" i="6"/>
  <c r="Q617" i="6"/>
  <c r="Q618" i="6"/>
  <c r="Q619" i="6"/>
  <c r="Q620" i="6"/>
  <c r="Q621" i="6"/>
  <c r="Q622" i="6"/>
  <c r="Q623" i="6"/>
  <c r="Q624" i="6"/>
  <c r="Q625" i="6"/>
  <c r="Q626" i="6"/>
  <c r="Q627" i="6"/>
  <c r="Q628" i="6"/>
  <c r="Q629" i="6"/>
  <c r="Q630" i="6"/>
  <c r="Q631" i="6"/>
  <c r="Q632" i="6"/>
  <c r="Q633" i="6"/>
  <c r="Q634" i="6"/>
  <c r="Q635" i="6"/>
  <c r="Q636" i="6"/>
  <c r="Q637" i="6"/>
  <c r="Q638" i="6"/>
  <c r="Q639" i="6"/>
  <c r="Q640" i="6"/>
  <c r="Q641" i="6"/>
  <c r="Q642" i="6"/>
  <c r="Q643" i="6"/>
  <c r="Q644" i="6"/>
  <c r="Q645" i="6"/>
  <c r="Q646" i="6"/>
  <c r="Q647" i="6"/>
  <c r="Q648" i="6"/>
  <c r="Q649" i="6"/>
  <c r="Q650" i="6"/>
  <c r="Q651" i="6"/>
  <c r="Q652" i="6"/>
  <c r="Q653" i="6"/>
  <c r="Q654" i="6"/>
  <c r="Q655" i="6"/>
  <c r="Q656" i="6"/>
  <c r="Q657" i="6"/>
  <c r="Q658" i="6"/>
  <c r="Q659" i="6"/>
  <c r="Q660" i="6"/>
  <c r="Q661" i="6"/>
  <c r="Q662" i="6"/>
  <c r="Q663" i="6"/>
  <c r="Q664" i="6"/>
  <c r="Q665" i="6"/>
  <c r="Q666" i="6"/>
  <c r="Q667" i="6"/>
  <c r="Q668" i="6"/>
  <c r="Q669" i="6"/>
  <c r="Q670" i="6"/>
  <c r="Q671" i="6"/>
  <c r="Q672" i="6"/>
  <c r="Q673" i="6"/>
  <c r="Q674" i="6"/>
  <c r="Q675" i="6"/>
  <c r="Q676" i="6"/>
  <c r="Q677" i="6"/>
  <c r="Q678" i="6"/>
  <c r="Q679" i="6"/>
  <c r="Q680" i="6"/>
  <c r="Q681" i="6"/>
  <c r="Q682" i="6"/>
  <c r="Q683" i="6"/>
  <c r="Q684" i="6"/>
  <c r="Q685" i="6"/>
  <c r="Q686" i="6"/>
  <c r="Q687" i="6"/>
  <c r="R687" i="6" s="1"/>
  <c r="Q688" i="6"/>
  <c r="Q689" i="6"/>
  <c r="Q690" i="6"/>
  <c r="Q691" i="6"/>
  <c r="Q692" i="6"/>
  <c r="Q693" i="6"/>
  <c r="Q694" i="6"/>
  <c r="Q695" i="6"/>
  <c r="Q696" i="6"/>
  <c r="Q697" i="6"/>
  <c r="Q698" i="6"/>
  <c r="Q699" i="6"/>
  <c r="Q700" i="6"/>
  <c r="Q701" i="6"/>
  <c r="Q702" i="6"/>
  <c r="Q703" i="6"/>
  <c r="R703" i="6" s="1"/>
  <c r="Q704" i="6"/>
  <c r="Q705" i="6"/>
  <c r="Q706" i="6"/>
  <c r="Q707" i="6"/>
  <c r="Q708" i="6"/>
  <c r="Q709" i="6"/>
  <c r="Q710" i="6"/>
  <c r="Q711" i="6"/>
  <c r="Q712" i="6"/>
  <c r="Q713" i="6"/>
  <c r="Q714" i="6"/>
  <c r="Q715" i="6"/>
  <c r="Q716" i="6"/>
  <c r="Q717" i="6"/>
  <c r="Q718" i="6"/>
  <c r="Q719" i="6"/>
  <c r="R719" i="6" s="1"/>
  <c r="Q720" i="6"/>
  <c r="Q721" i="6"/>
  <c r="Q722" i="6"/>
  <c r="Q723" i="6"/>
  <c r="Q724" i="6"/>
  <c r="Q725" i="6"/>
  <c r="Q726" i="6"/>
  <c r="Q727" i="6"/>
  <c r="Q728" i="6"/>
  <c r="Q729" i="6"/>
  <c r="Q730" i="6"/>
  <c r="Q731" i="6"/>
  <c r="Q732" i="6"/>
  <c r="Q733" i="6"/>
  <c r="Q734" i="6"/>
  <c r="Q735" i="6"/>
  <c r="R735" i="6" s="1"/>
  <c r="Q736" i="6"/>
  <c r="Q737" i="6"/>
  <c r="Q738" i="6"/>
  <c r="Q739" i="6"/>
  <c r="Q740" i="6"/>
  <c r="Q741" i="6"/>
  <c r="Q742" i="6"/>
  <c r="Q743" i="6"/>
  <c r="Q744" i="6"/>
  <c r="Q745" i="6"/>
  <c r="Q746" i="6"/>
  <c r="Q747" i="6"/>
  <c r="Q748" i="6"/>
  <c r="Q749" i="6"/>
  <c r="Q750" i="6"/>
  <c r="Q751" i="6"/>
  <c r="R751" i="6" s="1"/>
  <c r="Q752" i="6"/>
  <c r="Q753" i="6"/>
  <c r="Q754" i="6"/>
  <c r="Q755" i="6"/>
  <c r="Q756" i="6"/>
  <c r="Q757" i="6"/>
  <c r="Q758" i="6"/>
  <c r="Q759" i="6"/>
  <c r="Q760" i="6"/>
  <c r="Q761" i="6"/>
  <c r="Q762" i="6"/>
  <c r="Q763" i="6"/>
  <c r="Q764" i="6"/>
  <c r="Q765" i="6"/>
  <c r="Q766" i="6"/>
  <c r="Q767" i="6"/>
  <c r="R767" i="6" s="1"/>
  <c r="Q768" i="6"/>
  <c r="Q769" i="6"/>
  <c r="Q770" i="6"/>
  <c r="Q771" i="6"/>
  <c r="Q772" i="6"/>
  <c r="Q773" i="6"/>
  <c r="Q774" i="6"/>
  <c r="Q775" i="6"/>
  <c r="Q776" i="6"/>
  <c r="Q777" i="6"/>
  <c r="Q778" i="6"/>
  <c r="Q779" i="6"/>
  <c r="Q780" i="6"/>
  <c r="Q781" i="6"/>
  <c r="Q782" i="6"/>
  <c r="Q783" i="6"/>
  <c r="R783" i="6" s="1"/>
  <c r="Q784" i="6"/>
  <c r="Q785" i="6"/>
  <c r="Q786" i="6"/>
  <c r="Q787" i="6"/>
  <c r="Q788" i="6"/>
  <c r="Q789" i="6"/>
  <c r="Q790" i="6"/>
  <c r="Q791" i="6"/>
  <c r="Q792" i="6"/>
  <c r="Q793" i="6"/>
  <c r="Q794" i="6"/>
  <c r="Q795" i="6"/>
  <c r="Q796" i="6"/>
  <c r="Q797" i="6"/>
  <c r="Q798" i="6"/>
  <c r="Q799" i="6"/>
  <c r="R799" i="6" s="1"/>
  <c r="Q800" i="6"/>
  <c r="Q801" i="6"/>
  <c r="Q802" i="6"/>
  <c r="Q803" i="6"/>
  <c r="Q804" i="6"/>
  <c r="Q805" i="6"/>
  <c r="Q806" i="6"/>
  <c r="Q807" i="6"/>
  <c r="Q808" i="6"/>
  <c r="Q809" i="6"/>
  <c r="Q810" i="6"/>
  <c r="Q811" i="6"/>
  <c r="Q812" i="6"/>
  <c r="Q813" i="6"/>
  <c r="Q814" i="6"/>
  <c r="Q815" i="6"/>
  <c r="R815" i="6" s="1"/>
  <c r="Q816" i="6"/>
  <c r="Q817" i="6"/>
  <c r="Q818" i="6"/>
  <c r="Q819" i="6"/>
  <c r="Q820" i="6"/>
  <c r="Q821" i="6"/>
  <c r="Q822" i="6"/>
  <c r="Q823" i="6"/>
  <c r="Q824" i="6"/>
  <c r="Q825" i="6"/>
  <c r="Q826" i="6"/>
  <c r="Q827" i="6"/>
  <c r="Q828" i="6"/>
  <c r="Q829" i="6"/>
  <c r="Q830" i="6"/>
  <c r="Q831" i="6"/>
  <c r="R831" i="6" s="1"/>
  <c r="Q832" i="6"/>
  <c r="Q833" i="6"/>
  <c r="Q834" i="6"/>
  <c r="Q835" i="6"/>
  <c r="Q836" i="6"/>
  <c r="Q837" i="6"/>
  <c r="Q838" i="6"/>
  <c r="Q839" i="6"/>
  <c r="Q840" i="6"/>
  <c r="Q841" i="6"/>
  <c r="Q842" i="6"/>
  <c r="Q843" i="6"/>
  <c r="Q844" i="6"/>
  <c r="Q845" i="6"/>
  <c r="Q846" i="6"/>
  <c r="Q847" i="6"/>
  <c r="R847" i="6" s="1"/>
  <c r="Q848" i="6"/>
  <c r="Q849" i="6"/>
  <c r="Q850" i="6"/>
  <c r="Q851" i="6"/>
  <c r="Q852" i="6"/>
  <c r="Q853" i="6"/>
  <c r="Q854" i="6"/>
  <c r="Q855" i="6"/>
  <c r="Q856" i="6"/>
  <c r="Q857" i="6"/>
  <c r="Q858" i="6"/>
  <c r="Q859" i="6"/>
  <c r="Q860" i="6"/>
  <c r="Q861" i="6"/>
  <c r="Q862" i="6"/>
  <c r="Q863" i="6"/>
  <c r="R863" i="6" s="1"/>
  <c r="Q864" i="6"/>
  <c r="Q865" i="6"/>
  <c r="Q866" i="6"/>
  <c r="Q867" i="6"/>
  <c r="Q868" i="6"/>
  <c r="Q869" i="6"/>
  <c r="Q870" i="6"/>
  <c r="Q871" i="6"/>
  <c r="Q872" i="6"/>
  <c r="Q873" i="6"/>
  <c r="Q874" i="6"/>
  <c r="Q875" i="6"/>
  <c r="Q876" i="6"/>
  <c r="Q877" i="6"/>
  <c r="Q878" i="6"/>
  <c r="Q879" i="6"/>
  <c r="R879" i="6" s="1"/>
  <c r="Q880" i="6"/>
  <c r="Q881" i="6"/>
  <c r="Q882" i="6"/>
  <c r="Q883" i="6"/>
  <c r="Q884" i="6"/>
  <c r="Q885" i="6"/>
  <c r="Q886" i="6"/>
  <c r="Q887" i="6"/>
  <c r="Q888" i="6"/>
  <c r="Q889" i="6"/>
  <c r="Q890" i="6"/>
  <c r="Q891" i="6"/>
  <c r="Q892" i="6"/>
  <c r="Q893" i="6"/>
  <c r="Q894" i="6"/>
  <c r="Q895" i="6"/>
  <c r="R895" i="6" s="1"/>
  <c r="Q896" i="6"/>
  <c r="Q897" i="6"/>
  <c r="Q898" i="6"/>
  <c r="Q899" i="6"/>
  <c r="Q900" i="6"/>
  <c r="Q901" i="6"/>
  <c r="Q902" i="6"/>
  <c r="Q903" i="6"/>
  <c r="Q904" i="6"/>
  <c r="Q905" i="6"/>
  <c r="Q906" i="6"/>
  <c r="Q907" i="6"/>
  <c r="Q908" i="6"/>
  <c r="Q909" i="6"/>
  <c r="Q910" i="6"/>
  <c r="Q911" i="6"/>
  <c r="R911" i="6" s="1"/>
  <c r="Q912" i="6"/>
  <c r="Q913" i="6"/>
  <c r="Q914" i="6"/>
  <c r="Q915" i="6"/>
  <c r="Q916" i="6"/>
  <c r="Q917" i="6"/>
  <c r="Q918" i="6"/>
  <c r="Q919" i="6"/>
  <c r="Q920" i="6"/>
  <c r="Q921" i="6"/>
  <c r="Q922" i="6"/>
  <c r="Q923" i="6"/>
  <c r="Q924" i="6"/>
  <c r="Q925" i="6"/>
  <c r="Q926" i="6"/>
  <c r="Q927" i="6"/>
  <c r="R927" i="6" s="1"/>
  <c r="Q928" i="6"/>
  <c r="Q929" i="6"/>
  <c r="Q930" i="6"/>
  <c r="Q931" i="6"/>
  <c r="Q932" i="6"/>
  <c r="Q933" i="6"/>
  <c r="Q934" i="6"/>
  <c r="Q935" i="6"/>
  <c r="Q936" i="6"/>
  <c r="Q937" i="6"/>
  <c r="Q938" i="6"/>
  <c r="Q939" i="6"/>
  <c r="Q940" i="6"/>
  <c r="Q941" i="6"/>
  <c r="Q942" i="6"/>
  <c r="Q943" i="6"/>
  <c r="R943" i="6" s="1"/>
  <c r="Q944" i="6"/>
  <c r="Q945" i="6"/>
  <c r="Q946" i="6"/>
  <c r="Q947" i="6"/>
  <c r="Q948" i="6"/>
  <c r="Q949" i="6"/>
  <c r="Q950" i="6"/>
  <c r="Q951" i="6"/>
  <c r="Q952" i="6"/>
  <c r="Q953" i="6"/>
  <c r="Q954" i="6"/>
  <c r="Q955" i="6"/>
  <c r="Q956" i="6"/>
  <c r="Q957" i="6"/>
  <c r="Q958" i="6"/>
  <c r="Q959" i="6"/>
  <c r="R959" i="6" s="1"/>
  <c r="Q960" i="6"/>
  <c r="Q961" i="6"/>
  <c r="Q962" i="6"/>
  <c r="Q963" i="6"/>
  <c r="Q964" i="6"/>
  <c r="Q965" i="6"/>
  <c r="Q966" i="6"/>
  <c r="Q967" i="6"/>
  <c r="Q968" i="6"/>
  <c r="Q969" i="6"/>
  <c r="Q970" i="6"/>
  <c r="Q971" i="6"/>
  <c r="Q972" i="6"/>
  <c r="O972" i="6"/>
  <c r="O971" i="6"/>
  <c r="O970" i="6"/>
  <c r="O969" i="6"/>
  <c r="O968" i="6"/>
  <c r="O967" i="6"/>
  <c r="O966" i="6"/>
  <c r="O965" i="6"/>
  <c r="O964" i="6"/>
  <c r="O963" i="6"/>
  <c r="O962" i="6"/>
  <c r="O961" i="6"/>
  <c r="O960" i="6"/>
  <c r="O959" i="6"/>
  <c r="O958" i="6"/>
  <c r="O957" i="6"/>
  <c r="O956" i="6"/>
  <c r="O955" i="6"/>
  <c r="O954" i="6"/>
  <c r="O953" i="6"/>
  <c r="O952" i="6"/>
  <c r="O951" i="6"/>
  <c r="O950" i="6"/>
  <c r="O949" i="6"/>
  <c r="O948" i="6"/>
  <c r="O947" i="6"/>
  <c r="O946" i="6"/>
  <c r="O945" i="6"/>
  <c r="O944" i="6"/>
  <c r="O943" i="6"/>
  <c r="O942" i="6"/>
  <c r="O941" i="6"/>
  <c r="O940" i="6"/>
  <c r="O939" i="6"/>
  <c r="O938" i="6"/>
  <c r="O937" i="6"/>
  <c r="O936" i="6"/>
  <c r="O935" i="6"/>
  <c r="O934" i="6"/>
  <c r="O933" i="6"/>
  <c r="O932" i="6"/>
  <c r="O931" i="6"/>
  <c r="O930" i="6"/>
  <c r="O929" i="6"/>
  <c r="O928" i="6"/>
  <c r="O927" i="6"/>
  <c r="O926" i="6"/>
  <c r="O925" i="6"/>
  <c r="O924" i="6"/>
  <c r="O923" i="6"/>
  <c r="O922" i="6"/>
  <c r="O921" i="6"/>
  <c r="O920" i="6"/>
  <c r="O919" i="6"/>
  <c r="O918" i="6"/>
  <c r="O917" i="6"/>
  <c r="O916" i="6"/>
  <c r="O915" i="6"/>
  <c r="O914" i="6"/>
  <c r="O913" i="6"/>
  <c r="O912" i="6"/>
  <c r="O911" i="6"/>
  <c r="O910" i="6"/>
  <c r="O909" i="6"/>
  <c r="O908" i="6"/>
  <c r="O907" i="6"/>
  <c r="O906" i="6"/>
  <c r="O905" i="6"/>
  <c r="O904" i="6"/>
  <c r="O903" i="6"/>
  <c r="O902" i="6"/>
  <c r="O901" i="6"/>
  <c r="O900" i="6"/>
  <c r="O899" i="6"/>
  <c r="O898" i="6"/>
  <c r="O897" i="6"/>
  <c r="O896" i="6"/>
  <c r="O895" i="6"/>
  <c r="O894" i="6"/>
  <c r="O893" i="6"/>
  <c r="O892" i="6"/>
  <c r="O891" i="6"/>
  <c r="O890" i="6"/>
  <c r="O889" i="6"/>
  <c r="O888" i="6"/>
  <c r="O887" i="6"/>
  <c r="O886" i="6"/>
  <c r="O885" i="6"/>
  <c r="O884" i="6"/>
  <c r="O883" i="6"/>
  <c r="O882" i="6"/>
  <c r="O881" i="6"/>
  <c r="O880" i="6"/>
  <c r="O879" i="6"/>
  <c r="O878" i="6"/>
  <c r="O877" i="6"/>
  <c r="O876" i="6"/>
  <c r="O875" i="6"/>
  <c r="O874" i="6"/>
  <c r="O873" i="6"/>
  <c r="O872" i="6"/>
  <c r="O871" i="6"/>
  <c r="O870" i="6"/>
  <c r="O869" i="6"/>
  <c r="O868" i="6"/>
  <c r="O867" i="6"/>
  <c r="O866" i="6"/>
  <c r="O865" i="6"/>
  <c r="O864" i="6"/>
  <c r="O863" i="6"/>
  <c r="O862" i="6"/>
  <c r="O861" i="6"/>
  <c r="O860" i="6"/>
  <c r="O859" i="6"/>
  <c r="O858" i="6"/>
  <c r="O857" i="6"/>
  <c r="O856" i="6"/>
  <c r="O855" i="6"/>
  <c r="O854" i="6"/>
  <c r="O853" i="6"/>
  <c r="O852" i="6"/>
  <c r="O851" i="6"/>
  <c r="O850" i="6"/>
  <c r="O849" i="6"/>
  <c r="O848" i="6"/>
  <c r="O847" i="6"/>
  <c r="O846" i="6"/>
  <c r="O845" i="6"/>
  <c r="O844" i="6"/>
  <c r="O843" i="6"/>
  <c r="O842" i="6"/>
  <c r="O841" i="6"/>
  <c r="O840" i="6"/>
  <c r="O839" i="6"/>
  <c r="O838" i="6"/>
  <c r="O837" i="6"/>
  <c r="O836" i="6"/>
  <c r="O835" i="6"/>
  <c r="O834" i="6"/>
  <c r="O833" i="6"/>
  <c r="O832" i="6"/>
  <c r="O831" i="6"/>
  <c r="O830" i="6"/>
  <c r="O829" i="6"/>
  <c r="O828" i="6"/>
  <c r="O827" i="6"/>
  <c r="O826" i="6"/>
  <c r="O825" i="6"/>
  <c r="O824" i="6"/>
  <c r="O823" i="6"/>
  <c r="O822" i="6"/>
  <c r="O821" i="6"/>
  <c r="O820" i="6"/>
  <c r="O819" i="6"/>
  <c r="O818" i="6"/>
  <c r="O817" i="6"/>
  <c r="O816" i="6"/>
  <c r="O815" i="6"/>
  <c r="O814" i="6"/>
  <c r="O813" i="6"/>
  <c r="O812" i="6"/>
  <c r="O811" i="6"/>
  <c r="O810" i="6"/>
  <c r="O809" i="6"/>
  <c r="O808" i="6"/>
  <c r="O807" i="6"/>
  <c r="O806" i="6"/>
  <c r="O805" i="6"/>
  <c r="O804" i="6"/>
  <c r="O803" i="6"/>
  <c r="O802" i="6"/>
  <c r="O801" i="6"/>
  <c r="O800" i="6"/>
  <c r="O799" i="6"/>
  <c r="O798" i="6"/>
  <c r="O797" i="6"/>
  <c r="O796" i="6"/>
  <c r="O795" i="6"/>
  <c r="O794" i="6"/>
  <c r="O793" i="6"/>
  <c r="O792" i="6"/>
  <c r="O791" i="6"/>
  <c r="O790" i="6"/>
  <c r="O789" i="6"/>
  <c r="O788" i="6"/>
  <c r="O787" i="6"/>
  <c r="O786" i="6"/>
  <c r="O785" i="6"/>
  <c r="O784" i="6"/>
  <c r="O783" i="6"/>
  <c r="O782" i="6"/>
  <c r="O781" i="6"/>
  <c r="O780" i="6"/>
  <c r="O779" i="6"/>
  <c r="O778" i="6"/>
  <c r="O777" i="6"/>
  <c r="O776" i="6"/>
  <c r="O775" i="6"/>
  <c r="O774" i="6"/>
  <c r="O773" i="6"/>
  <c r="O772" i="6"/>
  <c r="O771" i="6"/>
  <c r="O770" i="6"/>
  <c r="O769" i="6"/>
  <c r="O768" i="6"/>
  <c r="O767" i="6"/>
  <c r="O766" i="6"/>
  <c r="O765" i="6"/>
  <c r="O764" i="6"/>
  <c r="O763" i="6"/>
  <c r="O762" i="6"/>
  <c r="O761" i="6"/>
  <c r="O760" i="6"/>
  <c r="O759" i="6"/>
  <c r="O758" i="6"/>
  <c r="O757" i="6"/>
  <c r="O756" i="6"/>
  <c r="O755" i="6"/>
  <c r="O754" i="6"/>
  <c r="O753" i="6"/>
  <c r="O752" i="6"/>
  <c r="O751" i="6"/>
  <c r="O750" i="6"/>
  <c r="O749" i="6"/>
  <c r="O748" i="6"/>
  <c r="O747" i="6"/>
  <c r="O746" i="6"/>
  <c r="O745" i="6"/>
  <c r="O744" i="6"/>
  <c r="O743" i="6"/>
  <c r="O742" i="6"/>
  <c r="O741" i="6"/>
  <c r="O740" i="6"/>
  <c r="O739" i="6"/>
  <c r="O738" i="6"/>
  <c r="O737" i="6"/>
  <c r="O736" i="6"/>
  <c r="O735" i="6"/>
  <c r="O734" i="6"/>
  <c r="O733" i="6"/>
  <c r="O732" i="6"/>
  <c r="O731" i="6"/>
  <c r="O730" i="6"/>
  <c r="O729" i="6"/>
  <c r="O728" i="6"/>
  <c r="O727" i="6"/>
  <c r="O726" i="6"/>
  <c r="O725" i="6"/>
  <c r="O724" i="6"/>
  <c r="O723" i="6"/>
  <c r="O722" i="6"/>
  <c r="O721" i="6"/>
  <c r="O720" i="6"/>
  <c r="O719" i="6"/>
  <c r="O718" i="6"/>
  <c r="O717" i="6"/>
  <c r="O716" i="6"/>
  <c r="O715" i="6"/>
  <c r="O714" i="6"/>
  <c r="O713" i="6"/>
  <c r="O712" i="6"/>
  <c r="O711" i="6"/>
  <c r="O710" i="6"/>
  <c r="O709" i="6"/>
  <c r="O708" i="6"/>
  <c r="O707" i="6"/>
  <c r="O706" i="6"/>
  <c r="O705" i="6"/>
  <c r="O704" i="6"/>
  <c r="O703" i="6"/>
  <c r="O702" i="6"/>
  <c r="O701" i="6"/>
  <c r="O700" i="6"/>
  <c r="O699" i="6"/>
  <c r="O698" i="6"/>
  <c r="O697" i="6"/>
  <c r="O696" i="6"/>
  <c r="O695" i="6"/>
  <c r="O694" i="6"/>
  <c r="O693" i="6"/>
  <c r="O692" i="6"/>
  <c r="O691" i="6"/>
  <c r="O690" i="6"/>
  <c r="O689" i="6"/>
  <c r="O688" i="6"/>
  <c r="O687" i="6"/>
  <c r="O686" i="6"/>
  <c r="O685" i="6"/>
  <c r="O684" i="6"/>
  <c r="O683" i="6"/>
  <c r="O682" i="6"/>
  <c r="O681" i="6"/>
  <c r="O680" i="6"/>
  <c r="O679" i="6"/>
  <c r="O678" i="6"/>
  <c r="O677" i="6"/>
  <c r="O676" i="6"/>
  <c r="O675" i="6"/>
  <c r="O674" i="6"/>
  <c r="O673" i="6"/>
  <c r="O672" i="6"/>
  <c r="O671" i="6"/>
  <c r="O670" i="6"/>
  <c r="O669" i="6"/>
  <c r="O668" i="6"/>
  <c r="O667" i="6"/>
  <c r="O666" i="6"/>
  <c r="O665" i="6"/>
  <c r="O664" i="6"/>
  <c r="O663" i="6"/>
  <c r="O662" i="6"/>
  <c r="O661" i="6"/>
  <c r="O660" i="6"/>
  <c r="O659" i="6"/>
  <c r="O658" i="6"/>
  <c r="O657" i="6"/>
  <c r="O656" i="6"/>
  <c r="O655" i="6"/>
  <c r="O654" i="6"/>
  <c r="O653" i="6"/>
  <c r="O652" i="6"/>
  <c r="O651" i="6"/>
  <c r="O650" i="6"/>
  <c r="O649" i="6"/>
  <c r="O648" i="6"/>
  <c r="O647" i="6"/>
  <c r="O646" i="6"/>
  <c r="O645" i="6"/>
  <c r="O644" i="6"/>
  <c r="O643" i="6"/>
  <c r="O642" i="6"/>
  <c r="O641" i="6"/>
  <c r="O640" i="6"/>
  <c r="O639" i="6"/>
  <c r="O638" i="6"/>
  <c r="O637" i="6"/>
  <c r="O636" i="6"/>
  <c r="O635" i="6"/>
  <c r="O634" i="6"/>
  <c r="O633" i="6"/>
  <c r="O632" i="6"/>
  <c r="O631" i="6"/>
  <c r="O630" i="6"/>
  <c r="O629" i="6"/>
  <c r="O628" i="6"/>
  <c r="O627" i="6"/>
  <c r="O626" i="6"/>
  <c r="O625" i="6"/>
  <c r="O624" i="6"/>
  <c r="O623" i="6"/>
  <c r="O622" i="6"/>
  <c r="O621" i="6"/>
  <c r="O620" i="6"/>
  <c r="O619" i="6"/>
  <c r="O618" i="6"/>
  <c r="O617" i="6"/>
  <c r="O616" i="6"/>
  <c r="O615" i="6"/>
  <c r="O614" i="6"/>
  <c r="O613" i="6"/>
  <c r="O612" i="6"/>
  <c r="O611" i="6"/>
  <c r="O610" i="6"/>
  <c r="O609" i="6"/>
  <c r="O608" i="6"/>
  <c r="O607" i="6"/>
  <c r="O606" i="6"/>
  <c r="O605" i="6"/>
  <c r="O604" i="6"/>
  <c r="O603" i="6"/>
  <c r="O602" i="6"/>
  <c r="O601" i="6"/>
  <c r="O600" i="6"/>
  <c r="O599" i="6"/>
  <c r="O598" i="6"/>
  <c r="O597" i="6"/>
  <c r="O596" i="6"/>
  <c r="O595" i="6"/>
  <c r="O594" i="6"/>
  <c r="O593" i="6"/>
  <c r="O592" i="6"/>
  <c r="O591" i="6"/>
  <c r="O590" i="6"/>
  <c r="O589" i="6"/>
  <c r="O588" i="6"/>
  <c r="O587" i="6"/>
  <c r="O586" i="6"/>
  <c r="O585" i="6"/>
  <c r="O584" i="6"/>
  <c r="O583" i="6"/>
  <c r="O582" i="6"/>
  <c r="O581" i="6"/>
  <c r="O580" i="6"/>
  <c r="O579" i="6"/>
  <c r="O578" i="6"/>
  <c r="O577" i="6"/>
  <c r="O576" i="6"/>
  <c r="O575" i="6"/>
  <c r="O574" i="6"/>
  <c r="O573" i="6"/>
  <c r="O572" i="6"/>
  <c r="O571" i="6"/>
  <c r="O570" i="6"/>
  <c r="O569" i="6"/>
  <c r="O568" i="6"/>
  <c r="O567" i="6"/>
  <c r="O566" i="6"/>
  <c r="O565" i="6"/>
  <c r="O564" i="6"/>
  <c r="O563" i="6"/>
  <c r="O562" i="6"/>
  <c r="O561" i="6"/>
  <c r="O560" i="6"/>
  <c r="O559" i="6"/>
  <c r="O558" i="6"/>
  <c r="O557" i="6"/>
  <c r="O556" i="6"/>
  <c r="O555" i="6"/>
  <c r="O554" i="6"/>
  <c r="O553" i="6"/>
  <c r="O552" i="6"/>
  <c r="O551" i="6"/>
  <c r="O550" i="6"/>
  <c r="O549" i="6"/>
  <c r="O548" i="6"/>
  <c r="O547" i="6"/>
  <c r="O546" i="6"/>
  <c r="O545" i="6"/>
  <c r="O544" i="6"/>
  <c r="O543" i="6"/>
  <c r="O542" i="6"/>
  <c r="O541" i="6"/>
  <c r="O540" i="6"/>
  <c r="O539" i="6"/>
  <c r="O538" i="6"/>
  <c r="O537" i="6"/>
  <c r="O536" i="6"/>
  <c r="O535" i="6"/>
  <c r="O534" i="6"/>
  <c r="O533" i="6"/>
  <c r="O532" i="6"/>
  <c r="O531" i="6"/>
  <c r="O530" i="6"/>
  <c r="O529" i="6"/>
  <c r="O528" i="6"/>
  <c r="O527" i="6"/>
  <c r="O526" i="6"/>
  <c r="O525" i="6"/>
  <c r="O524" i="6"/>
  <c r="O523" i="6"/>
  <c r="O522" i="6"/>
  <c r="O521" i="6"/>
  <c r="O520" i="6"/>
  <c r="O519" i="6"/>
  <c r="O518" i="6"/>
  <c r="O517" i="6"/>
  <c r="O516" i="6"/>
  <c r="O515" i="6"/>
  <c r="O514" i="6"/>
  <c r="O513" i="6"/>
  <c r="O512" i="6"/>
  <c r="O511" i="6"/>
  <c r="O510" i="6"/>
  <c r="O509" i="6"/>
  <c r="O508" i="6"/>
  <c r="O507" i="6"/>
  <c r="O506" i="6"/>
  <c r="O505" i="6"/>
  <c r="O504" i="6"/>
  <c r="O503" i="6"/>
  <c r="O502" i="6"/>
  <c r="O501" i="6"/>
  <c r="O500" i="6"/>
  <c r="O499" i="6"/>
  <c r="O498" i="6"/>
  <c r="O497" i="6"/>
  <c r="O496" i="6"/>
  <c r="O495" i="6"/>
  <c r="O494" i="6"/>
  <c r="O493" i="6"/>
  <c r="O492" i="6"/>
  <c r="O491" i="6"/>
  <c r="O490" i="6"/>
  <c r="O489" i="6"/>
  <c r="O488" i="6"/>
  <c r="O487" i="6"/>
  <c r="O486" i="6"/>
  <c r="O485" i="6"/>
  <c r="O484" i="6"/>
  <c r="O483" i="6"/>
  <c r="O482" i="6"/>
  <c r="O481" i="6"/>
  <c r="O480" i="6"/>
  <c r="O479" i="6"/>
  <c r="O478" i="6"/>
  <c r="O477" i="6"/>
  <c r="O476" i="6"/>
  <c r="O475" i="6"/>
  <c r="O474" i="6"/>
  <c r="O473" i="6"/>
  <c r="O472" i="6"/>
  <c r="O471" i="6"/>
  <c r="O470" i="6"/>
  <c r="O469" i="6"/>
  <c r="O468" i="6"/>
  <c r="O467" i="6"/>
  <c r="O466" i="6"/>
  <c r="O465" i="6"/>
  <c r="O464" i="6"/>
  <c r="O463" i="6"/>
  <c r="O462" i="6"/>
  <c r="O461" i="6"/>
  <c r="O460" i="6"/>
  <c r="O459" i="6"/>
  <c r="O458" i="6"/>
  <c r="O457" i="6"/>
  <c r="O456" i="6"/>
  <c r="O455" i="6"/>
  <c r="O454" i="6"/>
  <c r="O453" i="6"/>
  <c r="O452" i="6"/>
  <c r="O451" i="6"/>
  <c r="O450" i="6"/>
  <c r="O449" i="6"/>
  <c r="O448" i="6"/>
  <c r="O447" i="6"/>
  <c r="O446" i="6"/>
  <c r="O445" i="6"/>
  <c r="O444" i="6"/>
  <c r="O443" i="6"/>
  <c r="O442" i="6"/>
  <c r="O441" i="6"/>
  <c r="O440" i="6"/>
  <c r="O439" i="6"/>
  <c r="O438" i="6"/>
  <c r="O437" i="6"/>
  <c r="O436" i="6"/>
  <c r="O435" i="6"/>
  <c r="O434" i="6"/>
  <c r="O433" i="6"/>
  <c r="O432" i="6"/>
  <c r="O431" i="6"/>
  <c r="O430" i="6"/>
  <c r="O429" i="6"/>
  <c r="O428" i="6"/>
  <c r="O427" i="6"/>
  <c r="O426" i="6"/>
  <c r="O425" i="6"/>
  <c r="O424" i="6"/>
  <c r="O423" i="6"/>
  <c r="O422" i="6"/>
  <c r="O421" i="6"/>
  <c r="O420" i="6"/>
  <c r="O419" i="6"/>
  <c r="O418" i="6"/>
  <c r="O417" i="6"/>
  <c r="O416" i="6"/>
  <c r="O415" i="6"/>
  <c r="O414" i="6"/>
  <c r="O413" i="6"/>
  <c r="O412" i="6"/>
  <c r="O411" i="6"/>
  <c r="O410" i="6"/>
  <c r="O409" i="6"/>
  <c r="O408" i="6"/>
  <c r="O407" i="6"/>
  <c r="O406" i="6"/>
  <c r="O405" i="6"/>
  <c r="O404" i="6"/>
  <c r="O403" i="6"/>
  <c r="O402" i="6"/>
  <c r="O401" i="6"/>
  <c r="O400" i="6"/>
  <c r="O399" i="6"/>
  <c r="O398" i="6"/>
  <c r="O397" i="6"/>
  <c r="O396" i="6"/>
  <c r="O395" i="6"/>
  <c r="O394" i="6"/>
  <c r="O393" i="6"/>
  <c r="O392" i="6"/>
  <c r="O391" i="6"/>
  <c r="O390" i="6"/>
  <c r="O389" i="6"/>
  <c r="O388" i="6"/>
  <c r="O387" i="6"/>
  <c r="O386" i="6"/>
  <c r="O385" i="6"/>
  <c r="O384" i="6"/>
  <c r="O383" i="6"/>
  <c r="O382" i="6"/>
  <c r="O381" i="6"/>
  <c r="O380" i="6"/>
  <c r="O379" i="6"/>
  <c r="O378" i="6"/>
  <c r="O377" i="6"/>
  <c r="O376" i="6"/>
  <c r="O375" i="6"/>
  <c r="O374" i="6"/>
  <c r="O373" i="6"/>
  <c r="O372" i="6"/>
  <c r="O371" i="6"/>
  <c r="O370" i="6"/>
  <c r="O369" i="6"/>
  <c r="O368" i="6"/>
  <c r="O367" i="6"/>
  <c r="O366" i="6"/>
  <c r="O365" i="6"/>
  <c r="O364" i="6"/>
  <c r="O363" i="6"/>
  <c r="O362" i="6"/>
  <c r="O361" i="6"/>
  <c r="O360" i="6"/>
  <c r="O359" i="6"/>
  <c r="O358" i="6"/>
  <c r="O357" i="6"/>
  <c r="O356" i="6"/>
  <c r="O355" i="6"/>
  <c r="O354" i="6"/>
  <c r="O353" i="6"/>
  <c r="O352" i="6"/>
  <c r="O351" i="6"/>
  <c r="O350" i="6"/>
  <c r="O349" i="6"/>
  <c r="O348" i="6"/>
  <c r="O347" i="6"/>
  <c r="O346" i="6"/>
  <c r="O345" i="6"/>
  <c r="O344" i="6"/>
  <c r="O343" i="6"/>
  <c r="O342" i="6"/>
  <c r="O341" i="6"/>
  <c r="O340" i="6"/>
  <c r="O339" i="6"/>
  <c r="O338" i="6"/>
  <c r="O337" i="6"/>
  <c r="O336" i="6"/>
  <c r="O335" i="6"/>
  <c r="O334" i="6"/>
  <c r="O333" i="6"/>
  <c r="O332" i="6"/>
  <c r="O331" i="6"/>
  <c r="O330" i="6"/>
  <c r="O329" i="6"/>
  <c r="O328" i="6"/>
  <c r="O327" i="6"/>
  <c r="O326" i="6"/>
  <c r="O325" i="6"/>
  <c r="O324" i="6"/>
  <c r="O323" i="6"/>
  <c r="O322" i="6"/>
  <c r="O321" i="6"/>
  <c r="O320" i="6"/>
  <c r="O319" i="6"/>
  <c r="O318" i="6"/>
  <c r="O317" i="6"/>
  <c r="O316" i="6"/>
  <c r="O315" i="6"/>
  <c r="O314" i="6"/>
  <c r="O313" i="6"/>
  <c r="O312" i="6"/>
  <c r="O311" i="6"/>
  <c r="O310" i="6"/>
  <c r="O309" i="6"/>
  <c r="O308" i="6"/>
  <c r="O307" i="6"/>
  <c r="O306" i="6"/>
  <c r="O305" i="6"/>
  <c r="O304" i="6"/>
  <c r="O303" i="6"/>
  <c r="O302" i="6"/>
  <c r="O301" i="6"/>
  <c r="O300" i="6"/>
  <c r="O299" i="6"/>
  <c r="O298" i="6"/>
  <c r="O297" i="6"/>
  <c r="O296" i="6"/>
  <c r="O295" i="6"/>
  <c r="O294" i="6"/>
  <c r="O293" i="6"/>
  <c r="O292" i="6"/>
  <c r="O291" i="6"/>
  <c r="O290" i="6"/>
  <c r="O289" i="6"/>
  <c r="O288" i="6"/>
  <c r="O287" i="6"/>
  <c r="O286" i="6"/>
  <c r="O285" i="6"/>
  <c r="O284" i="6"/>
  <c r="O283" i="6"/>
  <c r="O282" i="6"/>
  <c r="O281" i="6"/>
  <c r="O280" i="6"/>
  <c r="O279" i="6"/>
  <c r="O278" i="6"/>
  <c r="O277" i="6"/>
  <c r="O276" i="6"/>
  <c r="O275" i="6"/>
  <c r="O274" i="6"/>
  <c r="O273" i="6"/>
  <c r="O272" i="6"/>
  <c r="O271" i="6"/>
  <c r="O270" i="6"/>
  <c r="O269" i="6"/>
  <c r="O268" i="6"/>
  <c r="O267" i="6"/>
  <c r="O266" i="6"/>
  <c r="O265" i="6"/>
  <c r="O264" i="6"/>
  <c r="O263" i="6"/>
  <c r="O262" i="6"/>
  <c r="O261" i="6"/>
  <c r="O260" i="6"/>
  <c r="O259" i="6"/>
  <c r="O258" i="6"/>
  <c r="O257" i="6"/>
  <c r="O256" i="6"/>
  <c r="O255" i="6"/>
  <c r="O254" i="6"/>
  <c r="O253" i="6"/>
  <c r="O252" i="6"/>
  <c r="O251" i="6"/>
  <c r="O250" i="6"/>
  <c r="O249" i="6"/>
  <c r="O248" i="6"/>
  <c r="O247" i="6"/>
  <c r="O246" i="6"/>
  <c r="O245" i="6"/>
  <c r="O244" i="6"/>
  <c r="O243" i="6"/>
  <c r="O242" i="6"/>
  <c r="O241" i="6"/>
  <c r="O240" i="6"/>
  <c r="O239" i="6"/>
  <c r="O238" i="6"/>
  <c r="O237" i="6"/>
  <c r="O236" i="6"/>
  <c r="O235" i="6"/>
  <c r="O234" i="6"/>
  <c r="O233" i="6"/>
  <c r="O232" i="6"/>
  <c r="O231" i="6"/>
  <c r="O230" i="6"/>
  <c r="O229" i="6"/>
  <c r="O228" i="6"/>
  <c r="O227" i="6"/>
  <c r="O226" i="6"/>
  <c r="O225" i="6"/>
  <c r="O224" i="6"/>
  <c r="O223" i="6"/>
  <c r="O222" i="6"/>
  <c r="O221" i="6"/>
  <c r="O220" i="6"/>
  <c r="O219" i="6"/>
  <c r="O218" i="6"/>
  <c r="O217" i="6"/>
  <c r="O216" i="6"/>
  <c r="O215" i="6"/>
  <c r="O214" i="6"/>
  <c r="O213" i="6"/>
  <c r="O212" i="6"/>
  <c r="O211" i="6"/>
  <c r="O210" i="6"/>
  <c r="O209" i="6"/>
  <c r="O208" i="6"/>
  <c r="O207" i="6"/>
  <c r="O206" i="6"/>
  <c r="O205" i="6"/>
  <c r="O204" i="6"/>
  <c r="O203" i="6"/>
  <c r="O202" i="6"/>
  <c r="O201" i="6"/>
  <c r="O200" i="6"/>
  <c r="O199" i="6"/>
  <c r="O198" i="6"/>
  <c r="O197" i="6"/>
  <c r="O196" i="6"/>
  <c r="O195" i="6"/>
  <c r="O194" i="6"/>
  <c r="O193" i="6"/>
  <c r="O192" i="6"/>
  <c r="O191" i="6"/>
  <c r="O190" i="6"/>
  <c r="O189" i="6"/>
  <c r="O188" i="6"/>
  <c r="O187" i="6"/>
  <c r="O186" i="6"/>
  <c r="O185" i="6"/>
  <c r="O184" i="6"/>
  <c r="O183" i="6"/>
  <c r="O182" i="6"/>
  <c r="O181" i="6"/>
  <c r="O180" i="6"/>
  <c r="O179" i="6"/>
  <c r="O178" i="6"/>
  <c r="O177" i="6"/>
  <c r="O176" i="6"/>
  <c r="O175" i="6"/>
  <c r="O174" i="6"/>
  <c r="O173" i="6"/>
  <c r="O172" i="6"/>
  <c r="O171" i="6"/>
  <c r="O170" i="6"/>
  <c r="O169" i="6"/>
  <c r="O168" i="6"/>
  <c r="O167" i="6"/>
  <c r="O166" i="6"/>
  <c r="O165" i="6"/>
  <c r="O164" i="6"/>
  <c r="O163" i="6"/>
  <c r="O162" i="6"/>
  <c r="O161" i="6"/>
  <c r="O160" i="6"/>
  <c r="O159" i="6"/>
  <c r="O158" i="6"/>
  <c r="O157" i="6"/>
  <c r="O156" i="6"/>
  <c r="O155" i="6"/>
  <c r="O154" i="6"/>
  <c r="O153" i="6"/>
  <c r="O152" i="6"/>
  <c r="O151" i="6"/>
  <c r="O150" i="6"/>
  <c r="O149" i="6"/>
  <c r="O148" i="6"/>
  <c r="O147" i="6"/>
  <c r="O146" i="6"/>
  <c r="O145" i="6"/>
  <c r="O144" i="6"/>
  <c r="O143" i="6"/>
  <c r="O142" i="6"/>
  <c r="O141" i="6"/>
  <c r="O140" i="6"/>
  <c r="O139" i="6"/>
  <c r="O138" i="6"/>
  <c r="O137" i="6"/>
  <c r="O136" i="6"/>
  <c r="O135" i="6"/>
  <c r="O134" i="6"/>
  <c r="O133" i="6"/>
  <c r="O132" i="6"/>
  <c r="O131" i="6"/>
  <c r="O130" i="6"/>
  <c r="O129" i="6"/>
  <c r="O128" i="6"/>
  <c r="O127" i="6"/>
  <c r="O126" i="6"/>
  <c r="O125" i="6"/>
  <c r="O124" i="6"/>
  <c r="O123" i="6"/>
  <c r="O122" i="6"/>
  <c r="O121" i="6"/>
  <c r="O120" i="6"/>
  <c r="O119" i="6"/>
  <c r="O118" i="6"/>
  <c r="O117" i="6"/>
  <c r="O116" i="6"/>
  <c r="O115" i="6"/>
  <c r="O114" i="6"/>
  <c r="O113" i="6"/>
  <c r="O112" i="6"/>
  <c r="O111" i="6"/>
  <c r="O110" i="6"/>
  <c r="O109" i="6"/>
  <c r="O108" i="6"/>
  <c r="O107" i="6"/>
  <c r="O106" i="6"/>
  <c r="O105" i="6"/>
  <c r="O104" i="6"/>
  <c r="O103" i="6"/>
  <c r="O102" i="6"/>
  <c r="O101" i="6"/>
  <c r="O100" i="6"/>
  <c r="O99" i="6"/>
  <c r="O98" i="6"/>
  <c r="O97" i="6"/>
  <c r="O96" i="6"/>
  <c r="O95" i="6"/>
  <c r="O94" i="6"/>
  <c r="O93" i="6"/>
  <c r="O92" i="6"/>
  <c r="O91" i="6"/>
  <c r="O90" i="6"/>
  <c r="O89" i="6"/>
  <c r="O88" i="6"/>
  <c r="O87" i="6"/>
  <c r="O86" i="6"/>
  <c r="O85" i="6"/>
  <c r="O84" i="6"/>
  <c r="O83" i="6"/>
  <c r="O82" i="6"/>
  <c r="O81" i="6"/>
  <c r="O80" i="6"/>
  <c r="O79" i="6"/>
  <c r="O78" i="6"/>
  <c r="O77" i="6"/>
  <c r="O76" i="6"/>
  <c r="O75" i="6"/>
  <c r="O74" i="6"/>
  <c r="O73" i="6"/>
  <c r="O72" i="6"/>
  <c r="O71" i="6"/>
  <c r="O70" i="6"/>
  <c r="O69" i="6"/>
  <c r="O68" i="6"/>
  <c r="O67" i="6"/>
  <c r="O66" i="6"/>
  <c r="O65" i="6"/>
  <c r="O64" i="6"/>
  <c r="O63" i="6"/>
  <c r="O62" i="6"/>
  <c r="O61" i="6"/>
  <c r="O60" i="6"/>
  <c r="O59" i="6"/>
  <c r="O58" i="6"/>
  <c r="O57" i="6"/>
  <c r="O56" i="6"/>
  <c r="O55" i="6"/>
  <c r="O54" i="6"/>
  <c r="O53" i="6"/>
  <c r="O52" i="6"/>
  <c r="O51" i="6"/>
  <c r="O50" i="6"/>
  <c r="O49" i="6"/>
  <c r="O48" i="6"/>
  <c r="O47" i="6"/>
  <c r="O46" i="6"/>
  <c r="O45" i="6"/>
  <c r="O44" i="6"/>
  <c r="O43" i="6"/>
  <c r="O42" i="6"/>
  <c r="O41" i="6"/>
  <c r="O40" i="6"/>
  <c r="O39" i="6"/>
  <c r="O38" i="6"/>
  <c r="O37" i="6"/>
  <c r="O36" i="6"/>
  <c r="O35" i="6"/>
  <c r="O34" i="6"/>
  <c r="O33" i="6"/>
  <c r="O32" i="6"/>
  <c r="O31" i="6"/>
  <c r="O30" i="6"/>
  <c r="O29" i="6"/>
  <c r="O28" i="6"/>
  <c r="O27" i="6"/>
  <c r="O26" i="6"/>
  <c r="O25" i="6"/>
  <c r="O24" i="6"/>
  <c r="O23" i="6"/>
  <c r="O22" i="6"/>
  <c r="O21" i="6"/>
  <c r="O20" i="6"/>
  <c r="O19" i="6"/>
  <c r="O18" i="6"/>
  <c r="O17" i="6"/>
  <c r="O16" i="6"/>
  <c r="O15" i="6"/>
  <c r="O14" i="6"/>
  <c r="O13" i="6"/>
  <c r="O12" i="6"/>
  <c r="O11" i="6"/>
  <c r="O10" i="6"/>
  <c r="O9" i="6"/>
  <c r="O8" i="6"/>
  <c r="O7" i="6"/>
  <c r="R670" i="6" l="1"/>
  <c r="R638" i="6"/>
  <c r="R606" i="6"/>
  <c r="R522" i="6"/>
  <c r="R972" i="6"/>
  <c r="R968" i="6"/>
  <c r="R964" i="6"/>
  <c r="R960" i="6"/>
  <c r="R956" i="6"/>
  <c r="R952" i="6"/>
  <c r="R948" i="6"/>
  <c r="R944" i="6"/>
  <c r="R940" i="6"/>
  <c r="R936" i="6"/>
  <c r="R932" i="6"/>
  <c r="R928" i="6"/>
  <c r="R924" i="6"/>
  <c r="R920" i="6"/>
  <c r="R916" i="6"/>
  <c r="R912" i="6"/>
  <c r="R908" i="6"/>
  <c r="R904" i="6"/>
  <c r="R900" i="6"/>
  <c r="R896" i="6"/>
  <c r="R892" i="6"/>
  <c r="R888" i="6"/>
  <c r="R884" i="6"/>
  <c r="R880" i="6"/>
  <c r="R876" i="6"/>
  <c r="R872" i="6"/>
  <c r="R868" i="6"/>
  <c r="R864" i="6"/>
  <c r="R860" i="6"/>
  <c r="R856" i="6"/>
  <c r="R852" i="6"/>
  <c r="R848" i="6"/>
  <c r="R844" i="6"/>
  <c r="R840" i="6"/>
  <c r="R836" i="6"/>
  <c r="R832" i="6"/>
  <c r="R828" i="6"/>
  <c r="R824" i="6"/>
  <c r="R820" i="6"/>
  <c r="R816" i="6"/>
  <c r="R812" i="6"/>
  <c r="R808" i="6"/>
  <c r="R804" i="6"/>
  <c r="R800" i="6"/>
  <c r="R796" i="6"/>
  <c r="R792" i="6"/>
  <c r="R788" i="6"/>
  <c r="R784" i="6"/>
  <c r="R780" i="6"/>
  <c r="R776" i="6"/>
  <c r="R772" i="6"/>
  <c r="R768" i="6"/>
  <c r="R764" i="6"/>
  <c r="R760" i="6"/>
  <c r="R756" i="6"/>
  <c r="R752" i="6"/>
  <c r="R748" i="6"/>
  <c r="R744" i="6"/>
  <c r="R740" i="6"/>
  <c r="R736" i="6"/>
  <c r="R732" i="6"/>
  <c r="R728" i="6"/>
  <c r="R724" i="6"/>
  <c r="R720" i="6"/>
  <c r="R716" i="6"/>
  <c r="R712" i="6"/>
  <c r="R708" i="6"/>
  <c r="R704" i="6"/>
  <c r="R700" i="6"/>
  <c r="R696" i="6"/>
  <c r="R692" i="6"/>
  <c r="R688" i="6"/>
  <c r="R684" i="6"/>
  <c r="R680" i="6"/>
  <c r="R676" i="6"/>
  <c r="R672" i="6"/>
  <c r="R668" i="6"/>
  <c r="R664" i="6"/>
  <c r="R660" i="6"/>
  <c r="R656" i="6"/>
  <c r="R652" i="6"/>
  <c r="R648" i="6"/>
  <c r="R644" i="6"/>
  <c r="R640" i="6"/>
  <c r="R636" i="6"/>
  <c r="R632" i="6"/>
  <c r="R628" i="6"/>
  <c r="R624" i="6"/>
  <c r="R620" i="6"/>
  <c r="R616" i="6"/>
  <c r="R612" i="6"/>
  <c r="R608" i="6"/>
  <c r="R604" i="6"/>
  <c r="R600" i="6"/>
  <c r="R596" i="6"/>
  <c r="R592" i="6"/>
  <c r="R588" i="6"/>
  <c r="R584" i="6"/>
  <c r="R580" i="6"/>
  <c r="R576" i="6"/>
  <c r="R572" i="6"/>
  <c r="R568" i="6"/>
  <c r="R564" i="6"/>
  <c r="R560" i="6"/>
  <c r="R556" i="6"/>
  <c r="R552" i="6"/>
  <c r="R548" i="6"/>
  <c r="R544" i="6"/>
  <c r="R540" i="6"/>
  <c r="R536" i="6"/>
  <c r="R532" i="6"/>
  <c r="R528" i="6"/>
  <c r="R524" i="6"/>
  <c r="R520" i="6"/>
  <c r="R516" i="6"/>
  <c r="R512" i="6"/>
  <c r="R508" i="6"/>
  <c r="R504" i="6"/>
  <c r="R500" i="6"/>
  <c r="R496" i="6"/>
  <c r="R492" i="6"/>
  <c r="R488" i="6"/>
  <c r="R484" i="6"/>
  <c r="R480" i="6"/>
  <c r="R476" i="6"/>
  <c r="R472" i="6"/>
  <c r="R468" i="6"/>
  <c r="R464" i="6"/>
  <c r="R460" i="6"/>
  <c r="R456" i="6"/>
  <c r="R452" i="6"/>
  <c r="R448" i="6"/>
  <c r="R444" i="6"/>
  <c r="R440" i="6"/>
  <c r="R436" i="6"/>
  <c r="R432" i="6"/>
  <c r="R428" i="6"/>
  <c r="R424" i="6"/>
  <c r="R420" i="6"/>
  <c r="R416" i="6"/>
  <c r="R412" i="6"/>
  <c r="R408" i="6"/>
  <c r="R404" i="6"/>
  <c r="R400" i="6"/>
  <c r="R396" i="6"/>
  <c r="R392" i="6"/>
  <c r="R388" i="6"/>
  <c r="R384" i="6"/>
  <c r="R380" i="6"/>
  <c r="R376" i="6"/>
  <c r="R372" i="6"/>
  <c r="R368" i="6"/>
  <c r="R364" i="6"/>
  <c r="R360" i="6"/>
  <c r="R356" i="6"/>
  <c r="R352" i="6"/>
  <c r="R348" i="6"/>
  <c r="R344" i="6"/>
  <c r="R340" i="6"/>
  <c r="R336" i="6"/>
  <c r="R332" i="6"/>
  <c r="R328" i="6"/>
  <c r="R324" i="6"/>
  <c r="R320" i="6"/>
  <c r="R316" i="6"/>
  <c r="R312" i="6"/>
  <c r="R308" i="6"/>
  <c r="R304" i="6"/>
  <c r="R300" i="6"/>
  <c r="R296" i="6"/>
  <c r="R292" i="6"/>
  <c r="R288" i="6"/>
  <c r="R284" i="6"/>
  <c r="R280" i="6"/>
  <c r="R276" i="6"/>
  <c r="R272" i="6"/>
  <c r="R971" i="6"/>
  <c r="R967" i="6"/>
  <c r="R963" i="6"/>
  <c r="R955" i="6"/>
  <c r="R951" i="6"/>
  <c r="R947" i="6"/>
  <c r="R939" i="6"/>
  <c r="R935" i="6"/>
  <c r="R931" i="6"/>
  <c r="R923" i="6"/>
  <c r="R919" i="6"/>
  <c r="R915" i="6"/>
  <c r="R907" i="6"/>
  <c r="R903" i="6"/>
  <c r="R899" i="6"/>
  <c r="R891" i="6"/>
  <c r="R887" i="6"/>
  <c r="R883" i="6"/>
  <c r="R875" i="6"/>
  <c r="R871" i="6"/>
  <c r="R867" i="6"/>
  <c r="R859" i="6"/>
  <c r="R855" i="6"/>
  <c r="R851" i="6"/>
  <c r="R843" i="6"/>
  <c r="R839" i="6"/>
  <c r="R835" i="6"/>
  <c r="R827" i="6"/>
  <c r="R823" i="6"/>
  <c r="R819" i="6"/>
  <c r="R811" i="6"/>
  <c r="R807" i="6"/>
  <c r="R803" i="6"/>
  <c r="R795" i="6"/>
  <c r="R791" i="6"/>
  <c r="R787" i="6"/>
  <c r="R779" i="6"/>
  <c r="R775" i="6"/>
  <c r="R771" i="6"/>
  <c r="R763" i="6"/>
  <c r="R759" i="6"/>
  <c r="R755" i="6"/>
  <c r="R747" i="6"/>
  <c r="R743" i="6"/>
  <c r="R739" i="6"/>
  <c r="R731" i="6"/>
  <c r="R727" i="6"/>
  <c r="R723" i="6"/>
  <c r="R715" i="6"/>
  <c r="R711" i="6"/>
  <c r="R707" i="6"/>
  <c r="R699" i="6"/>
  <c r="R695" i="6"/>
  <c r="R691" i="6"/>
  <c r="R683" i="6"/>
  <c r="R679" i="6"/>
  <c r="R675" i="6"/>
  <c r="R503" i="6"/>
  <c r="R475" i="6"/>
  <c r="R443" i="6"/>
  <c r="R379" i="6"/>
  <c r="R347" i="6"/>
  <c r="R671" i="6"/>
  <c r="R667" i="6"/>
  <c r="R663" i="6"/>
  <c r="R659" i="6"/>
  <c r="R655" i="6"/>
  <c r="R651" i="6"/>
  <c r="R647" i="6"/>
  <c r="R643" i="6"/>
  <c r="R639" i="6"/>
  <c r="R635" i="6"/>
  <c r="R631" i="6"/>
  <c r="R627" i="6"/>
  <c r="R623" i="6"/>
  <c r="R619" i="6"/>
  <c r="R615" i="6"/>
  <c r="R611" i="6"/>
  <c r="R607" i="6"/>
  <c r="R603" i="6"/>
  <c r="R599" i="6"/>
  <c r="R595" i="6"/>
  <c r="R591" i="6"/>
  <c r="R587" i="6"/>
  <c r="R583" i="6"/>
  <c r="R579" i="6"/>
  <c r="R575" i="6"/>
  <c r="R571" i="6"/>
  <c r="R567" i="6"/>
  <c r="R563" i="6"/>
  <c r="R559" i="6"/>
  <c r="R555" i="6"/>
  <c r="R551" i="6"/>
  <c r="R547" i="6"/>
  <c r="R543" i="6"/>
  <c r="R539" i="6"/>
  <c r="R535" i="6"/>
  <c r="R531" i="6"/>
  <c r="R527" i="6"/>
  <c r="R523" i="6"/>
  <c r="R519" i="6"/>
  <c r="R515" i="6"/>
  <c r="R511" i="6"/>
  <c r="R507" i="6"/>
  <c r="R499" i="6"/>
  <c r="R495" i="6"/>
  <c r="R491" i="6"/>
  <c r="R487" i="6"/>
  <c r="R483" i="6"/>
  <c r="R479" i="6"/>
  <c r="R471" i="6"/>
  <c r="R467" i="6"/>
  <c r="R463" i="6"/>
  <c r="R459" i="6"/>
  <c r="R455" i="6"/>
  <c r="R451" i="6"/>
  <c r="R447" i="6"/>
  <c r="R439" i="6"/>
  <c r="R435" i="6"/>
  <c r="R431" i="6"/>
  <c r="R427" i="6"/>
  <c r="R423" i="6"/>
  <c r="R419" i="6"/>
  <c r="R415" i="6"/>
  <c r="R407" i="6"/>
  <c r="R403" i="6"/>
  <c r="R399" i="6"/>
  <c r="R395" i="6"/>
  <c r="R391" i="6"/>
  <c r="R387" i="6"/>
  <c r="R383" i="6"/>
  <c r="R375" i="6"/>
  <c r="R371" i="6"/>
  <c r="R367" i="6"/>
  <c r="R363" i="6"/>
  <c r="R359" i="6"/>
  <c r="R355" i="6"/>
  <c r="R351" i="6"/>
  <c r="R343" i="6"/>
  <c r="R339" i="6"/>
  <c r="R335" i="6"/>
  <c r="R331" i="6"/>
  <c r="R327" i="6"/>
  <c r="R323" i="6"/>
  <c r="R319" i="6"/>
  <c r="R315" i="6"/>
  <c r="R311" i="6"/>
  <c r="R307" i="6"/>
  <c r="R303" i="6"/>
  <c r="R299" i="6"/>
  <c r="R295" i="6"/>
  <c r="R291" i="6"/>
  <c r="R287" i="6"/>
  <c r="R283" i="6"/>
  <c r="R279" i="6"/>
  <c r="R275" i="6"/>
  <c r="R271" i="6"/>
  <c r="R267" i="6"/>
  <c r="R263" i="6"/>
  <c r="R255" i="6"/>
  <c r="R251" i="6"/>
  <c r="R247" i="6"/>
  <c r="R243" i="6"/>
  <c r="R239" i="6"/>
  <c r="R235" i="6"/>
  <c r="R231" i="6"/>
  <c r="R227" i="6"/>
  <c r="R223" i="6"/>
  <c r="R219" i="6"/>
  <c r="R215" i="6"/>
  <c r="R211" i="6"/>
  <c r="R207" i="6"/>
  <c r="R203" i="6"/>
  <c r="R199" i="6"/>
  <c r="R179" i="6"/>
  <c r="R163" i="6"/>
  <c r="R147" i="6"/>
  <c r="R115" i="6"/>
  <c r="R99" i="6"/>
  <c r="R83" i="6"/>
  <c r="R51" i="6"/>
  <c r="R35" i="6"/>
  <c r="R19" i="6"/>
  <c r="R918" i="6"/>
  <c r="R914" i="6"/>
  <c r="R910" i="6"/>
  <c r="R906" i="6"/>
  <c r="R902" i="6"/>
  <c r="R898" i="6"/>
  <c r="R894" i="6"/>
  <c r="R890" i="6"/>
  <c r="R886" i="6"/>
  <c r="R882" i="6"/>
  <c r="R878" i="6"/>
  <c r="R874" i="6"/>
  <c r="R870" i="6"/>
  <c r="R866" i="6"/>
  <c r="R862" i="6"/>
  <c r="R858" i="6"/>
  <c r="R854" i="6"/>
  <c r="R850" i="6"/>
  <c r="R846" i="6"/>
  <c r="R842" i="6"/>
  <c r="R838" i="6"/>
  <c r="R834" i="6"/>
  <c r="R830" i="6"/>
  <c r="R826" i="6"/>
  <c r="R822" i="6"/>
  <c r="R818" i="6"/>
  <c r="R814" i="6"/>
  <c r="R810" i="6"/>
  <c r="R806" i="6"/>
  <c r="R802" i="6"/>
  <c r="R798" i="6"/>
  <c r="R794" i="6"/>
  <c r="R790" i="6"/>
  <c r="R786" i="6"/>
  <c r="R782" i="6"/>
  <c r="R778" i="6"/>
  <c r="R774" i="6"/>
  <c r="R770" i="6"/>
  <c r="R766" i="6"/>
  <c r="R762" i="6"/>
  <c r="R758" i="6"/>
  <c r="R754" i="6"/>
  <c r="R750" i="6"/>
  <c r="R746" i="6"/>
  <c r="R742" i="6"/>
  <c r="R738" i="6"/>
  <c r="R734" i="6"/>
  <c r="R730" i="6"/>
  <c r="R726" i="6"/>
  <c r="R722" i="6"/>
  <c r="R718" i="6"/>
  <c r="R714" i="6"/>
  <c r="R710" i="6"/>
  <c r="R706" i="6"/>
  <c r="R702" i="6"/>
  <c r="R698" i="6"/>
  <c r="R694" i="6"/>
  <c r="R690" i="6"/>
  <c r="R686" i="6"/>
  <c r="R682" i="6"/>
  <c r="R678" i="6"/>
  <c r="R674" i="6"/>
  <c r="R666" i="6"/>
  <c r="R658" i="6"/>
  <c r="R650" i="6"/>
  <c r="R642" i="6"/>
  <c r="R634" i="6"/>
  <c r="R626" i="6"/>
  <c r="R618" i="6"/>
  <c r="R610" i="6"/>
  <c r="R602" i="6"/>
  <c r="R594" i="6"/>
  <c r="R586" i="6"/>
  <c r="R578" i="6"/>
  <c r="R570" i="6"/>
  <c r="R562" i="6"/>
  <c r="R558" i="6"/>
  <c r="R550" i="6"/>
  <c r="R546" i="6"/>
  <c r="R542" i="6"/>
  <c r="R534" i="6"/>
  <c r="R530" i="6"/>
  <c r="R526" i="6"/>
  <c r="R518" i="6"/>
  <c r="R514" i="6"/>
  <c r="R510" i="6"/>
  <c r="R506" i="6"/>
  <c r="R502" i="6"/>
  <c r="R498" i="6"/>
  <c r="R494" i="6"/>
  <c r="R490" i="6"/>
  <c r="R486" i="6"/>
  <c r="R482" i="6"/>
  <c r="R478" i="6"/>
  <c r="R474" i="6"/>
  <c r="R470" i="6"/>
  <c r="R466" i="6"/>
  <c r="R462" i="6"/>
  <c r="R458" i="6"/>
  <c r="R454" i="6"/>
  <c r="R450" i="6"/>
  <c r="R446" i="6"/>
  <c r="R442" i="6"/>
  <c r="R438" i="6"/>
  <c r="R434" i="6"/>
  <c r="R430" i="6"/>
  <c r="R426" i="6"/>
  <c r="R422" i="6"/>
  <c r="R418" i="6"/>
  <c r="R414" i="6"/>
  <c r="R410" i="6"/>
  <c r="R406" i="6"/>
  <c r="R402" i="6"/>
  <c r="R398" i="6"/>
  <c r="R394" i="6"/>
  <c r="R390" i="6"/>
  <c r="R386" i="6"/>
  <c r="R382" i="6"/>
  <c r="R378" i="6"/>
  <c r="R374" i="6"/>
  <c r="R370" i="6"/>
  <c r="R366" i="6"/>
  <c r="R362" i="6"/>
  <c r="R358" i="6"/>
  <c r="R354" i="6"/>
  <c r="R350" i="6"/>
  <c r="R346" i="6"/>
  <c r="R342" i="6"/>
  <c r="R338" i="6"/>
  <c r="R334" i="6"/>
  <c r="R330" i="6"/>
  <c r="R326" i="6"/>
  <c r="R322" i="6"/>
  <c r="R318" i="6"/>
  <c r="R314" i="6"/>
  <c r="R310" i="6"/>
  <c r="R302" i="6"/>
  <c r="R298" i="6"/>
  <c r="R294" i="6"/>
  <c r="R290" i="6"/>
  <c r="R286" i="6"/>
  <c r="R282" i="6"/>
  <c r="R278" i="6"/>
  <c r="R274" i="6"/>
  <c r="R7" i="6"/>
  <c r="R969" i="6"/>
  <c r="R965" i="6"/>
  <c r="R961" i="6"/>
  <c r="R957" i="6"/>
  <c r="R953" i="6"/>
  <c r="R949" i="6"/>
  <c r="R945" i="6"/>
  <c r="R941" i="6"/>
  <c r="R937" i="6"/>
  <c r="R933" i="6"/>
  <c r="R929" i="6"/>
  <c r="R925" i="6"/>
  <c r="R921" i="6"/>
  <c r="R917" i="6"/>
  <c r="R913" i="6"/>
  <c r="R909" i="6"/>
  <c r="R905" i="6"/>
  <c r="R901" i="6"/>
  <c r="R897" i="6"/>
  <c r="R893" i="6"/>
  <c r="R889" i="6"/>
  <c r="R885" i="6"/>
  <c r="R881" i="6"/>
  <c r="R877" i="6"/>
  <c r="R873" i="6"/>
  <c r="R869" i="6"/>
  <c r="R865" i="6"/>
  <c r="R861" i="6"/>
  <c r="R857" i="6"/>
  <c r="R853" i="6"/>
  <c r="R849" i="6"/>
  <c r="R845" i="6"/>
  <c r="R841" i="6"/>
  <c r="R837" i="6"/>
  <c r="R833" i="6"/>
  <c r="R829" i="6"/>
  <c r="R825" i="6"/>
  <c r="R821" i="6"/>
  <c r="R817" i="6"/>
  <c r="R813" i="6"/>
  <c r="R809" i="6"/>
  <c r="R805" i="6"/>
  <c r="R801" i="6"/>
  <c r="R797" i="6"/>
  <c r="R793" i="6"/>
  <c r="R789" i="6"/>
  <c r="R785" i="6"/>
  <c r="R781" i="6"/>
  <c r="R777" i="6"/>
  <c r="R773" i="6"/>
  <c r="R769" i="6"/>
  <c r="R765" i="6"/>
  <c r="R761" i="6"/>
  <c r="R757" i="6"/>
  <c r="R753" i="6"/>
  <c r="R749" i="6"/>
  <c r="R745" i="6"/>
  <c r="R741" i="6"/>
  <c r="R737" i="6"/>
  <c r="R733" i="6"/>
  <c r="R729" i="6"/>
  <c r="R725" i="6"/>
  <c r="R721" i="6"/>
  <c r="R717" i="6"/>
  <c r="R713" i="6"/>
  <c r="R709" i="6"/>
  <c r="R705" i="6"/>
  <c r="R701" i="6"/>
  <c r="R697" i="6"/>
  <c r="R693" i="6"/>
  <c r="R689" i="6"/>
  <c r="R685" i="6"/>
  <c r="R681" i="6"/>
  <c r="R677" i="6"/>
  <c r="R673" i="6"/>
  <c r="R669" i="6"/>
  <c r="R665" i="6"/>
  <c r="R661" i="6"/>
  <c r="R657" i="6"/>
  <c r="R653" i="6"/>
  <c r="R649" i="6"/>
  <c r="R645" i="6"/>
  <c r="R641" i="6"/>
  <c r="R637" i="6"/>
  <c r="R633" i="6"/>
  <c r="R629" i="6"/>
  <c r="R625" i="6"/>
  <c r="R621" i="6"/>
  <c r="R617" i="6"/>
  <c r="R613" i="6"/>
  <c r="R609" i="6"/>
  <c r="R605" i="6"/>
  <c r="R601" i="6"/>
  <c r="R597" i="6"/>
  <c r="R593" i="6"/>
  <c r="R589" i="6"/>
  <c r="R585" i="6"/>
  <c r="R581" i="6"/>
  <c r="R577" i="6"/>
  <c r="R573" i="6"/>
  <c r="R569" i="6"/>
  <c r="R565" i="6"/>
  <c r="R561" i="6"/>
  <c r="R557" i="6"/>
  <c r="R553" i="6"/>
  <c r="R549" i="6"/>
  <c r="R545" i="6"/>
  <c r="R541" i="6"/>
  <c r="R537" i="6"/>
  <c r="R533" i="6"/>
  <c r="R529" i="6"/>
  <c r="R525" i="6"/>
  <c r="R521" i="6"/>
  <c r="R517" i="6"/>
  <c r="R513" i="6"/>
  <c r="R509" i="6"/>
  <c r="R505" i="6"/>
  <c r="R501" i="6"/>
  <c r="R497" i="6"/>
  <c r="R493" i="6"/>
  <c r="R489" i="6"/>
  <c r="R485" i="6"/>
  <c r="R481" i="6"/>
  <c r="R477" i="6"/>
  <c r="R473" i="6"/>
  <c r="R469" i="6"/>
  <c r="R465" i="6"/>
  <c r="R461" i="6"/>
  <c r="R457" i="6"/>
  <c r="R453" i="6"/>
  <c r="R449" i="6"/>
  <c r="R445" i="6"/>
  <c r="R441" i="6"/>
  <c r="R437" i="6"/>
  <c r="R433" i="6"/>
  <c r="R429" i="6"/>
  <c r="R425" i="6"/>
  <c r="R421" i="6"/>
  <c r="R417" i="6"/>
  <c r="R413" i="6"/>
  <c r="R409" i="6"/>
  <c r="R405" i="6"/>
  <c r="R401" i="6"/>
  <c r="R397" i="6"/>
  <c r="R393" i="6"/>
  <c r="R389" i="6"/>
  <c r="R385" i="6"/>
  <c r="R381" i="6"/>
  <c r="R377" i="6"/>
  <c r="R373" i="6"/>
  <c r="R369" i="6"/>
  <c r="R365" i="6"/>
  <c r="R361" i="6"/>
  <c r="R357" i="6"/>
  <c r="R353" i="6"/>
  <c r="R349" i="6"/>
  <c r="R345" i="6"/>
  <c r="R341" i="6"/>
  <c r="R337" i="6"/>
  <c r="R333" i="6"/>
  <c r="R329" i="6"/>
  <c r="R325" i="6"/>
  <c r="R321" i="6"/>
  <c r="R317" i="6"/>
  <c r="R313" i="6"/>
  <c r="R309" i="6"/>
  <c r="R305" i="6"/>
  <c r="R301" i="6"/>
  <c r="R297" i="6"/>
  <c r="R293" i="6"/>
  <c r="R289" i="6"/>
  <c r="R285" i="6"/>
  <c r="R281" i="6"/>
  <c r="R277" i="6"/>
  <c r="R273" i="6"/>
  <c r="R269" i="6"/>
  <c r="R265" i="6"/>
  <c r="R261" i="6"/>
  <c r="R257" i="6"/>
  <c r="R253" i="6"/>
  <c r="R249" i="6"/>
  <c r="R245" i="6"/>
  <c r="R241" i="6"/>
  <c r="R237" i="6"/>
  <c r="R233" i="6"/>
  <c r="R229" i="6"/>
  <c r="R225" i="6"/>
  <c r="R221" i="6"/>
  <c r="R217" i="6"/>
  <c r="R213" i="6"/>
  <c r="R209" i="6"/>
  <c r="R205" i="6"/>
  <c r="R201" i="6"/>
  <c r="R197" i="6"/>
  <c r="R193" i="6"/>
  <c r="R189" i="6"/>
  <c r="R185" i="6"/>
  <c r="R181" i="6"/>
  <c r="R177" i="6"/>
  <c r="R173" i="6"/>
  <c r="R169" i="6"/>
  <c r="R165" i="6"/>
  <c r="R161" i="6"/>
  <c r="R157" i="6"/>
  <c r="R153" i="6"/>
  <c r="R149" i="6"/>
  <c r="R145" i="6"/>
  <c r="R141" i="6"/>
  <c r="R137" i="6"/>
  <c r="R133" i="6"/>
  <c r="R129" i="6"/>
  <c r="R125" i="6"/>
  <c r="R121" i="6"/>
  <c r="R117" i="6"/>
  <c r="R113" i="6"/>
  <c r="R109" i="6"/>
  <c r="R105" i="6"/>
  <c r="R101" i="6"/>
  <c r="R97" i="6"/>
  <c r="R93" i="6"/>
  <c r="R89" i="6"/>
  <c r="R85" i="6"/>
  <c r="R81" i="6"/>
  <c r="R77" i="6"/>
  <c r="R73" i="6"/>
  <c r="R69" i="6"/>
  <c r="R65" i="6"/>
  <c r="R61" i="6"/>
  <c r="R57" i="6"/>
  <c r="R53" i="6"/>
  <c r="R49" i="6"/>
  <c r="R45" i="6"/>
  <c r="R41" i="6"/>
  <c r="R37" i="6"/>
  <c r="R33" i="6"/>
  <c r="R29" i="6"/>
  <c r="R25" i="6"/>
  <c r="R21" i="6"/>
  <c r="R17" i="6"/>
  <c r="R13" i="6"/>
  <c r="R9" i="6"/>
  <c r="R268" i="6"/>
  <c r="R264" i="6"/>
  <c r="R260" i="6"/>
  <c r="R256" i="6"/>
  <c r="R252" i="6"/>
  <c r="R248" i="6"/>
  <c r="R244" i="6"/>
  <c r="R240" i="6"/>
  <c r="R236" i="6"/>
  <c r="R232" i="6"/>
  <c r="R228" i="6"/>
  <c r="R224" i="6"/>
  <c r="R220" i="6"/>
  <c r="R216" i="6"/>
  <c r="R212" i="6"/>
  <c r="R208" i="6"/>
  <c r="R204" i="6"/>
  <c r="R200" i="6"/>
  <c r="R196" i="6"/>
  <c r="R192" i="6"/>
  <c r="R188" i="6"/>
  <c r="R184" i="6"/>
  <c r="R180" i="6"/>
  <c r="R176" i="6"/>
  <c r="R172" i="6"/>
  <c r="R168" i="6"/>
  <c r="R164" i="6"/>
  <c r="R160" i="6"/>
  <c r="R156" i="6"/>
  <c r="R152" i="6"/>
  <c r="R148" i="6"/>
  <c r="R144" i="6"/>
  <c r="R140" i="6"/>
  <c r="R136" i="6"/>
  <c r="R132" i="6"/>
  <c r="R128" i="6"/>
  <c r="R124" i="6"/>
  <c r="R120" i="6"/>
  <c r="R116" i="6"/>
  <c r="R112" i="6"/>
  <c r="R108" i="6"/>
  <c r="R104" i="6"/>
  <c r="R100" i="6"/>
  <c r="R96" i="6"/>
  <c r="R92" i="6"/>
  <c r="R88" i="6"/>
  <c r="R84" i="6"/>
  <c r="R80" i="6"/>
  <c r="R76" i="6"/>
  <c r="R72" i="6"/>
  <c r="R68" i="6"/>
  <c r="R64" i="6"/>
  <c r="R60" i="6"/>
  <c r="R56" i="6"/>
  <c r="R52" i="6"/>
  <c r="R48" i="6"/>
  <c r="R44" i="6"/>
  <c r="R40" i="6"/>
  <c r="R36" i="6"/>
  <c r="R32" i="6"/>
  <c r="R28" i="6"/>
  <c r="R24" i="6"/>
  <c r="R20" i="6"/>
  <c r="R16" i="6"/>
  <c r="R12" i="6"/>
  <c r="R8" i="6"/>
  <c r="R191" i="6"/>
  <c r="R187" i="6"/>
  <c r="R183" i="6"/>
  <c r="R175" i="6"/>
  <c r="R171" i="6"/>
  <c r="R167" i="6"/>
  <c r="R159" i="6"/>
  <c r="R155" i="6"/>
  <c r="R151" i="6"/>
  <c r="R143" i="6"/>
  <c r="R139" i="6"/>
  <c r="R135" i="6"/>
  <c r="R127" i="6"/>
  <c r="R123" i="6"/>
  <c r="R119" i="6"/>
  <c r="R111" i="6"/>
  <c r="R107" i="6"/>
  <c r="R103" i="6"/>
  <c r="R95" i="6"/>
  <c r="R91" i="6"/>
  <c r="R87" i="6"/>
  <c r="R79" i="6"/>
  <c r="R75" i="6"/>
  <c r="R71" i="6"/>
  <c r="R63" i="6"/>
  <c r="R59" i="6"/>
  <c r="R55" i="6"/>
  <c r="R47" i="6"/>
  <c r="R43" i="6"/>
  <c r="R39" i="6"/>
  <c r="R31" i="6"/>
  <c r="R27" i="6"/>
  <c r="R23" i="6"/>
  <c r="R15" i="6"/>
  <c r="R11" i="6"/>
  <c r="R270" i="6"/>
  <c r="R266" i="6"/>
  <c r="R262" i="6"/>
  <c r="R258" i="6"/>
  <c r="R254" i="6"/>
  <c r="R250" i="6"/>
  <c r="R246" i="6"/>
  <c r="R242" i="6"/>
  <c r="R238" i="6"/>
  <c r="R234" i="6"/>
  <c r="R230" i="6"/>
  <c r="R226" i="6"/>
  <c r="R222" i="6"/>
  <c r="R218" i="6"/>
  <c r="R214" i="6"/>
  <c r="R210" i="6"/>
  <c r="R206" i="6"/>
  <c r="R202" i="6"/>
  <c r="R198" i="6"/>
  <c r="R194" i="6"/>
  <c r="R190" i="6"/>
  <c r="R186" i="6"/>
  <c r="R182" i="6"/>
  <c r="R178" i="6"/>
  <c r="R174" i="6"/>
  <c r="R170" i="6"/>
  <c r="R166" i="6"/>
  <c r="R162" i="6"/>
  <c r="R158" i="6"/>
  <c r="R154" i="6"/>
  <c r="R150" i="6"/>
  <c r="R146" i="6"/>
  <c r="R142" i="6"/>
  <c r="R138" i="6"/>
  <c r="R134" i="6"/>
  <c r="R130" i="6"/>
  <c r="R126" i="6"/>
  <c r="R122" i="6"/>
  <c r="R118" i="6"/>
  <c r="R114" i="6"/>
  <c r="R110" i="6"/>
  <c r="R106" i="6"/>
  <c r="R102" i="6"/>
  <c r="R98" i="6"/>
  <c r="R94" i="6"/>
  <c r="R90" i="6"/>
  <c r="R86" i="6"/>
  <c r="R82" i="6"/>
  <c r="R78" i="6"/>
  <c r="R74" i="6"/>
  <c r="R70" i="6"/>
  <c r="R66" i="6"/>
  <c r="R62" i="6"/>
  <c r="R58" i="6"/>
  <c r="R54" i="6"/>
  <c r="R50" i="6"/>
  <c r="R46" i="6"/>
  <c r="R42" i="6"/>
  <c r="R38" i="6"/>
  <c r="R34" i="6"/>
  <c r="R30" i="6"/>
  <c r="R26" i="6"/>
  <c r="R22" i="6"/>
  <c r="R18" i="6"/>
  <c r="R14" i="6"/>
  <c r="R10" i="6"/>
  <c r="A1" i="8"/>
  <c r="A1" i="7"/>
  <c r="A1" i="6"/>
  <c r="A1" i="5"/>
  <c r="E8" i="8" l="1" a="1"/>
  <c r="E8" i="8" s="1"/>
  <c r="E11" i="8" a="1"/>
  <c r="E11" i="8" s="1"/>
  <c r="E16" i="8" a="1"/>
  <c r="E16" i="8" s="1"/>
  <c r="D16" i="8" s="1"/>
  <c r="E19" i="8" a="1"/>
  <c r="E19" i="8" s="1"/>
  <c r="D19" i="8" s="1"/>
  <c r="E24" i="8" a="1"/>
  <c r="E24" i="8" s="1"/>
  <c r="E27" i="8" a="1"/>
  <c r="E27" i="8" s="1"/>
  <c r="E28" i="8" a="1"/>
  <c r="E28" i="8" s="1"/>
  <c r="G28" i="8" s="1"/>
  <c r="E13" i="8" a="1"/>
  <c r="E13" i="8" s="1"/>
  <c r="D13" i="8" s="1"/>
  <c r="E26" i="8" a="1"/>
  <c r="E26" i="8" s="1"/>
  <c r="E7" i="8" a="1"/>
  <c r="E7" i="8" s="1"/>
  <c r="E9" i="8" a="1"/>
  <c r="E9" i="8" s="1"/>
  <c r="C9" i="8" s="1"/>
  <c r="E14" i="8" a="1"/>
  <c r="E14" i="8" s="1"/>
  <c r="I14" i="8" s="1"/>
  <c r="E17" i="8" a="1"/>
  <c r="E17" i="8" s="1"/>
  <c r="E22" i="8" a="1"/>
  <c r="E22" i="8" s="1"/>
  <c r="E25" i="8" a="1"/>
  <c r="E25" i="8" s="1"/>
  <c r="D25" i="8" s="1"/>
  <c r="E30" i="8" a="1"/>
  <c r="E30" i="8" s="1"/>
  <c r="I30" i="8" s="1"/>
  <c r="E10" i="8" a="1"/>
  <c r="E10" i="8" s="1"/>
  <c r="E21" i="8" a="1"/>
  <c r="E21" i="8" s="1"/>
  <c r="E12" i="8" a="1"/>
  <c r="E12" i="8" s="1"/>
  <c r="D12" i="8" s="1"/>
  <c r="E15" i="8" a="1"/>
  <c r="E15" i="8" s="1"/>
  <c r="C15" i="8" s="1"/>
  <c r="E20" i="8" a="1"/>
  <c r="E20" i="8" s="1"/>
  <c r="E23" i="8" a="1"/>
  <c r="E23" i="8" s="1"/>
  <c r="E31" i="8" a="1"/>
  <c r="E31" i="8" s="1"/>
  <c r="I31" i="8" s="1"/>
  <c r="E18" i="8" a="1"/>
  <c r="E18" i="8" s="1"/>
  <c r="I18" i="8" s="1"/>
  <c r="E29" i="8" a="1"/>
  <c r="E29" i="8" s="1"/>
  <c r="G29" i="8" s="1"/>
  <c r="I24" i="8"/>
  <c r="C24" i="8"/>
  <c r="G24" i="8"/>
  <c r="D24" i="8"/>
  <c r="G30" i="8"/>
  <c r="G14" i="8"/>
  <c r="I19" i="8"/>
  <c r="I29" i="8"/>
  <c r="D29" i="8"/>
  <c r="C29" i="8"/>
  <c r="C13" i="8"/>
  <c r="I20" i="8"/>
  <c r="C20" i="8"/>
  <c r="D20" i="8"/>
  <c r="G20" i="8"/>
  <c r="G17" i="8"/>
  <c r="I17" i="8"/>
  <c r="D17" i="8"/>
  <c r="C17" i="8"/>
  <c r="C18" i="8"/>
  <c r="I9" i="8"/>
  <c r="D26" i="8"/>
  <c r="G26" i="8"/>
  <c r="C26" i="8"/>
  <c r="I26" i="8"/>
  <c r="D10" i="8"/>
  <c r="G10" i="8"/>
  <c r="C10" i="8"/>
  <c r="I10" i="8"/>
  <c r="C23" i="8"/>
  <c r="D23" i="8"/>
  <c r="G23" i="8"/>
  <c r="I23" i="8"/>
  <c r="I8" i="8"/>
  <c r="C8" i="8"/>
  <c r="D8" i="8"/>
  <c r="G8" i="8"/>
  <c r="D22" i="8"/>
  <c r="G22" i="8"/>
  <c r="I22" i="8"/>
  <c r="C22" i="8"/>
  <c r="C27" i="8"/>
  <c r="D27" i="8"/>
  <c r="I27" i="8"/>
  <c r="G27" i="8"/>
  <c r="C11" i="8"/>
  <c r="D11" i="8"/>
  <c r="G11" i="8"/>
  <c r="I11" i="8"/>
  <c r="G21" i="8"/>
  <c r="I21" i="8"/>
  <c r="D21" i="8"/>
  <c r="C21" i="8"/>
  <c r="D31" i="8"/>
  <c r="G15" i="8"/>
  <c r="G18" i="8" l="1"/>
  <c r="D15" i="8"/>
  <c r="I25" i="8"/>
  <c r="D18" i="8"/>
  <c r="G13" i="8"/>
  <c r="G19" i="8"/>
  <c r="C14" i="8"/>
  <c r="C30" i="8"/>
  <c r="C28" i="8"/>
  <c r="I15" i="8"/>
  <c r="I13" i="8"/>
  <c r="C19" i="8"/>
  <c r="D14" i="8"/>
  <c r="D30" i="8"/>
  <c r="C16" i="8"/>
  <c r="C12" i="8"/>
  <c r="G31" i="8"/>
  <c r="G16" i="8"/>
  <c r="D9" i="8"/>
  <c r="C25" i="8"/>
  <c r="G12" i="8"/>
  <c r="D28" i="8"/>
  <c r="E4" i="8"/>
  <c r="C31" i="8"/>
  <c r="I16" i="8"/>
  <c r="G9" i="8"/>
  <c r="G25" i="8"/>
  <c r="I12" i="8"/>
  <c r="I28" i="8"/>
  <c r="I7" i="8"/>
  <c r="C7" i="8"/>
  <c r="D7" i="8"/>
  <c r="G7" i="8"/>
</calcChain>
</file>

<file path=xl/comments1.xml><?xml version="1.0" encoding="utf-8"?>
<comments xmlns="http://schemas.openxmlformats.org/spreadsheetml/2006/main">
  <authors>
    <author>Edd Webster</author>
  </authors>
  <commentList>
    <comment ref="R6" authorId="0" shapeId="0">
      <text>
        <r>
          <rPr>
            <sz val="9"/>
            <color indexed="81"/>
            <rFont val="Tahoma"/>
            <charset val="1"/>
          </rPr>
          <t>Alternatively, columns P, Q and R can be combined with the following formula (row 7 as example):
=IF(AND(L7="",$C$4-G7&gt;20),"Yes","No")</t>
        </r>
      </text>
    </comment>
  </commentList>
</comments>
</file>

<file path=xl/sharedStrings.xml><?xml version="1.0" encoding="utf-8"?>
<sst xmlns="http://schemas.openxmlformats.org/spreadsheetml/2006/main" count="13561" uniqueCount="3856">
  <si>
    <t>Customer</t>
  </si>
  <si>
    <t>Product</t>
  </si>
  <si>
    <t>Batch No.</t>
  </si>
  <si>
    <t xml:space="preserve">SKU No. </t>
  </si>
  <si>
    <t>Arrival Date</t>
  </si>
  <si>
    <t>End Market</t>
  </si>
  <si>
    <t>Duration</t>
  </si>
  <si>
    <t>SKU003</t>
  </si>
  <si>
    <t>SKU004</t>
  </si>
  <si>
    <t>SKU005</t>
  </si>
  <si>
    <t>SKU006</t>
  </si>
  <si>
    <t>SKU007</t>
  </si>
  <si>
    <t>SKU008</t>
  </si>
  <si>
    <t>SKU009</t>
  </si>
  <si>
    <t>SKU010</t>
  </si>
  <si>
    <t>SKU011</t>
  </si>
  <si>
    <t>SKU012</t>
  </si>
  <si>
    <t>SKU013</t>
  </si>
  <si>
    <t>SKU014</t>
  </si>
  <si>
    <t>SKU015</t>
  </si>
  <si>
    <t>SKU016</t>
  </si>
  <si>
    <t>SKU017</t>
  </si>
  <si>
    <t>SKU018</t>
  </si>
  <si>
    <t>SKU019</t>
  </si>
  <si>
    <t>SKU020</t>
  </si>
  <si>
    <t>SKU021</t>
  </si>
  <si>
    <t>SKU022</t>
  </si>
  <si>
    <t>SKU023</t>
  </si>
  <si>
    <t>SKU024</t>
  </si>
  <si>
    <t>SKU025</t>
  </si>
  <si>
    <t>SKU026</t>
  </si>
  <si>
    <t>SKU027</t>
  </si>
  <si>
    <t>SKU028</t>
  </si>
  <si>
    <t>SKU029</t>
  </si>
  <si>
    <t>SKU030</t>
  </si>
  <si>
    <t>SKU031</t>
  </si>
  <si>
    <t>SKU032</t>
  </si>
  <si>
    <t>SKU033</t>
  </si>
  <si>
    <t>SKU034</t>
  </si>
  <si>
    <t>SKU035</t>
  </si>
  <si>
    <t>SKU036</t>
  </si>
  <si>
    <t>SKU037</t>
  </si>
  <si>
    <t>SKU038</t>
  </si>
  <si>
    <t>SKU039</t>
  </si>
  <si>
    <t>SKU040</t>
  </si>
  <si>
    <t>SKU041</t>
  </si>
  <si>
    <t>SKU042</t>
  </si>
  <si>
    <t>SKU043</t>
  </si>
  <si>
    <t>SKU044</t>
  </si>
  <si>
    <t>SKU045</t>
  </si>
  <si>
    <t>SKU046</t>
  </si>
  <si>
    <t>Product A</t>
  </si>
  <si>
    <t>Product B</t>
  </si>
  <si>
    <t>Product C</t>
  </si>
  <si>
    <t>Product D</t>
  </si>
  <si>
    <t>Product E</t>
  </si>
  <si>
    <t>SKU047</t>
  </si>
  <si>
    <t>SKU048</t>
  </si>
  <si>
    <t>SKU049</t>
  </si>
  <si>
    <t>SKU050</t>
  </si>
  <si>
    <t>SKU051</t>
  </si>
  <si>
    <t>SKU052</t>
  </si>
  <si>
    <t>SKU053</t>
  </si>
  <si>
    <t>SKU054</t>
  </si>
  <si>
    <t>SKU055</t>
  </si>
  <si>
    <t>SKU056</t>
  </si>
  <si>
    <t>SKU057</t>
  </si>
  <si>
    <t>SKU058</t>
  </si>
  <si>
    <t>SKU059</t>
  </si>
  <si>
    <t>SKU060</t>
  </si>
  <si>
    <t>SKU061</t>
  </si>
  <si>
    <t>SKU062</t>
  </si>
  <si>
    <t>SKU063</t>
  </si>
  <si>
    <t>SKU064</t>
  </si>
  <si>
    <t>SKU065</t>
  </si>
  <si>
    <t>SKU066</t>
  </si>
  <si>
    <t>SKU067</t>
  </si>
  <si>
    <t>SKU068</t>
  </si>
  <si>
    <t>SKU069</t>
  </si>
  <si>
    <t>SKU070</t>
  </si>
  <si>
    <t>SKU071</t>
  </si>
  <si>
    <t>SKU072</t>
  </si>
  <si>
    <t>SKU073</t>
  </si>
  <si>
    <t>SKU074</t>
  </si>
  <si>
    <t>SKU075</t>
  </si>
  <si>
    <t>SKU076</t>
  </si>
  <si>
    <t>SKU077</t>
  </si>
  <si>
    <t>SKU078</t>
  </si>
  <si>
    <t>SKU079</t>
  </si>
  <si>
    <t>SKU080</t>
  </si>
  <si>
    <t>SKU081</t>
  </si>
  <si>
    <t>SKU082</t>
  </si>
  <si>
    <t>SKU083</t>
  </si>
  <si>
    <t>SKU084</t>
  </si>
  <si>
    <t>SKU085</t>
  </si>
  <si>
    <t>SKU086</t>
  </si>
  <si>
    <t>SKU087</t>
  </si>
  <si>
    <t>SKU088</t>
  </si>
  <si>
    <t>SKU089</t>
  </si>
  <si>
    <t>SKU090</t>
  </si>
  <si>
    <t>SKU091</t>
  </si>
  <si>
    <t>SKU092</t>
  </si>
  <si>
    <t>SKU093</t>
  </si>
  <si>
    <t>SKU094</t>
  </si>
  <si>
    <t>SKU095</t>
  </si>
  <si>
    <t>SKU096</t>
  </si>
  <si>
    <t>SKU097</t>
  </si>
  <si>
    <t>SKU098</t>
  </si>
  <si>
    <t>SKU099</t>
  </si>
  <si>
    <t>SKU100</t>
  </si>
  <si>
    <t>SKU101</t>
  </si>
  <si>
    <t>SKU102</t>
  </si>
  <si>
    <t>SKU103</t>
  </si>
  <si>
    <t>SKU104</t>
  </si>
  <si>
    <t>SKU105</t>
  </si>
  <si>
    <t>SKU106</t>
  </si>
  <si>
    <t>SKU107</t>
  </si>
  <si>
    <t>SKU108</t>
  </si>
  <si>
    <t>SKU109</t>
  </si>
  <si>
    <t>SKU110</t>
  </si>
  <si>
    <t>SKU111</t>
  </si>
  <si>
    <t>SKU112</t>
  </si>
  <si>
    <t>SKU113</t>
  </si>
  <si>
    <t>SKU114</t>
  </si>
  <si>
    <t>SKU115</t>
  </si>
  <si>
    <t>SKU116</t>
  </si>
  <si>
    <t>SKU117</t>
  </si>
  <si>
    <t>SKU118</t>
  </si>
  <si>
    <t>SKU119</t>
  </si>
  <si>
    <t>SKU120</t>
  </si>
  <si>
    <t>SKU121</t>
  </si>
  <si>
    <t>SKU122</t>
  </si>
  <si>
    <t>SKU123</t>
  </si>
  <si>
    <t>SKU124</t>
  </si>
  <si>
    <t>SKU125</t>
  </si>
  <si>
    <t>SKU126</t>
  </si>
  <si>
    <t>SKU127</t>
  </si>
  <si>
    <t>SKU128</t>
  </si>
  <si>
    <t>SKU129</t>
  </si>
  <si>
    <t>SKU130</t>
  </si>
  <si>
    <t>SKU131</t>
  </si>
  <si>
    <t>SKU132</t>
  </si>
  <si>
    <t>SKU133</t>
  </si>
  <si>
    <t>SKU134</t>
  </si>
  <si>
    <t>SKU135</t>
  </si>
  <si>
    <t>SKU136</t>
  </si>
  <si>
    <t>SKU137</t>
  </si>
  <si>
    <t>SKU138</t>
  </si>
  <si>
    <t>SKU139</t>
  </si>
  <si>
    <t>SKU140</t>
  </si>
  <si>
    <t>SKU141</t>
  </si>
  <si>
    <t>SKU142</t>
  </si>
  <si>
    <t>SKU143</t>
  </si>
  <si>
    <t>SKU144</t>
  </si>
  <si>
    <t>SKU145</t>
  </si>
  <si>
    <t>SKU146</t>
  </si>
  <si>
    <t>SKU147</t>
  </si>
  <si>
    <t>SKU148</t>
  </si>
  <si>
    <t>SKU149</t>
  </si>
  <si>
    <t>SKU150</t>
  </si>
  <si>
    <t>SKU151</t>
  </si>
  <si>
    <t>SKU152</t>
  </si>
  <si>
    <t>SKU153</t>
  </si>
  <si>
    <t>SKU154</t>
  </si>
  <si>
    <t>SKU155</t>
  </si>
  <si>
    <t>SKU156</t>
  </si>
  <si>
    <t>SKU157</t>
  </si>
  <si>
    <t>SKU158</t>
  </si>
  <si>
    <t>SKU159</t>
  </si>
  <si>
    <t>SKU160</t>
  </si>
  <si>
    <t>SKU161</t>
  </si>
  <si>
    <t>SKU162</t>
  </si>
  <si>
    <t>SKU163</t>
  </si>
  <si>
    <t>SKU164</t>
  </si>
  <si>
    <t>SKU165</t>
  </si>
  <si>
    <t>SKU166</t>
  </si>
  <si>
    <t>SKU167</t>
  </si>
  <si>
    <t>SKU168</t>
  </si>
  <si>
    <t>SKU169</t>
  </si>
  <si>
    <t>SKU170</t>
  </si>
  <si>
    <t>SKU171</t>
  </si>
  <si>
    <t>SKU172</t>
  </si>
  <si>
    <t>SKU173</t>
  </si>
  <si>
    <t>SKU174</t>
  </si>
  <si>
    <t>SKU175</t>
  </si>
  <si>
    <t>SKU176</t>
  </si>
  <si>
    <t>SKU177</t>
  </si>
  <si>
    <t>SKU178</t>
  </si>
  <si>
    <t>SKU179</t>
  </si>
  <si>
    <t>SKU180</t>
  </si>
  <si>
    <t>SKU181</t>
  </si>
  <si>
    <t>SKU182</t>
  </si>
  <si>
    <t>SKU183</t>
  </si>
  <si>
    <t>SKU184</t>
  </si>
  <si>
    <t>SKU185</t>
  </si>
  <si>
    <t>SKU186</t>
  </si>
  <si>
    <t>SKU187</t>
  </si>
  <si>
    <t>SKU188</t>
  </si>
  <si>
    <t>SKU189</t>
  </si>
  <si>
    <t>SKU190</t>
  </si>
  <si>
    <t>SKU191</t>
  </si>
  <si>
    <t>SKU192</t>
  </si>
  <si>
    <t>SKU193</t>
  </si>
  <si>
    <t>SKU194</t>
  </si>
  <si>
    <t>SKU195</t>
  </si>
  <si>
    <t>SKU196</t>
  </si>
  <si>
    <t>SKU197</t>
  </si>
  <si>
    <t>SKU198</t>
  </si>
  <si>
    <t>SKU199</t>
  </si>
  <si>
    <t>SKU200</t>
  </si>
  <si>
    <t>SKU201</t>
  </si>
  <si>
    <t>SKU202</t>
  </si>
  <si>
    <t>SKU203</t>
  </si>
  <si>
    <t>SKU204</t>
  </si>
  <si>
    <t>SKU205</t>
  </si>
  <si>
    <t>SKU206</t>
  </si>
  <si>
    <t>SKU207</t>
  </si>
  <si>
    <t>SKU208</t>
  </si>
  <si>
    <t>SKU209</t>
  </si>
  <si>
    <t>SKU210</t>
  </si>
  <si>
    <t>SKU212</t>
  </si>
  <si>
    <t>SKU213</t>
  </si>
  <si>
    <t>SKU214</t>
  </si>
  <si>
    <t>SKU215</t>
  </si>
  <si>
    <t>SKU216</t>
  </si>
  <si>
    <t>SKU217</t>
  </si>
  <si>
    <t>SKU218</t>
  </si>
  <si>
    <t>SKU219</t>
  </si>
  <si>
    <t>SKU220</t>
  </si>
  <si>
    <t>SKU221</t>
  </si>
  <si>
    <t>SKU222</t>
  </si>
  <si>
    <t>SKU223</t>
  </si>
  <si>
    <t>SKU224</t>
  </si>
  <si>
    <t>SKU225</t>
  </si>
  <si>
    <t>SKU226</t>
  </si>
  <si>
    <t>SKU227</t>
  </si>
  <si>
    <t>SKU228</t>
  </si>
  <si>
    <t>SKU229</t>
  </si>
  <si>
    <t>SKU230</t>
  </si>
  <si>
    <t>SKU231</t>
  </si>
  <si>
    <t>SKU232</t>
  </si>
  <si>
    <t>SKU233</t>
  </si>
  <si>
    <t>SKU234</t>
  </si>
  <si>
    <t>SKU235</t>
  </si>
  <si>
    <t>SKU236</t>
  </si>
  <si>
    <t>SKU237</t>
  </si>
  <si>
    <t>SKU238</t>
  </si>
  <si>
    <t>SKU239</t>
  </si>
  <si>
    <t>SKU240</t>
  </si>
  <si>
    <t>SKU241</t>
  </si>
  <si>
    <t>SKU242</t>
  </si>
  <si>
    <t>SKU243</t>
  </si>
  <si>
    <t>SKU244</t>
  </si>
  <si>
    <t>SKU245</t>
  </si>
  <si>
    <t>SKU246</t>
  </si>
  <si>
    <t>SKU247</t>
  </si>
  <si>
    <t>SKU248</t>
  </si>
  <si>
    <t>SKU249</t>
  </si>
  <si>
    <t>SKU252</t>
  </si>
  <si>
    <t>SKU253</t>
  </si>
  <si>
    <t>SKU254</t>
  </si>
  <si>
    <t>SKU255</t>
  </si>
  <si>
    <t>SKU256</t>
  </si>
  <si>
    <t>SKU257</t>
  </si>
  <si>
    <t>SKU258</t>
  </si>
  <si>
    <t>SKU259</t>
  </si>
  <si>
    <t>SKU260</t>
  </si>
  <si>
    <t>SKU261</t>
  </si>
  <si>
    <t>SKU262</t>
  </si>
  <si>
    <t>SKU263</t>
  </si>
  <si>
    <t>SKU264</t>
  </si>
  <si>
    <t>SKU265</t>
  </si>
  <si>
    <t>SKU266</t>
  </si>
  <si>
    <t>SKU267</t>
  </si>
  <si>
    <t>SKU268</t>
  </si>
  <si>
    <t>SKU269</t>
  </si>
  <si>
    <t>SKU274</t>
  </si>
  <si>
    <t>SKU275</t>
  </si>
  <si>
    <t>SKU276</t>
  </si>
  <si>
    <t>SKU277</t>
  </si>
  <si>
    <t>SKU278</t>
  </si>
  <si>
    <t>SKU279</t>
  </si>
  <si>
    <t>SKU280</t>
  </si>
  <si>
    <t>SKU281</t>
  </si>
  <si>
    <t>SKU282</t>
  </si>
  <si>
    <t>SKU283</t>
  </si>
  <si>
    <t>SKU284</t>
  </si>
  <si>
    <t>SKU285</t>
  </si>
  <si>
    <t>SKU286</t>
  </si>
  <si>
    <t>SKU287</t>
  </si>
  <si>
    <t>SKU288</t>
  </si>
  <si>
    <t>SKU289</t>
  </si>
  <si>
    <t>SKU290</t>
  </si>
  <si>
    <t>SKU291</t>
  </si>
  <si>
    <t>SKU292</t>
  </si>
  <si>
    <t>SKU293</t>
  </si>
  <si>
    <t>SKU294</t>
  </si>
  <si>
    <t>SKU295</t>
  </si>
  <si>
    <t>SKU296</t>
  </si>
  <si>
    <t>SKU297</t>
  </si>
  <si>
    <t>SKU298</t>
  </si>
  <si>
    <t>SKU299</t>
  </si>
  <si>
    <t>SKU300</t>
  </si>
  <si>
    <t>SKU301</t>
  </si>
  <si>
    <t>SKU302</t>
  </si>
  <si>
    <t>SKU303</t>
  </si>
  <si>
    <t>SKU304</t>
  </si>
  <si>
    <t>SKU305</t>
  </si>
  <si>
    <t>SKU306</t>
  </si>
  <si>
    <t>SKU307</t>
  </si>
  <si>
    <t>SKU308</t>
  </si>
  <si>
    <t>SKU309</t>
  </si>
  <si>
    <t>SKU310</t>
  </si>
  <si>
    <t>SKU311</t>
  </si>
  <si>
    <t>SKU312</t>
  </si>
  <si>
    <t>SKU313</t>
  </si>
  <si>
    <t>SKU314</t>
  </si>
  <si>
    <t>SKU315</t>
  </si>
  <si>
    <t>SKU316</t>
  </si>
  <si>
    <t>SKU317</t>
  </si>
  <si>
    <t>SKU318</t>
  </si>
  <si>
    <t>SKU319</t>
  </si>
  <si>
    <t>SKU320</t>
  </si>
  <si>
    <t>SKU321</t>
  </si>
  <si>
    <t>SKU322</t>
  </si>
  <si>
    <t>SKU323</t>
  </si>
  <si>
    <t>SKU324</t>
  </si>
  <si>
    <t>SKU325</t>
  </si>
  <si>
    <t>SKU326</t>
  </si>
  <si>
    <t>SKU328</t>
  </si>
  <si>
    <t>SKU329</t>
  </si>
  <si>
    <t>SKU330</t>
  </si>
  <si>
    <t>SKU331</t>
  </si>
  <si>
    <t>SKU332</t>
  </si>
  <si>
    <t>SKU333</t>
  </si>
  <si>
    <t>SKU334</t>
  </si>
  <si>
    <t>SKU335</t>
  </si>
  <si>
    <t>SKU336</t>
  </si>
  <si>
    <t>SKU337</t>
  </si>
  <si>
    <t>SKU338</t>
  </si>
  <si>
    <t>SKU339</t>
  </si>
  <si>
    <t>SKU340</t>
  </si>
  <si>
    <t>SKU341</t>
  </si>
  <si>
    <t>SKU342</t>
  </si>
  <si>
    <t>SKU343</t>
  </si>
  <si>
    <t>SKU344</t>
  </si>
  <si>
    <t>SKU345</t>
  </si>
  <si>
    <t>SKU346</t>
  </si>
  <si>
    <t>SKU347</t>
  </si>
  <si>
    <t>SKU348</t>
  </si>
  <si>
    <t>SKU349</t>
  </si>
  <si>
    <t>SKU350</t>
  </si>
  <si>
    <t>SKU351</t>
  </si>
  <si>
    <t>SKU352</t>
  </si>
  <si>
    <t>SKU353</t>
  </si>
  <si>
    <t>SKU354</t>
  </si>
  <si>
    <t>SKU355</t>
  </si>
  <si>
    <t>SKU356</t>
  </si>
  <si>
    <t>SKU357</t>
  </si>
  <si>
    <t>SKU358</t>
  </si>
  <si>
    <t>SKU359</t>
  </si>
  <si>
    <t>SKU360</t>
  </si>
  <si>
    <t>SKU361</t>
  </si>
  <si>
    <t>SKU362</t>
  </si>
  <si>
    <t>SKU363</t>
  </si>
  <si>
    <t>SKU364</t>
  </si>
  <si>
    <t>SKU365</t>
  </si>
  <si>
    <t>SKU366</t>
  </si>
  <si>
    <t>SKU367</t>
  </si>
  <si>
    <t>SKU368</t>
  </si>
  <si>
    <t>SKU369</t>
  </si>
  <si>
    <t>SKU370</t>
  </si>
  <si>
    <t>SKU371</t>
  </si>
  <si>
    <t>SKU372</t>
  </si>
  <si>
    <t>SKU373</t>
  </si>
  <si>
    <t>SKU374</t>
  </si>
  <si>
    <t>SKU375</t>
  </si>
  <si>
    <t>SKU376</t>
  </si>
  <si>
    <t>SKU377</t>
  </si>
  <si>
    <t>SKU378</t>
  </si>
  <si>
    <t>SKU379</t>
  </si>
  <si>
    <t>SKU380</t>
  </si>
  <si>
    <t>SKU381</t>
  </si>
  <si>
    <t>SKU382</t>
  </si>
  <si>
    <t>SKU383</t>
  </si>
  <si>
    <t>SKU384</t>
  </si>
  <si>
    <t>SKU385</t>
  </si>
  <si>
    <t>SKU386</t>
  </si>
  <si>
    <t>SKU387</t>
  </si>
  <si>
    <t>SKU388</t>
  </si>
  <si>
    <t>SKU389</t>
  </si>
  <si>
    <t>SKU390</t>
  </si>
  <si>
    <t>SKU391</t>
  </si>
  <si>
    <t>SKU392</t>
  </si>
  <si>
    <t>SKU393</t>
  </si>
  <si>
    <t>SKU394</t>
  </si>
  <si>
    <t>SKU395</t>
  </si>
  <si>
    <t>SKU396</t>
  </si>
  <si>
    <t>SKU398</t>
  </si>
  <si>
    <t>SKU400</t>
  </si>
  <si>
    <t>SKU402</t>
  </si>
  <si>
    <t>SKU404</t>
  </si>
  <si>
    <t>SKU405</t>
  </si>
  <si>
    <t>SKU406</t>
  </si>
  <si>
    <t>SKU407</t>
  </si>
  <si>
    <t>SKU408</t>
  </si>
  <si>
    <t>SKU409</t>
  </si>
  <si>
    <t>SKU410</t>
  </si>
  <si>
    <t>SKU411</t>
  </si>
  <si>
    <t>SKU412</t>
  </si>
  <si>
    <t>SKU413</t>
  </si>
  <si>
    <t>SKU414</t>
  </si>
  <si>
    <t>SKU415</t>
  </si>
  <si>
    <t>SKU416</t>
  </si>
  <si>
    <t>SKU417</t>
  </si>
  <si>
    <t>SKU418</t>
  </si>
  <si>
    <t>SKU419</t>
  </si>
  <si>
    <t>SKU420</t>
  </si>
  <si>
    <t>SKU421</t>
  </si>
  <si>
    <t>SKU422</t>
  </si>
  <si>
    <t>SKU423</t>
  </si>
  <si>
    <t>SKU424</t>
  </si>
  <si>
    <t>SKU425</t>
  </si>
  <si>
    <t>SKU426</t>
  </si>
  <si>
    <t>SKU427</t>
  </si>
  <si>
    <t>SKU428</t>
  </si>
  <si>
    <t>SKU429</t>
  </si>
  <si>
    <t>SKU430</t>
  </si>
  <si>
    <t>SKU431</t>
  </si>
  <si>
    <t>SKU432</t>
  </si>
  <si>
    <t>SKU433</t>
  </si>
  <si>
    <t>SKU434</t>
  </si>
  <si>
    <t>SKU435</t>
  </si>
  <si>
    <t>SKU436</t>
  </si>
  <si>
    <t>SKU437</t>
  </si>
  <si>
    <t>SKU438</t>
  </si>
  <si>
    <t>SKU439</t>
  </si>
  <si>
    <t>SKU440</t>
  </si>
  <si>
    <t>SKU441</t>
  </si>
  <si>
    <t>SKU442</t>
  </si>
  <si>
    <t>SKU443</t>
  </si>
  <si>
    <t>SKU444</t>
  </si>
  <si>
    <t>SKU445</t>
  </si>
  <si>
    <t>SKU446</t>
  </si>
  <si>
    <t>SKU447</t>
  </si>
  <si>
    <t>SKU448</t>
  </si>
  <si>
    <t>SKU449</t>
  </si>
  <si>
    <t>SKU450</t>
  </si>
  <si>
    <t>SKU451</t>
  </si>
  <si>
    <t>SKU452</t>
  </si>
  <si>
    <t>SKU455</t>
  </si>
  <si>
    <t>SKU456</t>
  </si>
  <si>
    <t>SKU458</t>
  </si>
  <si>
    <t>SKU459</t>
  </si>
  <si>
    <t>SKU460</t>
  </si>
  <si>
    <t>SKU461</t>
  </si>
  <si>
    <t>SKU462</t>
  </si>
  <si>
    <t>SKU463</t>
  </si>
  <si>
    <t>SKU464</t>
  </si>
  <si>
    <t>SKU465</t>
  </si>
  <si>
    <t>SKU466</t>
  </si>
  <si>
    <t>SKU467</t>
  </si>
  <si>
    <t>SKU468</t>
  </si>
  <si>
    <t>SKU469</t>
  </si>
  <si>
    <t>SKU470</t>
  </si>
  <si>
    <t>SKU471</t>
  </si>
  <si>
    <t>SKU472</t>
  </si>
  <si>
    <t>SKU473</t>
  </si>
  <si>
    <t>SKU474</t>
  </si>
  <si>
    <t>SKU475</t>
  </si>
  <si>
    <t>SKU476</t>
  </si>
  <si>
    <t>SKU477</t>
  </si>
  <si>
    <t>SKU478</t>
  </si>
  <si>
    <t>SKU479</t>
  </si>
  <si>
    <t>SKU480</t>
  </si>
  <si>
    <t>SKU481</t>
  </si>
  <si>
    <t>SKU482</t>
  </si>
  <si>
    <t>SKU483</t>
  </si>
  <si>
    <t>SKU484</t>
  </si>
  <si>
    <t>SKU485</t>
  </si>
  <si>
    <t>SKU486</t>
  </si>
  <si>
    <t>SKU487</t>
  </si>
  <si>
    <t>SKU488</t>
  </si>
  <si>
    <t>SKU489</t>
  </si>
  <si>
    <t>SKU490</t>
  </si>
  <si>
    <t>SKU491</t>
  </si>
  <si>
    <t>SKU492</t>
  </si>
  <si>
    <t>SKU493</t>
  </si>
  <si>
    <t>SKU494</t>
  </si>
  <si>
    <t>SKU495</t>
  </si>
  <si>
    <t>SKU496</t>
  </si>
  <si>
    <t>SKU497</t>
  </si>
  <si>
    <t>SKU498</t>
  </si>
  <si>
    <t>SKU499</t>
  </si>
  <si>
    <t>SKU500</t>
  </si>
  <si>
    <t>SKU501</t>
  </si>
  <si>
    <t>SKU502</t>
  </si>
  <si>
    <t>SKU503</t>
  </si>
  <si>
    <t>SKU504</t>
  </si>
  <si>
    <t>SKU505</t>
  </si>
  <si>
    <t>SKU506</t>
  </si>
  <si>
    <t>SKU507</t>
  </si>
  <si>
    <t>SKU508</t>
  </si>
  <si>
    <t>SKU509</t>
  </si>
  <si>
    <t>SKU510</t>
  </si>
  <si>
    <t>SKU511</t>
  </si>
  <si>
    <t>SKU512</t>
  </si>
  <si>
    <t>SKU513</t>
  </si>
  <si>
    <t>SKU514</t>
  </si>
  <si>
    <t>SKU515</t>
  </si>
  <si>
    <t>SKU516</t>
  </si>
  <si>
    <t>SKU517</t>
  </si>
  <si>
    <t>SKU518</t>
  </si>
  <si>
    <t>SKU519</t>
  </si>
  <si>
    <t>SKU520</t>
  </si>
  <si>
    <t>SKU521</t>
  </si>
  <si>
    <t>SKU522</t>
  </si>
  <si>
    <t>SKU523</t>
  </si>
  <si>
    <t>SKU524</t>
  </si>
  <si>
    <t>SKU525</t>
  </si>
  <si>
    <t>SKU526</t>
  </si>
  <si>
    <t>SKU527</t>
  </si>
  <si>
    <t>SKU528</t>
  </si>
  <si>
    <t>SKU529</t>
  </si>
  <si>
    <t>SKU530</t>
  </si>
  <si>
    <t>SKU531</t>
  </si>
  <si>
    <t>SKU532</t>
  </si>
  <si>
    <t>SKU533</t>
  </si>
  <si>
    <t>SKU534</t>
  </si>
  <si>
    <t>SKU535</t>
  </si>
  <si>
    <t>SKU536</t>
  </si>
  <si>
    <t>SKU537</t>
  </si>
  <si>
    <t>SKU538</t>
  </si>
  <si>
    <t>SKU539</t>
  </si>
  <si>
    <t>SKU540</t>
  </si>
  <si>
    <t>SKU541</t>
  </si>
  <si>
    <t>SKU542</t>
  </si>
  <si>
    <t>SKU543</t>
  </si>
  <si>
    <t>SKU544</t>
  </si>
  <si>
    <t>SKU545</t>
  </si>
  <si>
    <t>SKU546</t>
  </si>
  <si>
    <t>SKU547</t>
  </si>
  <si>
    <t>SKU550</t>
  </si>
  <si>
    <t>SKU551</t>
  </si>
  <si>
    <t>SKU552</t>
  </si>
  <si>
    <t>SKU553</t>
  </si>
  <si>
    <t>SKU554</t>
  </si>
  <si>
    <t>SKU555</t>
  </si>
  <si>
    <t>SKU556</t>
  </si>
  <si>
    <t>SKU557</t>
  </si>
  <si>
    <t>SKU558</t>
  </si>
  <si>
    <t>SKU559</t>
  </si>
  <si>
    <t>SKU560</t>
  </si>
  <si>
    <t>SKU561</t>
  </si>
  <si>
    <t>SKU562</t>
  </si>
  <si>
    <t>SKU564</t>
  </si>
  <si>
    <t>SKU565</t>
  </si>
  <si>
    <t>SKU566</t>
  </si>
  <si>
    <t>SKU567</t>
  </si>
  <si>
    <t>SKU568</t>
  </si>
  <si>
    <t>SKU569</t>
  </si>
  <si>
    <t>SKU570</t>
  </si>
  <si>
    <t>SKU571</t>
  </si>
  <si>
    <t>SKU572</t>
  </si>
  <si>
    <t>SKU573</t>
  </si>
  <si>
    <t>SKU574</t>
  </si>
  <si>
    <t>SKU575</t>
  </si>
  <si>
    <t>SKU576</t>
  </si>
  <si>
    <t>SKU577</t>
  </si>
  <si>
    <t>SKU578</t>
  </si>
  <si>
    <t>SKU579</t>
  </si>
  <si>
    <t>SKU580</t>
  </si>
  <si>
    <t>SKU581</t>
  </si>
  <si>
    <t>SKU582</t>
  </si>
  <si>
    <t>SKU583</t>
  </si>
  <si>
    <t>SKU584</t>
  </si>
  <si>
    <t>SKU585</t>
  </si>
  <si>
    <t>SKU586</t>
  </si>
  <si>
    <t>SKU587</t>
  </si>
  <si>
    <t>SKU588</t>
  </si>
  <si>
    <t>SKU589</t>
  </si>
  <si>
    <t>SKU590</t>
  </si>
  <si>
    <t>SKU591</t>
  </si>
  <si>
    <t>SKU592</t>
  </si>
  <si>
    <t>SKU593</t>
  </si>
  <si>
    <t>SKU594</t>
  </si>
  <si>
    <t>SKU595</t>
  </si>
  <si>
    <t>SKU596</t>
  </si>
  <si>
    <t>SKU597</t>
  </si>
  <si>
    <t>SKU598</t>
  </si>
  <si>
    <t>SKU599</t>
  </si>
  <si>
    <t>SKU600</t>
  </si>
  <si>
    <t>SKU601</t>
  </si>
  <si>
    <t>SKU602</t>
  </si>
  <si>
    <t>SKU603</t>
  </si>
  <si>
    <t>SKU604</t>
  </si>
  <si>
    <t>SKU605</t>
  </si>
  <si>
    <t>SKU606</t>
  </si>
  <si>
    <t>SKU607</t>
  </si>
  <si>
    <t>SKU608</t>
  </si>
  <si>
    <t>SKU609</t>
  </si>
  <si>
    <t>SKU610</t>
  </si>
  <si>
    <t>SKU611</t>
  </si>
  <si>
    <t>SKU612</t>
  </si>
  <si>
    <t>SKU613</t>
  </si>
  <si>
    <t>SKU614</t>
  </si>
  <si>
    <t>SKU615</t>
  </si>
  <si>
    <t>SKU616</t>
  </si>
  <si>
    <t>SKU617</t>
  </si>
  <si>
    <t>SKU618</t>
  </si>
  <si>
    <t>SKU619</t>
  </si>
  <si>
    <t>SKU620</t>
  </si>
  <si>
    <t>SKU621</t>
  </si>
  <si>
    <t>SKU622</t>
  </si>
  <si>
    <t>SKU623</t>
  </si>
  <si>
    <t>SKU624</t>
  </si>
  <si>
    <t>SKU625</t>
  </si>
  <si>
    <t>SKU626</t>
  </si>
  <si>
    <t>SKU627</t>
  </si>
  <si>
    <t>SKU628</t>
  </si>
  <si>
    <t>SKU629</t>
  </si>
  <si>
    <t>SKU630</t>
  </si>
  <si>
    <t>SKU631</t>
  </si>
  <si>
    <t>SKU632</t>
  </si>
  <si>
    <t>SKU633</t>
  </si>
  <si>
    <t>SKU634</t>
  </si>
  <si>
    <t>SKU635</t>
  </si>
  <si>
    <t>SKU636</t>
  </si>
  <si>
    <t>SKU637</t>
  </si>
  <si>
    <t>SKU638</t>
  </si>
  <si>
    <t>SKU639</t>
  </si>
  <si>
    <t>SKU640</t>
  </si>
  <si>
    <t>SKU641</t>
  </si>
  <si>
    <t>SKU642</t>
  </si>
  <si>
    <t>SKU643</t>
  </si>
  <si>
    <t>SKU644</t>
  </si>
  <si>
    <t>SKU645</t>
  </si>
  <si>
    <t>SKU646</t>
  </si>
  <si>
    <t>SKU647</t>
  </si>
  <si>
    <t>SKU648</t>
  </si>
  <si>
    <t>SKU649</t>
  </si>
  <si>
    <t>SKU650</t>
  </si>
  <si>
    <t>SKU651</t>
  </si>
  <si>
    <t>SKU652</t>
  </si>
  <si>
    <t>SKU653</t>
  </si>
  <si>
    <t>SKU654</t>
  </si>
  <si>
    <t>SKU655</t>
  </si>
  <si>
    <t>SKU656</t>
  </si>
  <si>
    <t>SKU657</t>
  </si>
  <si>
    <t>SKU658</t>
  </si>
  <si>
    <t>SKU659</t>
  </si>
  <si>
    <t>SKU660</t>
  </si>
  <si>
    <t>SKU661</t>
  </si>
  <si>
    <t>SKU662</t>
  </si>
  <si>
    <t>SKU663</t>
  </si>
  <si>
    <t>SKU664</t>
  </si>
  <si>
    <t>SKU665</t>
  </si>
  <si>
    <t>SKU666</t>
  </si>
  <si>
    <t>SKU667</t>
  </si>
  <si>
    <t>SKU668</t>
  </si>
  <si>
    <t>SKU669</t>
  </si>
  <si>
    <t>SKU670</t>
  </si>
  <si>
    <t>SKU673</t>
  </si>
  <si>
    <t>SKU674</t>
  </si>
  <si>
    <t>SKU675</t>
  </si>
  <si>
    <t>SKU676</t>
  </si>
  <si>
    <t>SKU677</t>
  </si>
  <si>
    <t>SKU679</t>
  </si>
  <si>
    <t>SKU686</t>
  </si>
  <si>
    <t>SKU687</t>
  </si>
  <si>
    <t>SKU688</t>
  </si>
  <si>
    <t>SKU689</t>
  </si>
  <si>
    <t>SKU690</t>
  </si>
  <si>
    <t>SKU691</t>
  </si>
  <si>
    <t>SKU692</t>
  </si>
  <si>
    <t>SKU693</t>
  </si>
  <si>
    <t>SKU694</t>
  </si>
  <si>
    <t>SKU695</t>
  </si>
  <si>
    <t>SKU696</t>
  </si>
  <si>
    <t>SKU697</t>
  </si>
  <si>
    <t>SKU698</t>
  </si>
  <si>
    <t>SKU699</t>
  </si>
  <si>
    <t>SKU700</t>
  </si>
  <si>
    <t>SKU701</t>
  </si>
  <si>
    <t>SKU702</t>
  </si>
  <si>
    <t>SKU703</t>
  </si>
  <si>
    <t>SKU704</t>
  </si>
  <si>
    <t>SKU705</t>
  </si>
  <si>
    <t>SKU706</t>
  </si>
  <si>
    <t>SKU707</t>
  </si>
  <si>
    <t>SKU708</t>
  </si>
  <si>
    <t>SKU709</t>
  </si>
  <si>
    <t>SKU710</t>
  </si>
  <si>
    <t>SKU711</t>
  </si>
  <si>
    <t>SKU712</t>
  </si>
  <si>
    <t>SKU713</t>
  </si>
  <si>
    <t>SKU714</t>
  </si>
  <si>
    <t>SKU715</t>
  </si>
  <si>
    <t>SKU716</t>
  </si>
  <si>
    <t>SKU717</t>
  </si>
  <si>
    <t>SKU718</t>
  </si>
  <si>
    <t>SKU719</t>
  </si>
  <si>
    <t>SKU720</t>
  </si>
  <si>
    <t>SKU721</t>
  </si>
  <si>
    <t>SKU722</t>
  </si>
  <si>
    <t>SKU723</t>
  </si>
  <si>
    <t>SKU724</t>
  </si>
  <si>
    <t>SKU725</t>
  </si>
  <si>
    <t>SKU726</t>
  </si>
  <si>
    <t>SKU727</t>
  </si>
  <si>
    <t>SKU728</t>
  </si>
  <si>
    <t>SKU729</t>
  </si>
  <si>
    <t>SKU730</t>
  </si>
  <si>
    <t>SKU731</t>
  </si>
  <si>
    <t>SKU732</t>
  </si>
  <si>
    <t>SKU733</t>
  </si>
  <si>
    <t>SKU734</t>
  </si>
  <si>
    <t>SKU735</t>
  </si>
  <si>
    <t>SKU736</t>
  </si>
  <si>
    <t>SKU737</t>
  </si>
  <si>
    <t>SKU738</t>
  </si>
  <si>
    <t>SKU739</t>
  </si>
  <si>
    <t>SKU740</t>
  </si>
  <si>
    <t>SKU741</t>
  </si>
  <si>
    <t>SKU742</t>
  </si>
  <si>
    <t>SKU743</t>
  </si>
  <si>
    <t>SKU744</t>
  </si>
  <si>
    <t>SKU745</t>
  </si>
  <si>
    <t>SKU746</t>
  </si>
  <si>
    <t>SKU747</t>
  </si>
  <si>
    <t>SKU748</t>
  </si>
  <si>
    <t>SKU749</t>
  </si>
  <si>
    <t>SKU750</t>
  </si>
  <si>
    <t>SKU751</t>
  </si>
  <si>
    <t>SKU752</t>
  </si>
  <si>
    <t>SKU753</t>
  </si>
  <si>
    <t>SKU754</t>
  </si>
  <si>
    <t>SKU755</t>
  </si>
  <si>
    <t>SKU756</t>
  </si>
  <si>
    <t>SKU757</t>
  </si>
  <si>
    <t>SKU758</t>
  </si>
  <si>
    <t>SKU759</t>
  </si>
  <si>
    <t>SKU760</t>
  </si>
  <si>
    <t>SKU761</t>
  </si>
  <si>
    <t>SKU762</t>
  </si>
  <si>
    <t>SKU763</t>
  </si>
  <si>
    <t>SKU764</t>
  </si>
  <si>
    <t>SKU765</t>
  </si>
  <si>
    <t>SKU766</t>
  </si>
  <si>
    <t>SKU767</t>
  </si>
  <si>
    <t>SKU768</t>
  </si>
  <si>
    <t>SKU769</t>
  </si>
  <si>
    <t>SKU770</t>
  </si>
  <si>
    <t>SKU771</t>
  </si>
  <si>
    <t>SKU772</t>
  </si>
  <si>
    <t>SKU773</t>
  </si>
  <si>
    <t>SKU774</t>
  </si>
  <si>
    <t>SKU775</t>
  </si>
  <si>
    <t>SKU776</t>
  </si>
  <si>
    <t>SKU777</t>
  </si>
  <si>
    <t>SKU778</t>
  </si>
  <si>
    <t>SKU779</t>
  </si>
  <si>
    <t>SKU780</t>
  </si>
  <si>
    <t>SKU781</t>
  </si>
  <si>
    <t>SKU782</t>
  </si>
  <si>
    <t>SKU783</t>
  </si>
  <si>
    <t>SKU784</t>
  </si>
  <si>
    <t>SKU785</t>
  </si>
  <si>
    <t>SKU786</t>
  </si>
  <si>
    <t>SKU787</t>
  </si>
  <si>
    <t>SKU788</t>
  </si>
  <si>
    <t>SKU789</t>
  </si>
  <si>
    <t>SKU790</t>
  </si>
  <si>
    <t>SKU791</t>
  </si>
  <si>
    <t>SKU792</t>
  </si>
  <si>
    <t>SKU793</t>
  </si>
  <si>
    <t>SKU794</t>
  </si>
  <si>
    <t>SKU795</t>
  </si>
  <si>
    <t>SKU796</t>
  </si>
  <si>
    <t>SKU797</t>
  </si>
  <si>
    <t>SKU798</t>
  </si>
  <si>
    <t>SKU799</t>
  </si>
  <si>
    <t>SKU800</t>
  </si>
  <si>
    <t>SKU801</t>
  </si>
  <si>
    <t>SKU802</t>
  </si>
  <si>
    <t>SKU803</t>
  </si>
  <si>
    <t>SKU804</t>
  </si>
  <si>
    <t>SKU805</t>
  </si>
  <si>
    <t>SKU806</t>
  </si>
  <si>
    <t>SKU807</t>
  </si>
  <si>
    <t>SKU808</t>
  </si>
  <si>
    <t>SKU809</t>
  </si>
  <si>
    <t>SKU810</t>
  </si>
  <si>
    <t>SKU811</t>
  </si>
  <si>
    <t>SKU812</t>
  </si>
  <si>
    <t>SKU813</t>
  </si>
  <si>
    <t>SKU814</t>
  </si>
  <si>
    <t>SKU815</t>
  </si>
  <si>
    <t>SKU816</t>
  </si>
  <si>
    <t>SKU817</t>
  </si>
  <si>
    <t>SKU818</t>
  </si>
  <si>
    <t>SKU819</t>
  </si>
  <si>
    <t>SKU820</t>
  </si>
  <si>
    <t>SKU821</t>
  </si>
  <si>
    <t>SKU822</t>
  </si>
  <si>
    <t>SKU823</t>
  </si>
  <si>
    <t>SKU824</t>
  </si>
  <si>
    <t>SKU825</t>
  </si>
  <si>
    <t>SKU826</t>
  </si>
  <si>
    <t>SKU827</t>
  </si>
  <si>
    <t>SKU828</t>
  </si>
  <si>
    <t>SKU829</t>
  </si>
  <si>
    <t>SKU830</t>
  </si>
  <si>
    <t>SKU831</t>
  </si>
  <si>
    <t>SKU832</t>
  </si>
  <si>
    <t>SKU833</t>
  </si>
  <si>
    <t>SKU834</t>
  </si>
  <si>
    <t>SKU835</t>
  </si>
  <si>
    <t>SKU836</t>
  </si>
  <si>
    <t>SKU837</t>
  </si>
  <si>
    <t>SKU838</t>
  </si>
  <si>
    <t>SKU839</t>
  </si>
  <si>
    <t>SKU840</t>
  </si>
  <si>
    <t>SKU841</t>
  </si>
  <si>
    <t>SKU842</t>
  </si>
  <si>
    <t>SKU843</t>
  </si>
  <si>
    <t>SKU844</t>
  </si>
  <si>
    <t>SKU845</t>
  </si>
  <si>
    <t>SKU846</t>
  </si>
  <si>
    <t>SKU847</t>
  </si>
  <si>
    <t>SKU848</t>
  </si>
  <si>
    <t>SKU849</t>
  </si>
  <si>
    <t>SKU850</t>
  </si>
  <si>
    <t>SKU851</t>
  </si>
  <si>
    <t>SKU852</t>
  </si>
  <si>
    <t>SKU853</t>
  </si>
  <si>
    <t>SKU854</t>
  </si>
  <si>
    <t>SKU855</t>
  </si>
  <si>
    <t>SKU856</t>
  </si>
  <si>
    <t>SKU857</t>
  </si>
  <si>
    <t>SKU858</t>
  </si>
  <si>
    <t>SKU859</t>
  </si>
  <si>
    <t>SKU860</t>
  </si>
  <si>
    <t>SKU861</t>
  </si>
  <si>
    <t>SKU862</t>
  </si>
  <si>
    <t>SKU863</t>
  </si>
  <si>
    <t>SKU864</t>
  </si>
  <si>
    <t>SKU865</t>
  </si>
  <si>
    <t>SKU866</t>
  </si>
  <si>
    <t>SKU867</t>
  </si>
  <si>
    <t>SKU868</t>
  </si>
  <si>
    <t>SKU869</t>
  </si>
  <si>
    <t>SKU870</t>
  </si>
  <si>
    <t>SKU871</t>
  </si>
  <si>
    <t>SKU872</t>
  </si>
  <si>
    <t>SKU873</t>
  </si>
  <si>
    <t>SKU874</t>
  </si>
  <si>
    <t>SKU875</t>
  </si>
  <si>
    <t>SKU876</t>
  </si>
  <si>
    <t>SKU877</t>
  </si>
  <si>
    <t>SKU878</t>
  </si>
  <si>
    <t>SKU879</t>
  </si>
  <si>
    <t>SKU880</t>
  </si>
  <si>
    <t>SKU881</t>
  </si>
  <si>
    <t>SKU882</t>
  </si>
  <si>
    <t>SKU883</t>
  </si>
  <si>
    <t>SKU884</t>
  </si>
  <si>
    <t>SKU885</t>
  </si>
  <si>
    <t>SKU886</t>
  </si>
  <si>
    <t>SKU887</t>
  </si>
  <si>
    <t>SKU888</t>
  </si>
  <si>
    <t>SKU889</t>
  </si>
  <si>
    <t>SKU890</t>
  </si>
  <si>
    <t>SKU891</t>
  </si>
  <si>
    <t>SKU892</t>
  </si>
  <si>
    <t>SKU893</t>
  </si>
  <si>
    <t>SKU894</t>
  </si>
  <si>
    <t>SKU895</t>
  </si>
  <si>
    <t>SKU896</t>
  </si>
  <si>
    <t>SKU897</t>
  </si>
  <si>
    <t>SKU898</t>
  </si>
  <si>
    <t>SKU899</t>
  </si>
  <si>
    <t>SKU900</t>
  </si>
  <si>
    <t>SKU901</t>
  </si>
  <si>
    <t>SKU902</t>
  </si>
  <si>
    <t>SKU903</t>
  </si>
  <si>
    <t>SKU904</t>
  </si>
  <si>
    <t>SKU905</t>
  </si>
  <si>
    <t>SKU906</t>
  </si>
  <si>
    <t>SKU907</t>
  </si>
  <si>
    <t>SKU908</t>
  </si>
  <si>
    <t>SKU909</t>
  </si>
  <si>
    <t>SKU910</t>
  </si>
  <si>
    <t>SKU911</t>
  </si>
  <si>
    <t>SKU912</t>
  </si>
  <si>
    <t>SKU913</t>
  </si>
  <si>
    <t>SKU914</t>
  </si>
  <si>
    <t>SKU915</t>
  </si>
  <si>
    <t>SKU916</t>
  </si>
  <si>
    <t>SKU917</t>
  </si>
  <si>
    <t>SKU918</t>
  </si>
  <si>
    <t>SKU919</t>
  </si>
  <si>
    <t>SKU920</t>
  </si>
  <si>
    <t>SKU921</t>
  </si>
  <si>
    <t>SKU922</t>
  </si>
  <si>
    <t>SKU923</t>
  </si>
  <si>
    <t>SKU924</t>
  </si>
  <si>
    <t>SKU925</t>
  </si>
  <si>
    <t>SKU926</t>
  </si>
  <si>
    <t>SKU927</t>
  </si>
  <si>
    <t>SKU928</t>
  </si>
  <si>
    <t>SKU929</t>
  </si>
  <si>
    <t>SKU930</t>
  </si>
  <si>
    <t>SKU931</t>
  </si>
  <si>
    <t>SKU932</t>
  </si>
  <si>
    <t>SKU933</t>
  </si>
  <si>
    <t>SKU934</t>
  </si>
  <si>
    <t>SKU935</t>
  </si>
  <si>
    <t>SKU936</t>
  </si>
  <si>
    <t>SKU937</t>
  </si>
  <si>
    <t>SKU938</t>
  </si>
  <si>
    <t>SKU939</t>
  </si>
  <si>
    <t>SKU940</t>
  </si>
  <si>
    <t>SKU941</t>
  </si>
  <si>
    <t>SKU942</t>
  </si>
  <si>
    <t>SKU943</t>
  </si>
  <si>
    <t>SKU944</t>
  </si>
  <si>
    <t>SKU945</t>
  </si>
  <si>
    <t>SKU946</t>
  </si>
  <si>
    <t>SKU947</t>
  </si>
  <si>
    <t>SKU948</t>
  </si>
  <si>
    <t>SKU949</t>
  </si>
  <si>
    <t>SKU950</t>
  </si>
  <si>
    <t>SKU951</t>
  </si>
  <si>
    <t>SKU952</t>
  </si>
  <si>
    <t>SKU953</t>
  </si>
  <si>
    <t>SKU954</t>
  </si>
  <si>
    <t>SKU955</t>
  </si>
  <si>
    <t>SKU956</t>
  </si>
  <si>
    <t>SKU957</t>
  </si>
  <si>
    <t>SKU958</t>
  </si>
  <si>
    <t>SKU959</t>
  </si>
  <si>
    <t>SKU960</t>
  </si>
  <si>
    <t>SKU961</t>
  </si>
  <si>
    <t>SKU962</t>
  </si>
  <si>
    <t>SKU963</t>
  </si>
  <si>
    <t>SKU964</t>
  </si>
  <si>
    <t>SKU965</t>
  </si>
  <si>
    <t>SKU966</t>
  </si>
  <si>
    <t>SKU967</t>
  </si>
  <si>
    <t>SKU968</t>
  </si>
  <si>
    <t>SKU969</t>
  </si>
  <si>
    <t>SKU970</t>
  </si>
  <si>
    <t>SKU971</t>
  </si>
  <si>
    <t>SKU972</t>
  </si>
  <si>
    <t>SKU973</t>
  </si>
  <si>
    <t>SKU974</t>
  </si>
  <si>
    <t>SKU975</t>
  </si>
  <si>
    <t>SKU976</t>
  </si>
  <si>
    <t>SKU977</t>
  </si>
  <si>
    <t>SKU978</t>
  </si>
  <si>
    <t>SKU979</t>
  </si>
  <si>
    <t>SKU980</t>
  </si>
  <si>
    <t>SKU981</t>
  </si>
  <si>
    <t>SKU982</t>
  </si>
  <si>
    <t>SKU983</t>
  </si>
  <si>
    <t>SKU984</t>
  </si>
  <si>
    <t>SKU985</t>
  </si>
  <si>
    <t>SKU986</t>
  </si>
  <si>
    <t>SKU987</t>
  </si>
  <si>
    <t>SKU988</t>
  </si>
  <si>
    <t>SKU989</t>
  </si>
  <si>
    <t>SKU990</t>
  </si>
  <si>
    <t>SKU991</t>
  </si>
  <si>
    <t>SKU992</t>
  </si>
  <si>
    <t>SKU993</t>
  </si>
  <si>
    <t xml:space="preserve">SKU001                                  </t>
  </si>
  <si>
    <t xml:space="preserve">SKU002                                  </t>
  </si>
  <si>
    <t xml:space="preserve">SKU003                       </t>
  </si>
  <si>
    <t xml:space="preserve">SKU004                       </t>
  </si>
  <si>
    <t xml:space="preserve">SKU005                       </t>
  </si>
  <si>
    <t xml:space="preserve">SKU006                       </t>
  </si>
  <si>
    <t xml:space="preserve">SKU007                       </t>
  </si>
  <si>
    <t xml:space="preserve">SKU008                       </t>
  </si>
  <si>
    <t xml:space="preserve">SKU009                       </t>
  </si>
  <si>
    <t xml:space="preserve">SKU010                       </t>
  </si>
  <si>
    <t xml:space="preserve">SKU011                       </t>
  </si>
  <si>
    <t xml:space="preserve">SKU012                       </t>
  </si>
  <si>
    <t xml:space="preserve">SKU013                       </t>
  </si>
  <si>
    <t xml:space="preserve">SKU014                       </t>
  </si>
  <si>
    <t xml:space="preserve">SKU015                       </t>
  </si>
  <si>
    <t xml:space="preserve">SKU016                       </t>
  </si>
  <si>
    <t xml:space="preserve">SKU017                       </t>
  </si>
  <si>
    <t xml:space="preserve">SKU018                       </t>
  </si>
  <si>
    <t xml:space="preserve">SKU019                       </t>
  </si>
  <si>
    <t xml:space="preserve">SKU020                       </t>
  </si>
  <si>
    <t xml:space="preserve">SKU021                       </t>
  </si>
  <si>
    <t xml:space="preserve">SKU022                       </t>
  </si>
  <si>
    <t xml:space="preserve">SKU023                       </t>
  </si>
  <si>
    <t xml:space="preserve">SKU024                       </t>
  </si>
  <si>
    <t xml:space="preserve">SKU025                       </t>
  </si>
  <si>
    <t xml:space="preserve">SKU026                       </t>
  </si>
  <si>
    <t xml:space="preserve">SKU027                       </t>
  </si>
  <si>
    <t xml:space="preserve">SKU028                       </t>
  </si>
  <si>
    <t xml:space="preserve">SKU029                       </t>
  </si>
  <si>
    <t xml:space="preserve">SKU030                       </t>
  </si>
  <si>
    <t xml:space="preserve">SKU031                       </t>
  </si>
  <si>
    <t xml:space="preserve">SKU032                       </t>
  </si>
  <si>
    <t xml:space="preserve">SKU033                       </t>
  </si>
  <si>
    <t xml:space="preserve">SKU034                       </t>
  </si>
  <si>
    <t xml:space="preserve">SKU035                       </t>
  </si>
  <si>
    <t xml:space="preserve">SKU036                       </t>
  </si>
  <si>
    <t xml:space="preserve">SKU037                       </t>
  </si>
  <si>
    <t xml:space="preserve">SKU038                       </t>
  </si>
  <si>
    <t xml:space="preserve">SKU039                       </t>
  </si>
  <si>
    <t xml:space="preserve">SKU040                       </t>
  </si>
  <si>
    <t xml:space="preserve">SKU041                       </t>
  </si>
  <si>
    <t xml:space="preserve">SKU042                       </t>
  </si>
  <si>
    <t xml:space="preserve">SKU043                       </t>
  </si>
  <si>
    <t xml:space="preserve">SKU044                       </t>
  </si>
  <si>
    <t xml:space="preserve">SKU045                       </t>
  </si>
  <si>
    <t xml:space="preserve">SKU046                       </t>
  </si>
  <si>
    <t xml:space="preserve">SKU047                       </t>
  </si>
  <si>
    <t xml:space="preserve">SKU048                       </t>
  </si>
  <si>
    <t xml:space="preserve">SKU049                       </t>
  </si>
  <si>
    <t xml:space="preserve">SKU050                       </t>
  </si>
  <si>
    <t xml:space="preserve">SKU051                       </t>
  </si>
  <si>
    <t xml:space="preserve">SKU052                       </t>
  </si>
  <si>
    <t xml:space="preserve">SKU053                       </t>
  </si>
  <si>
    <t xml:space="preserve">SKU054                       </t>
  </si>
  <si>
    <t xml:space="preserve">SKU055                       </t>
  </si>
  <si>
    <t xml:space="preserve">SKU056                       </t>
  </si>
  <si>
    <t xml:space="preserve">SKU057                       </t>
  </si>
  <si>
    <t xml:space="preserve">SKU058                       </t>
  </si>
  <si>
    <t xml:space="preserve">SKU059                       </t>
  </si>
  <si>
    <t xml:space="preserve">SKU060                       </t>
  </si>
  <si>
    <t xml:space="preserve">SKU061                       </t>
  </si>
  <si>
    <t xml:space="preserve">SKU062                       </t>
  </si>
  <si>
    <t xml:space="preserve">SKU063                       </t>
  </si>
  <si>
    <t xml:space="preserve">SKU064                       </t>
  </si>
  <si>
    <t xml:space="preserve">SKU065                       </t>
  </si>
  <si>
    <t xml:space="preserve">SKU066                       </t>
  </si>
  <si>
    <t xml:space="preserve">SKU067                       </t>
  </si>
  <si>
    <t xml:space="preserve">SKU068                       </t>
  </si>
  <si>
    <t xml:space="preserve">SKU069                       </t>
  </si>
  <si>
    <t xml:space="preserve">SKU070                       </t>
  </si>
  <si>
    <t xml:space="preserve">SKU071                       </t>
  </si>
  <si>
    <t xml:space="preserve">SKU072                       </t>
  </si>
  <si>
    <t xml:space="preserve">SKU073                       </t>
  </si>
  <si>
    <t xml:space="preserve">SKU074                       </t>
  </si>
  <si>
    <t xml:space="preserve">SKU075                       </t>
  </si>
  <si>
    <t xml:space="preserve">SKU076                       </t>
  </si>
  <si>
    <t xml:space="preserve">SKU077                       </t>
  </si>
  <si>
    <t xml:space="preserve">SKU078                       </t>
  </si>
  <si>
    <t xml:space="preserve">SKU079                       </t>
  </si>
  <si>
    <t xml:space="preserve">SKU080                       </t>
  </si>
  <si>
    <t xml:space="preserve">SKU081                       </t>
  </si>
  <si>
    <t xml:space="preserve">SKU082                       </t>
  </si>
  <si>
    <t xml:space="preserve">SKU083                       </t>
  </si>
  <si>
    <t xml:space="preserve">SKU084                       </t>
  </si>
  <si>
    <t xml:space="preserve">SKU085                       </t>
  </si>
  <si>
    <t xml:space="preserve">SKU086                       </t>
  </si>
  <si>
    <t xml:space="preserve">SKU087                       </t>
  </si>
  <si>
    <t xml:space="preserve">SKU088                       </t>
  </si>
  <si>
    <t xml:space="preserve">SKU089                       </t>
  </si>
  <si>
    <t xml:space="preserve">SKU090                       </t>
  </si>
  <si>
    <t xml:space="preserve">SKU091                       </t>
  </si>
  <si>
    <t xml:space="preserve">SKU092                       </t>
  </si>
  <si>
    <t xml:space="preserve">SKU093                       </t>
  </si>
  <si>
    <t xml:space="preserve">SKU094                       </t>
  </si>
  <si>
    <t xml:space="preserve">SKU095                       </t>
  </si>
  <si>
    <t xml:space="preserve">SKU096                       </t>
  </si>
  <si>
    <t xml:space="preserve">SKU097                       </t>
  </si>
  <si>
    <t xml:space="preserve">SKU098                       </t>
  </si>
  <si>
    <t xml:space="preserve">SKU099                       </t>
  </si>
  <si>
    <t xml:space="preserve">SKU100                       </t>
  </si>
  <si>
    <t xml:space="preserve">SKU101                       </t>
  </si>
  <si>
    <t xml:space="preserve">SKU102                       </t>
  </si>
  <si>
    <t xml:space="preserve">SKU103                       </t>
  </si>
  <si>
    <t xml:space="preserve">SKU104                       </t>
  </si>
  <si>
    <t xml:space="preserve">SKU105                       </t>
  </si>
  <si>
    <t xml:space="preserve">SKU106                       </t>
  </si>
  <si>
    <t xml:space="preserve">SKU107                       </t>
  </si>
  <si>
    <t xml:space="preserve">SKU108                       </t>
  </si>
  <si>
    <t xml:space="preserve">SKU109                       </t>
  </si>
  <si>
    <t xml:space="preserve">SKU110                       </t>
  </si>
  <si>
    <t xml:space="preserve">SKU111                       </t>
  </si>
  <si>
    <t xml:space="preserve">SKU112                       </t>
  </si>
  <si>
    <t xml:space="preserve">SKU113                       </t>
  </si>
  <si>
    <t xml:space="preserve">SKU114                       </t>
  </si>
  <si>
    <t xml:space="preserve">SKU115                       </t>
  </si>
  <si>
    <t xml:space="preserve">SKU116                       </t>
  </si>
  <si>
    <t xml:space="preserve">SKU117                       </t>
  </si>
  <si>
    <t xml:space="preserve">SKU118                       </t>
  </si>
  <si>
    <t xml:space="preserve">SKU119                       </t>
  </si>
  <si>
    <t xml:space="preserve">SKU120                       </t>
  </si>
  <si>
    <t xml:space="preserve">SKU121                       </t>
  </si>
  <si>
    <t xml:space="preserve">SKU122                       </t>
  </si>
  <si>
    <t xml:space="preserve">SKU123                       </t>
  </si>
  <si>
    <t xml:space="preserve">SKU124                       </t>
  </si>
  <si>
    <t xml:space="preserve">SKU125                       </t>
  </si>
  <si>
    <t xml:space="preserve">SKU126                       </t>
  </si>
  <si>
    <t xml:space="preserve">SKU127                       </t>
  </si>
  <si>
    <t xml:space="preserve">SKU128                       </t>
  </si>
  <si>
    <t xml:space="preserve">SKU129                       </t>
  </si>
  <si>
    <t xml:space="preserve">SKU130                       </t>
  </si>
  <si>
    <t xml:space="preserve">SKU131                       </t>
  </si>
  <si>
    <t xml:space="preserve">SKU132                       </t>
  </si>
  <si>
    <t xml:space="preserve">SKU133                       </t>
  </si>
  <si>
    <t xml:space="preserve">SKU134                       </t>
  </si>
  <si>
    <t xml:space="preserve">SKU135                       </t>
  </si>
  <si>
    <t xml:space="preserve">SKU136                       </t>
  </si>
  <si>
    <t xml:space="preserve">SKU137                       </t>
  </si>
  <si>
    <t xml:space="preserve">SKU138                       </t>
  </si>
  <si>
    <t xml:space="preserve">SKU139                       </t>
  </si>
  <si>
    <t xml:space="preserve">SKU140                       </t>
  </si>
  <si>
    <t xml:space="preserve">SKU141                       </t>
  </si>
  <si>
    <t xml:space="preserve">SKU142                       </t>
  </si>
  <si>
    <t xml:space="preserve">SKU143                       </t>
  </si>
  <si>
    <t xml:space="preserve">SKU144                       </t>
  </si>
  <si>
    <t xml:space="preserve">SKU145                       </t>
  </si>
  <si>
    <t xml:space="preserve">SKU146                       </t>
  </si>
  <si>
    <t xml:space="preserve">SKU147                       </t>
  </si>
  <si>
    <t xml:space="preserve">SKU148                       </t>
  </si>
  <si>
    <t xml:space="preserve">SKU149                       </t>
  </si>
  <si>
    <t xml:space="preserve">SKU150                       </t>
  </si>
  <si>
    <t xml:space="preserve">SKU151                       </t>
  </si>
  <si>
    <t xml:space="preserve">SKU152                       </t>
  </si>
  <si>
    <t xml:space="preserve">SKU153                       </t>
  </si>
  <si>
    <t xml:space="preserve">SKU154                       </t>
  </si>
  <si>
    <t xml:space="preserve">SKU155                       </t>
  </si>
  <si>
    <t xml:space="preserve">SKU156                       </t>
  </si>
  <si>
    <t xml:space="preserve">SKU157                       </t>
  </si>
  <si>
    <t xml:space="preserve">SKU158                       </t>
  </si>
  <si>
    <t xml:space="preserve">SKU159                       </t>
  </si>
  <si>
    <t xml:space="preserve">SKU160                       </t>
  </si>
  <si>
    <t xml:space="preserve">SKU161                       </t>
  </si>
  <si>
    <t xml:space="preserve">SKU162                       </t>
  </si>
  <si>
    <t xml:space="preserve">SKU163                       </t>
  </si>
  <si>
    <t xml:space="preserve">SKU164                       </t>
  </si>
  <si>
    <t xml:space="preserve">SKU165                       </t>
  </si>
  <si>
    <t xml:space="preserve">SKU166                       </t>
  </si>
  <si>
    <t xml:space="preserve">SKU167                       </t>
  </si>
  <si>
    <t xml:space="preserve">SKU168                       </t>
  </si>
  <si>
    <t xml:space="preserve">SKU169                       </t>
  </si>
  <si>
    <t xml:space="preserve">SKU170                       </t>
  </si>
  <si>
    <t xml:space="preserve">SKU171                       </t>
  </si>
  <si>
    <t xml:space="preserve">SKU172                       </t>
  </si>
  <si>
    <t xml:space="preserve">SKU173                       </t>
  </si>
  <si>
    <t xml:space="preserve">SKU174                       </t>
  </si>
  <si>
    <t xml:space="preserve">SKU175                       </t>
  </si>
  <si>
    <t xml:space="preserve">SKU176                       </t>
  </si>
  <si>
    <t xml:space="preserve">SKU177                       </t>
  </si>
  <si>
    <t xml:space="preserve">SKU178                       </t>
  </si>
  <si>
    <t xml:space="preserve">SKU179                       </t>
  </si>
  <si>
    <t xml:space="preserve">SKU180                       </t>
  </si>
  <si>
    <t xml:space="preserve">SKU181                       </t>
  </si>
  <si>
    <t xml:space="preserve">SKU182                       </t>
  </si>
  <si>
    <t xml:space="preserve">SKU183                       </t>
  </si>
  <si>
    <t xml:space="preserve">SKU184                       </t>
  </si>
  <si>
    <t xml:space="preserve">SKU185                       </t>
  </si>
  <si>
    <t xml:space="preserve">SKU186                       </t>
  </si>
  <si>
    <t xml:space="preserve">SKU187                       </t>
  </si>
  <si>
    <t xml:space="preserve">SKU188                       </t>
  </si>
  <si>
    <t xml:space="preserve">SKU189                       </t>
  </si>
  <si>
    <t xml:space="preserve">SKU190                       </t>
  </si>
  <si>
    <t xml:space="preserve">SKU191                       </t>
  </si>
  <si>
    <t xml:space="preserve">SKU192                       </t>
  </si>
  <si>
    <t xml:space="preserve">SKU193                       </t>
  </si>
  <si>
    <t xml:space="preserve">SKU194                       </t>
  </si>
  <si>
    <t xml:space="preserve">SKU195                       </t>
  </si>
  <si>
    <t xml:space="preserve">SKU196                       </t>
  </si>
  <si>
    <t xml:space="preserve">SKU197                       </t>
  </si>
  <si>
    <t xml:space="preserve">SKU198                       </t>
  </si>
  <si>
    <t xml:space="preserve">SKU199                       </t>
  </si>
  <si>
    <t xml:space="preserve">SKU200                       </t>
  </si>
  <si>
    <t xml:space="preserve">SKU201                       </t>
  </si>
  <si>
    <t xml:space="preserve">SKU202                       </t>
  </si>
  <si>
    <t xml:space="preserve">SKU203                       </t>
  </si>
  <si>
    <t xml:space="preserve">SKU204                       </t>
  </si>
  <si>
    <t xml:space="preserve">SKU205                       </t>
  </si>
  <si>
    <t xml:space="preserve">SKU206                       </t>
  </si>
  <si>
    <t xml:space="preserve">SKU207                       </t>
  </si>
  <si>
    <t xml:space="preserve">SKU208                       </t>
  </si>
  <si>
    <t xml:space="preserve">SKU209                       </t>
  </si>
  <si>
    <t xml:space="preserve">SKU210                       </t>
  </si>
  <si>
    <t xml:space="preserve">SKU212                       </t>
  </si>
  <si>
    <t xml:space="preserve">SKU213                       </t>
  </si>
  <si>
    <t xml:space="preserve">SKU214                       </t>
  </si>
  <si>
    <t xml:space="preserve">SKU215                       </t>
  </si>
  <si>
    <t xml:space="preserve">SKU216                       </t>
  </si>
  <si>
    <t xml:space="preserve">SKU217                       </t>
  </si>
  <si>
    <t xml:space="preserve">SKU218                       </t>
  </si>
  <si>
    <t xml:space="preserve">SKU219                       </t>
  </si>
  <si>
    <t xml:space="preserve">SKU220                       </t>
  </si>
  <si>
    <t xml:space="preserve">SKU221                       </t>
  </si>
  <si>
    <t xml:space="preserve">SKU222                       </t>
  </si>
  <si>
    <t xml:space="preserve">SKU223                       </t>
  </si>
  <si>
    <t xml:space="preserve">SKU224                       </t>
  </si>
  <si>
    <t xml:space="preserve">SKU225                       </t>
  </si>
  <si>
    <t xml:space="preserve">SKU226                       </t>
  </si>
  <si>
    <t xml:space="preserve">SKU227                       </t>
  </si>
  <si>
    <t xml:space="preserve">SKU228                       </t>
  </si>
  <si>
    <t xml:space="preserve">SKU229                       </t>
  </si>
  <si>
    <t xml:space="preserve">SKU230                       </t>
  </si>
  <si>
    <t xml:space="preserve">SKU231                       </t>
  </si>
  <si>
    <t xml:space="preserve">SKU232                       </t>
  </si>
  <si>
    <t xml:space="preserve">SKU233                       </t>
  </si>
  <si>
    <t xml:space="preserve">SKU234                       </t>
  </si>
  <si>
    <t xml:space="preserve">SKU235                       </t>
  </si>
  <si>
    <t xml:space="preserve">SKU236                       </t>
  </si>
  <si>
    <t xml:space="preserve">SKU237                       </t>
  </si>
  <si>
    <t xml:space="preserve">SKU238                       </t>
  </si>
  <si>
    <t xml:space="preserve">SKU239                       </t>
  </si>
  <si>
    <t xml:space="preserve">SKU240                       </t>
  </si>
  <si>
    <t xml:space="preserve">SKU241                       </t>
  </si>
  <si>
    <t xml:space="preserve">SKU242                       </t>
  </si>
  <si>
    <t xml:space="preserve">SKU243                       </t>
  </si>
  <si>
    <t xml:space="preserve">SKU244                       </t>
  </si>
  <si>
    <t xml:space="preserve">SKU245                       </t>
  </si>
  <si>
    <t xml:space="preserve">SKU246                       </t>
  </si>
  <si>
    <t xml:space="preserve">SKU247                       </t>
  </si>
  <si>
    <t xml:space="preserve">SKU248                       </t>
  </si>
  <si>
    <t xml:space="preserve">SKU249                       </t>
  </si>
  <si>
    <t xml:space="preserve">SKU252                       </t>
  </si>
  <si>
    <t xml:space="preserve">SKU253                       </t>
  </si>
  <si>
    <t xml:space="preserve">SKU254                       </t>
  </si>
  <si>
    <t xml:space="preserve">SKU255                       </t>
  </si>
  <si>
    <t xml:space="preserve">SKU256                       </t>
  </si>
  <si>
    <t xml:space="preserve">SKU257                       </t>
  </si>
  <si>
    <t xml:space="preserve">SKU258                       </t>
  </si>
  <si>
    <t xml:space="preserve">SKU259                       </t>
  </si>
  <si>
    <t xml:space="preserve">SKU260                       </t>
  </si>
  <si>
    <t xml:space="preserve">SKU261                       </t>
  </si>
  <si>
    <t xml:space="preserve">SKU262                       </t>
  </si>
  <si>
    <t xml:space="preserve">SKU263                       </t>
  </si>
  <si>
    <t xml:space="preserve">SKU264                       </t>
  </si>
  <si>
    <t xml:space="preserve">SKU265                       </t>
  </si>
  <si>
    <t xml:space="preserve">SKU266                       </t>
  </si>
  <si>
    <t xml:space="preserve">SKU267                       </t>
  </si>
  <si>
    <t xml:space="preserve">SKU268                       </t>
  </si>
  <si>
    <t xml:space="preserve">SKU269                       </t>
  </si>
  <si>
    <t xml:space="preserve">SKU274                       </t>
  </si>
  <si>
    <t xml:space="preserve">SKU275                       </t>
  </si>
  <si>
    <t xml:space="preserve">SKU276                       </t>
  </si>
  <si>
    <t xml:space="preserve">SKU277                       </t>
  </si>
  <si>
    <t xml:space="preserve">SKU278                       </t>
  </si>
  <si>
    <t xml:space="preserve">SKU279                       </t>
  </si>
  <si>
    <t xml:space="preserve">SKU280                       </t>
  </si>
  <si>
    <t xml:space="preserve">SKU281                       </t>
  </si>
  <si>
    <t xml:space="preserve">SKU282                       </t>
  </si>
  <si>
    <t xml:space="preserve">SKU283                       </t>
  </si>
  <si>
    <t xml:space="preserve">SKU284                       </t>
  </si>
  <si>
    <t xml:space="preserve">SKU285                       </t>
  </si>
  <si>
    <t xml:space="preserve">SKU286                       </t>
  </si>
  <si>
    <t xml:space="preserve">SKU287                       </t>
  </si>
  <si>
    <t xml:space="preserve">SKU288                       </t>
  </si>
  <si>
    <t xml:space="preserve">SKU289                       </t>
  </si>
  <si>
    <t xml:space="preserve">SKU290                       </t>
  </si>
  <si>
    <t xml:space="preserve">SKU291                       </t>
  </si>
  <si>
    <t xml:space="preserve">SKU292                       </t>
  </si>
  <si>
    <t xml:space="preserve">SKU293                       </t>
  </si>
  <si>
    <t xml:space="preserve">SKU294                       </t>
  </si>
  <si>
    <t xml:space="preserve">SKU295                       </t>
  </si>
  <si>
    <t xml:space="preserve">SKU296                       </t>
  </si>
  <si>
    <t xml:space="preserve">SKU297                       </t>
  </si>
  <si>
    <t xml:space="preserve">SKU298                       </t>
  </si>
  <si>
    <t xml:space="preserve">SKU299                       </t>
  </si>
  <si>
    <t xml:space="preserve">SKU300                       </t>
  </si>
  <si>
    <t xml:space="preserve">SKU301                       </t>
  </si>
  <si>
    <t xml:space="preserve">SKU302                       </t>
  </si>
  <si>
    <t xml:space="preserve">SKU303                       </t>
  </si>
  <si>
    <t xml:space="preserve">SKU304                       </t>
  </si>
  <si>
    <t xml:space="preserve">SKU305                       </t>
  </si>
  <si>
    <t xml:space="preserve">SKU306                       </t>
  </si>
  <si>
    <t xml:space="preserve">SKU307                       </t>
  </si>
  <si>
    <t xml:space="preserve">SKU308                       </t>
  </si>
  <si>
    <t xml:space="preserve">SKU309                       </t>
  </si>
  <si>
    <t xml:space="preserve">SKU310                       </t>
  </si>
  <si>
    <t xml:space="preserve">SKU311                       </t>
  </si>
  <si>
    <t xml:space="preserve">SKU312                       </t>
  </si>
  <si>
    <t xml:space="preserve">SKU313                       </t>
  </si>
  <si>
    <t xml:space="preserve">SKU314                       </t>
  </si>
  <si>
    <t xml:space="preserve">SKU315                       </t>
  </si>
  <si>
    <t xml:space="preserve">SKU316                       </t>
  </si>
  <si>
    <t xml:space="preserve">SKU317                       </t>
  </si>
  <si>
    <t xml:space="preserve">SKU318                       </t>
  </si>
  <si>
    <t xml:space="preserve">SKU319                       </t>
  </si>
  <si>
    <t xml:space="preserve">SKU320                       </t>
  </si>
  <si>
    <t xml:space="preserve">SKU321                       </t>
  </si>
  <si>
    <t xml:space="preserve">SKU322                       </t>
  </si>
  <si>
    <t xml:space="preserve">SKU323                       </t>
  </si>
  <si>
    <t xml:space="preserve">SKU324                       </t>
  </si>
  <si>
    <t xml:space="preserve">SKU325                       </t>
  </si>
  <si>
    <t xml:space="preserve">SKU326                       </t>
  </si>
  <si>
    <t xml:space="preserve">SKU328                       </t>
  </si>
  <si>
    <t xml:space="preserve">SKU329                       </t>
  </si>
  <si>
    <t xml:space="preserve">SKU330                       </t>
  </si>
  <si>
    <t xml:space="preserve">SKU331                       </t>
  </si>
  <si>
    <t xml:space="preserve">SKU332                       </t>
  </si>
  <si>
    <t xml:space="preserve">SKU333                       </t>
  </si>
  <si>
    <t xml:space="preserve">SKU334                       </t>
  </si>
  <si>
    <t xml:space="preserve">SKU335                       </t>
  </si>
  <si>
    <t xml:space="preserve">SKU336                       </t>
  </si>
  <si>
    <t xml:space="preserve">SKU337                       </t>
  </si>
  <si>
    <t xml:space="preserve">SKU338                       </t>
  </si>
  <si>
    <t xml:space="preserve">SKU339                       </t>
  </si>
  <si>
    <t xml:space="preserve">SKU340                       </t>
  </si>
  <si>
    <t xml:space="preserve">SKU341                       </t>
  </si>
  <si>
    <t xml:space="preserve">SKU342                       </t>
  </si>
  <si>
    <t xml:space="preserve">SKU343                       </t>
  </si>
  <si>
    <t xml:space="preserve">SKU344                       </t>
  </si>
  <si>
    <t xml:space="preserve">SKU345                       </t>
  </si>
  <si>
    <t xml:space="preserve">SKU346                       </t>
  </si>
  <si>
    <t xml:space="preserve">SKU347                       </t>
  </si>
  <si>
    <t xml:space="preserve">SKU348                       </t>
  </si>
  <si>
    <t xml:space="preserve">SKU349                       </t>
  </si>
  <si>
    <t xml:space="preserve">SKU350                       </t>
  </si>
  <si>
    <t xml:space="preserve">SKU351                       </t>
  </si>
  <si>
    <t xml:space="preserve">SKU352                       </t>
  </si>
  <si>
    <t xml:space="preserve">SKU353                       </t>
  </si>
  <si>
    <t xml:space="preserve">SKU354                       </t>
  </si>
  <si>
    <t xml:space="preserve">SKU355                       </t>
  </si>
  <si>
    <t xml:space="preserve">SKU356                       </t>
  </si>
  <si>
    <t xml:space="preserve">SKU357                       </t>
  </si>
  <si>
    <t xml:space="preserve">SKU358                       </t>
  </si>
  <si>
    <t xml:space="preserve">SKU359                       </t>
  </si>
  <si>
    <t xml:space="preserve">SKU360                       </t>
  </si>
  <si>
    <t xml:space="preserve">SKU361                       </t>
  </si>
  <si>
    <t xml:space="preserve">SKU362                       </t>
  </si>
  <si>
    <t xml:space="preserve">SKU363                       </t>
  </si>
  <si>
    <t xml:space="preserve">SKU364                       </t>
  </si>
  <si>
    <t xml:space="preserve">SKU365                       </t>
  </si>
  <si>
    <t xml:space="preserve">SKU366                       </t>
  </si>
  <si>
    <t xml:space="preserve">SKU367                       </t>
  </si>
  <si>
    <t xml:space="preserve">SKU368                       </t>
  </si>
  <si>
    <t xml:space="preserve">SKU369                       </t>
  </si>
  <si>
    <t xml:space="preserve">SKU370                       </t>
  </si>
  <si>
    <t xml:space="preserve">SKU371                       </t>
  </si>
  <si>
    <t xml:space="preserve">SKU372                       </t>
  </si>
  <si>
    <t xml:space="preserve">SKU373                       </t>
  </si>
  <si>
    <t xml:space="preserve">SKU374                       </t>
  </si>
  <si>
    <t xml:space="preserve">SKU375                       </t>
  </si>
  <si>
    <t xml:space="preserve">SKU376                       </t>
  </si>
  <si>
    <t xml:space="preserve">SKU377                       </t>
  </si>
  <si>
    <t xml:space="preserve">SKU378                       </t>
  </si>
  <si>
    <t xml:space="preserve">SKU379                       </t>
  </si>
  <si>
    <t xml:space="preserve">SKU380                       </t>
  </si>
  <si>
    <t xml:space="preserve">SKU381                       </t>
  </si>
  <si>
    <t xml:space="preserve">SKU382                       </t>
  </si>
  <si>
    <t xml:space="preserve">SKU383                       </t>
  </si>
  <si>
    <t xml:space="preserve">SKU384                       </t>
  </si>
  <si>
    <t xml:space="preserve">SKU385                       </t>
  </si>
  <si>
    <t xml:space="preserve">SKU386                       </t>
  </si>
  <si>
    <t xml:space="preserve">SKU387                       </t>
  </si>
  <si>
    <t xml:space="preserve">SKU388                       </t>
  </si>
  <si>
    <t xml:space="preserve">SKU389                       </t>
  </si>
  <si>
    <t xml:space="preserve">SKU390                       </t>
  </si>
  <si>
    <t xml:space="preserve">SKU391                       </t>
  </si>
  <si>
    <t xml:space="preserve">SKU392                       </t>
  </si>
  <si>
    <t xml:space="preserve">SKU393                       </t>
  </si>
  <si>
    <t xml:space="preserve">SKU394                       </t>
  </si>
  <si>
    <t xml:space="preserve">SKU395                       </t>
  </si>
  <si>
    <t xml:space="preserve">SKU396                       </t>
  </si>
  <si>
    <t xml:space="preserve">SKU398                       </t>
  </si>
  <si>
    <t xml:space="preserve">SKU400                       </t>
  </si>
  <si>
    <t xml:space="preserve">SKU402                       </t>
  </si>
  <si>
    <t xml:space="preserve">SKU404                       </t>
  </si>
  <si>
    <t xml:space="preserve">SKU405                       </t>
  </si>
  <si>
    <t xml:space="preserve">SKU406                       </t>
  </si>
  <si>
    <t xml:space="preserve">SKU407                       </t>
  </si>
  <si>
    <t xml:space="preserve">SKU408                       </t>
  </si>
  <si>
    <t xml:space="preserve">SKU409                       </t>
  </si>
  <si>
    <t xml:space="preserve">SKU410                       </t>
  </si>
  <si>
    <t xml:space="preserve">SKU411                       </t>
  </si>
  <si>
    <t xml:space="preserve">SKU412                       </t>
  </si>
  <si>
    <t xml:space="preserve">SKU413                       </t>
  </si>
  <si>
    <t xml:space="preserve">SKU414                       </t>
  </si>
  <si>
    <t xml:space="preserve">SKU415                       </t>
  </si>
  <si>
    <t xml:space="preserve">SKU416                       </t>
  </si>
  <si>
    <t xml:space="preserve">SKU417                       </t>
  </si>
  <si>
    <t xml:space="preserve">SKU418                       </t>
  </si>
  <si>
    <t xml:space="preserve">SKU419                       </t>
  </si>
  <si>
    <t xml:space="preserve">SKU420                       </t>
  </si>
  <si>
    <t xml:space="preserve">SKU421                       </t>
  </si>
  <si>
    <t xml:space="preserve">SKU422                       </t>
  </si>
  <si>
    <t xml:space="preserve">SKU423                       </t>
  </si>
  <si>
    <t xml:space="preserve">SKU424                       </t>
  </si>
  <si>
    <t xml:space="preserve">SKU425                       </t>
  </si>
  <si>
    <t xml:space="preserve">SKU426                       </t>
  </si>
  <si>
    <t xml:space="preserve">SKU427                       </t>
  </si>
  <si>
    <t xml:space="preserve">SKU428                       </t>
  </si>
  <si>
    <t xml:space="preserve">SKU429                       </t>
  </si>
  <si>
    <t xml:space="preserve">SKU430                       </t>
  </si>
  <si>
    <t xml:space="preserve">SKU431                       </t>
  </si>
  <si>
    <t xml:space="preserve">SKU432                       </t>
  </si>
  <si>
    <t xml:space="preserve">SKU433                       </t>
  </si>
  <si>
    <t xml:space="preserve">SKU434                       </t>
  </si>
  <si>
    <t xml:space="preserve">SKU435                       </t>
  </si>
  <si>
    <t xml:space="preserve">SKU436                       </t>
  </si>
  <si>
    <t xml:space="preserve">SKU437                       </t>
  </si>
  <si>
    <t xml:space="preserve">SKU438                       </t>
  </si>
  <si>
    <t xml:space="preserve">SKU439                       </t>
  </si>
  <si>
    <t xml:space="preserve">SKU440                       </t>
  </si>
  <si>
    <t xml:space="preserve">SKU441                       </t>
  </si>
  <si>
    <t xml:space="preserve">SKU442                       </t>
  </si>
  <si>
    <t xml:space="preserve">SKU443                       </t>
  </si>
  <si>
    <t xml:space="preserve">SKU444                       </t>
  </si>
  <si>
    <t xml:space="preserve">SKU445                       </t>
  </si>
  <si>
    <t xml:space="preserve">SKU446                       </t>
  </si>
  <si>
    <t xml:space="preserve">SKU447                       </t>
  </si>
  <si>
    <t xml:space="preserve">SKU448                       </t>
  </si>
  <si>
    <t xml:space="preserve">SKU449                       </t>
  </si>
  <si>
    <t xml:space="preserve">SKU450                       </t>
  </si>
  <si>
    <t xml:space="preserve">SKU451                       </t>
  </si>
  <si>
    <t xml:space="preserve">SKU452                       </t>
  </si>
  <si>
    <t xml:space="preserve">SKU455                       </t>
  </si>
  <si>
    <t xml:space="preserve">SKU456                       </t>
  </si>
  <si>
    <t xml:space="preserve">SKU458                       </t>
  </si>
  <si>
    <t xml:space="preserve">SKU459                       </t>
  </si>
  <si>
    <t xml:space="preserve">SKU460                       </t>
  </si>
  <si>
    <t xml:space="preserve">SKU461                       </t>
  </si>
  <si>
    <t xml:space="preserve">SKU462                       </t>
  </si>
  <si>
    <t xml:space="preserve">SKU463                       </t>
  </si>
  <si>
    <t xml:space="preserve">SKU464                       </t>
  </si>
  <si>
    <t xml:space="preserve">SKU465                       </t>
  </si>
  <si>
    <t xml:space="preserve">SKU466                       </t>
  </si>
  <si>
    <t xml:space="preserve">SKU467                       </t>
  </si>
  <si>
    <t xml:space="preserve">SKU468                       </t>
  </si>
  <si>
    <t xml:space="preserve">SKU469                       </t>
  </si>
  <si>
    <t xml:space="preserve">SKU470                       </t>
  </si>
  <si>
    <t xml:space="preserve">SKU471                       </t>
  </si>
  <si>
    <t xml:space="preserve">SKU472                       </t>
  </si>
  <si>
    <t xml:space="preserve">SKU473                       </t>
  </si>
  <si>
    <t xml:space="preserve">SKU474                       </t>
  </si>
  <si>
    <t xml:space="preserve">SKU475                       </t>
  </si>
  <si>
    <t xml:space="preserve">SKU476                       </t>
  </si>
  <si>
    <t xml:space="preserve">SKU477                       </t>
  </si>
  <si>
    <t xml:space="preserve">SKU478                       </t>
  </si>
  <si>
    <t xml:space="preserve">SKU479                       </t>
  </si>
  <si>
    <t xml:space="preserve">SKU480                       </t>
  </si>
  <si>
    <t xml:space="preserve">SKU481                       </t>
  </si>
  <si>
    <t xml:space="preserve">SKU482                       </t>
  </si>
  <si>
    <t xml:space="preserve">SKU483                       </t>
  </si>
  <si>
    <t xml:space="preserve">SKU484                       </t>
  </si>
  <si>
    <t xml:space="preserve">SKU485                       </t>
  </si>
  <si>
    <t xml:space="preserve">SKU486                       </t>
  </si>
  <si>
    <t xml:space="preserve">SKU487                       </t>
  </si>
  <si>
    <t xml:space="preserve">SKU488                       </t>
  </si>
  <si>
    <t xml:space="preserve">SKU489                       </t>
  </si>
  <si>
    <t xml:space="preserve">SKU490                       </t>
  </si>
  <si>
    <t xml:space="preserve">SKU491                       </t>
  </si>
  <si>
    <t xml:space="preserve">SKU492                       </t>
  </si>
  <si>
    <t xml:space="preserve">SKU493                       </t>
  </si>
  <si>
    <t xml:space="preserve">SKU494                       </t>
  </si>
  <si>
    <t xml:space="preserve">SKU495                       </t>
  </si>
  <si>
    <t xml:space="preserve">SKU496                       </t>
  </si>
  <si>
    <t xml:space="preserve">SKU497                       </t>
  </si>
  <si>
    <t xml:space="preserve">SKU498                       </t>
  </si>
  <si>
    <t xml:space="preserve">SKU499                       </t>
  </si>
  <si>
    <t xml:space="preserve">SKU500                       </t>
  </si>
  <si>
    <t xml:space="preserve">SKU501                       </t>
  </si>
  <si>
    <t xml:space="preserve">SKU502                       </t>
  </si>
  <si>
    <t xml:space="preserve">SKU503                       </t>
  </si>
  <si>
    <t xml:space="preserve">SKU504                       </t>
  </si>
  <si>
    <t xml:space="preserve">SKU505                       </t>
  </si>
  <si>
    <t xml:space="preserve">SKU506                       </t>
  </si>
  <si>
    <t xml:space="preserve">SKU507                       </t>
  </si>
  <si>
    <t xml:space="preserve">SKU508                       </t>
  </si>
  <si>
    <t xml:space="preserve">SKU509                       </t>
  </si>
  <si>
    <t xml:space="preserve">SKU510                       </t>
  </si>
  <si>
    <t xml:space="preserve">SKU511                       </t>
  </si>
  <si>
    <t xml:space="preserve">SKU512                       </t>
  </si>
  <si>
    <t xml:space="preserve">SKU513                       </t>
  </si>
  <si>
    <t xml:space="preserve">SKU514                       </t>
  </si>
  <si>
    <t xml:space="preserve">SKU515                       </t>
  </si>
  <si>
    <t xml:space="preserve">SKU516                       </t>
  </si>
  <si>
    <t xml:space="preserve">SKU517                       </t>
  </si>
  <si>
    <t xml:space="preserve">SKU518                       </t>
  </si>
  <si>
    <t xml:space="preserve">SKU519                       </t>
  </si>
  <si>
    <t xml:space="preserve">SKU520                       </t>
  </si>
  <si>
    <t xml:space="preserve">SKU521                       </t>
  </si>
  <si>
    <t xml:space="preserve">SKU522                       </t>
  </si>
  <si>
    <t xml:space="preserve">SKU523                       </t>
  </si>
  <si>
    <t xml:space="preserve">SKU524                       </t>
  </si>
  <si>
    <t xml:space="preserve">SKU525                       </t>
  </si>
  <si>
    <t xml:space="preserve">SKU526                       </t>
  </si>
  <si>
    <t xml:space="preserve">SKU527                       </t>
  </si>
  <si>
    <t xml:space="preserve">SKU528                       </t>
  </si>
  <si>
    <t xml:space="preserve">SKU529                       </t>
  </si>
  <si>
    <t xml:space="preserve">SKU530                       </t>
  </si>
  <si>
    <t xml:space="preserve">SKU531                       </t>
  </si>
  <si>
    <t xml:space="preserve">SKU532                       </t>
  </si>
  <si>
    <t xml:space="preserve">SKU533                       </t>
  </si>
  <si>
    <t xml:space="preserve">SKU534                       </t>
  </si>
  <si>
    <t xml:space="preserve">SKU535                       </t>
  </si>
  <si>
    <t xml:space="preserve">SKU536                       </t>
  </si>
  <si>
    <t xml:space="preserve">SKU537                       </t>
  </si>
  <si>
    <t xml:space="preserve">SKU538                       </t>
  </si>
  <si>
    <t xml:space="preserve">SKU539                       </t>
  </si>
  <si>
    <t xml:space="preserve">SKU540                       </t>
  </si>
  <si>
    <t xml:space="preserve">SKU541                       </t>
  </si>
  <si>
    <t xml:space="preserve">SKU542                       </t>
  </si>
  <si>
    <t xml:space="preserve">SKU543                       </t>
  </si>
  <si>
    <t xml:space="preserve">SKU544                       </t>
  </si>
  <si>
    <t xml:space="preserve">SKU545                       </t>
  </si>
  <si>
    <t xml:space="preserve">SKU546                       </t>
  </si>
  <si>
    <t xml:space="preserve">SKU547                       </t>
  </si>
  <si>
    <t xml:space="preserve">SKU550                       </t>
  </si>
  <si>
    <t xml:space="preserve">SKU551                       </t>
  </si>
  <si>
    <t xml:space="preserve">SKU552                       </t>
  </si>
  <si>
    <t xml:space="preserve">SKU553                       </t>
  </si>
  <si>
    <t xml:space="preserve">SKU554                       </t>
  </si>
  <si>
    <t xml:space="preserve">SKU555                       </t>
  </si>
  <si>
    <t xml:space="preserve">SKU556                       </t>
  </si>
  <si>
    <t xml:space="preserve">SKU557                       </t>
  </si>
  <si>
    <t xml:space="preserve">SKU558                       </t>
  </si>
  <si>
    <t xml:space="preserve">SKU559                       </t>
  </si>
  <si>
    <t xml:space="preserve">SKU560                       </t>
  </si>
  <si>
    <t xml:space="preserve">SKU561                       </t>
  </si>
  <si>
    <t xml:space="preserve">SKU562                       </t>
  </si>
  <si>
    <t xml:space="preserve">SKU564                       </t>
  </si>
  <si>
    <t xml:space="preserve">SKU565                       </t>
  </si>
  <si>
    <t xml:space="preserve">SKU566                       </t>
  </si>
  <si>
    <t xml:space="preserve">SKU567                       </t>
  </si>
  <si>
    <t xml:space="preserve">SKU568                       </t>
  </si>
  <si>
    <t xml:space="preserve">SKU569                       </t>
  </si>
  <si>
    <t xml:space="preserve">SKU570                       </t>
  </si>
  <si>
    <t xml:space="preserve">SKU571                       </t>
  </si>
  <si>
    <t xml:space="preserve">SKU572                       </t>
  </si>
  <si>
    <t xml:space="preserve">SKU573                       </t>
  </si>
  <si>
    <t xml:space="preserve">SKU574                       </t>
  </si>
  <si>
    <t xml:space="preserve">SKU575                       </t>
  </si>
  <si>
    <t xml:space="preserve">SKU576                       </t>
  </si>
  <si>
    <t xml:space="preserve">SKU577                       </t>
  </si>
  <si>
    <t xml:space="preserve">SKU578                       </t>
  </si>
  <si>
    <t xml:space="preserve">SKU579                       </t>
  </si>
  <si>
    <t xml:space="preserve">SKU580                       </t>
  </si>
  <si>
    <t xml:space="preserve">SKU581                       </t>
  </si>
  <si>
    <t xml:space="preserve">SKU582                       </t>
  </si>
  <si>
    <t xml:space="preserve">SKU583                       </t>
  </si>
  <si>
    <t xml:space="preserve">SKU584                       </t>
  </si>
  <si>
    <t xml:space="preserve">SKU585                       </t>
  </si>
  <si>
    <t xml:space="preserve">SKU586                       </t>
  </si>
  <si>
    <t xml:space="preserve">SKU587                       </t>
  </si>
  <si>
    <t xml:space="preserve">SKU588                       </t>
  </si>
  <si>
    <t xml:space="preserve">SKU589                       </t>
  </si>
  <si>
    <t xml:space="preserve">SKU590                       </t>
  </si>
  <si>
    <t xml:space="preserve">SKU591                       </t>
  </si>
  <si>
    <t xml:space="preserve">SKU592                       </t>
  </si>
  <si>
    <t xml:space="preserve">SKU593                       </t>
  </si>
  <si>
    <t xml:space="preserve">SKU594                       </t>
  </si>
  <si>
    <t xml:space="preserve">SKU595                       </t>
  </si>
  <si>
    <t xml:space="preserve">SKU596                       </t>
  </si>
  <si>
    <t xml:space="preserve">SKU597                       </t>
  </si>
  <si>
    <t xml:space="preserve">SKU598                       </t>
  </si>
  <si>
    <t xml:space="preserve">SKU599                       </t>
  </si>
  <si>
    <t xml:space="preserve">SKU600                       </t>
  </si>
  <si>
    <t xml:space="preserve">SKU601                       </t>
  </si>
  <si>
    <t xml:space="preserve">SKU602                       </t>
  </si>
  <si>
    <t xml:space="preserve">SKU603                       </t>
  </si>
  <si>
    <t xml:space="preserve">SKU604                       </t>
  </si>
  <si>
    <t xml:space="preserve">SKU605                       </t>
  </si>
  <si>
    <t xml:space="preserve">SKU606                       </t>
  </si>
  <si>
    <t xml:space="preserve">SKU607                       </t>
  </si>
  <si>
    <t xml:space="preserve">SKU608                       </t>
  </si>
  <si>
    <t xml:space="preserve">SKU609                       </t>
  </si>
  <si>
    <t xml:space="preserve">SKU610                       </t>
  </si>
  <si>
    <t xml:space="preserve">SKU611                       </t>
  </si>
  <si>
    <t xml:space="preserve">SKU612                       </t>
  </si>
  <si>
    <t xml:space="preserve">SKU613                       </t>
  </si>
  <si>
    <t xml:space="preserve">SKU614                       </t>
  </si>
  <si>
    <t xml:space="preserve">SKU615                       </t>
  </si>
  <si>
    <t xml:space="preserve">SKU616                       </t>
  </si>
  <si>
    <t xml:space="preserve">SKU617                       </t>
  </si>
  <si>
    <t xml:space="preserve">SKU618                       </t>
  </si>
  <si>
    <t xml:space="preserve">SKU619                       </t>
  </si>
  <si>
    <t xml:space="preserve">SKU620                       </t>
  </si>
  <si>
    <t xml:space="preserve">SKU621                       </t>
  </si>
  <si>
    <t xml:space="preserve">SKU622                       </t>
  </si>
  <si>
    <t xml:space="preserve">SKU623                       </t>
  </si>
  <si>
    <t xml:space="preserve">SKU624                       </t>
  </si>
  <si>
    <t xml:space="preserve">SKU625                       </t>
  </si>
  <si>
    <t xml:space="preserve">SKU626                       </t>
  </si>
  <si>
    <t xml:space="preserve">SKU627                       </t>
  </si>
  <si>
    <t xml:space="preserve">SKU628                       </t>
  </si>
  <si>
    <t xml:space="preserve">SKU629                       </t>
  </si>
  <si>
    <t xml:space="preserve">SKU630                       </t>
  </si>
  <si>
    <t xml:space="preserve">SKU631                       </t>
  </si>
  <si>
    <t xml:space="preserve">SKU632                       </t>
  </si>
  <si>
    <t xml:space="preserve">SKU633                       </t>
  </si>
  <si>
    <t xml:space="preserve">SKU634                       </t>
  </si>
  <si>
    <t xml:space="preserve">SKU635                       </t>
  </si>
  <si>
    <t xml:space="preserve">SKU636                       </t>
  </si>
  <si>
    <t xml:space="preserve">SKU637                       </t>
  </si>
  <si>
    <t xml:space="preserve">SKU638                       </t>
  </si>
  <si>
    <t xml:space="preserve">SKU639                       </t>
  </si>
  <si>
    <t xml:space="preserve">SKU640                       </t>
  </si>
  <si>
    <t xml:space="preserve">SKU641                       </t>
  </si>
  <si>
    <t xml:space="preserve">SKU642                       </t>
  </si>
  <si>
    <t xml:space="preserve">SKU643                       </t>
  </si>
  <si>
    <t xml:space="preserve">SKU644                       </t>
  </si>
  <si>
    <t xml:space="preserve">SKU645                       </t>
  </si>
  <si>
    <t xml:space="preserve">SKU646                       </t>
  </si>
  <si>
    <t xml:space="preserve">SKU647                       </t>
  </si>
  <si>
    <t xml:space="preserve">SKU648                       </t>
  </si>
  <si>
    <t xml:space="preserve">SKU649                       </t>
  </si>
  <si>
    <t xml:space="preserve">SKU650                       </t>
  </si>
  <si>
    <t xml:space="preserve">SKU651                       </t>
  </si>
  <si>
    <t xml:space="preserve">SKU652                       </t>
  </si>
  <si>
    <t xml:space="preserve">SKU653                       </t>
  </si>
  <si>
    <t xml:space="preserve">SKU654                       </t>
  </si>
  <si>
    <t xml:space="preserve">SKU655                       </t>
  </si>
  <si>
    <t xml:space="preserve">SKU656                       </t>
  </si>
  <si>
    <t xml:space="preserve">SKU657                       </t>
  </si>
  <si>
    <t xml:space="preserve">SKU658                       </t>
  </si>
  <si>
    <t xml:space="preserve">SKU659                       </t>
  </si>
  <si>
    <t xml:space="preserve">SKU660                       </t>
  </si>
  <si>
    <t xml:space="preserve">SKU661                       </t>
  </si>
  <si>
    <t xml:space="preserve">SKU662                       </t>
  </si>
  <si>
    <t xml:space="preserve">SKU663                       </t>
  </si>
  <si>
    <t xml:space="preserve">SKU664                       </t>
  </si>
  <si>
    <t xml:space="preserve">SKU665                       </t>
  </si>
  <si>
    <t xml:space="preserve">SKU666                       </t>
  </si>
  <si>
    <t xml:space="preserve">SKU667                       </t>
  </si>
  <si>
    <t xml:space="preserve">SKU668                       </t>
  </si>
  <si>
    <t xml:space="preserve">SKU669                       </t>
  </si>
  <si>
    <t xml:space="preserve">SKU670                       </t>
  </si>
  <si>
    <t xml:space="preserve">SKU673                       </t>
  </si>
  <si>
    <t xml:space="preserve">SKU674                       </t>
  </si>
  <si>
    <t xml:space="preserve">SKU675                       </t>
  </si>
  <si>
    <t xml:space="preserve">SKU676                       </t>
  </si>
  <si>
    <t xml:space="preserve">SKU677                       </t>
  </si>
  <si>
    <t xml:space="preserve">SKU679                       </t>
  </si>
  <si>
    <t xml:space="preserve">SKU686                       </t>
  </si>
  <si>
    <t xml:space="preserve">SKU687                       </t>
  </si>
  <si>
    <t xml:space="preserve">SKU688                       </t>
  </si>
  <si>
    <t xml:space="preserve">SKU689                       </t>
  </si>
  <si>
    <t xml:space="preserve">SKU690                       </t>
  </si>
  <si>
    <t xml:space="preserve">SKU691                       </t>
  </si>
  <si>
    <t xml:space="preserve">SKU692                       </t>
  </si>
  <si>
    <t xml:space="preserve">SKU693                       </t>
  </si>
  <si>
    <t xml:space="preserve">SKU694                       </t>
  </si>
  <si>
    <t xml:space="preserve">SKU695                       </t>
  </si>
  <si>
    <t xml:space="preserve">SKU696                       </t>
  </si>
  <si>
    <t xml:space="preserve">SKU697                       </t>
  </si>
  <si>
    <t xml:space="preserve">SKU698                       </t>
  </si>
  <si>
    <t xml:space="preserve">SKU699                       </t>
  </si>
  <si>
    <t xml:space="preserve">SKU700                       </t>
  </si>
  <si>
    <t xml:space="preserve">SKU701                       </t>
  </si>
  <si>
    <t xml:space="preserve">SKU702                       </t>
  </si>
  <si>
    <t xml:space="preserve">SKU703                       </t>
  </si>
  <si>
    <t xml:space="preserve">SKU704                       </t>
  </si>
  <si>
    <t xml:space="preserve">SKU705                       </t>
  </si>
  <si>
    <t xml:space="preserve">SKU706                       </t>
  </si>
  <si>
    <t xml:space="preserve">SKU707                       </t>
  </si>
  <si>
    <t xml:space="preserve">SKU708                       </t>
  </si>
  <si>
    <t xml:space="preserve">SKU709                       </t>
  </si>
  <si>
    <t xml:space="preserve">SKU710                       </t>
  </si>
  <si>
    <t xml:space="preserve">SKU711                       </t>
  </si>
  <si>
    <t xml:space="preserve">SKU712                       </t>
  </si>
  <si>
    <t xml:space="preserve">SKU713                       </t>
  </si>
  <si>
    <t xml:space="preserve">SKU714                       </t>
  </si>
  <si>
    <t xml:space="preserve">SKU715                       </t>
  </si>
  <si>
    <t xml:space="preserve">SKU716                       </t>
  </si>
  <si>
    <t xml:space="preserve">SKU717                       </t>
  </si>
  <si>
    <t xml:space="preserve">SKU718                       </t>
  </si>
  <si>
    <t xml:space="preserve">SKU719                       </t>
  </si>
  <si>
    <t xml:space="preserve">SKU720                       </t>
  </si>
  <si>
    <t xml:space="preserve">SKU721                       </t>
  </si>
  <si>
    <t xml:space="preserve">SKU722                       </t>
  </si>
  <si>
    <t xml:space="preserve">SKU723                       </t>
  </si>
  <si>
    <t xml:space="preserve">SKU724                       </t>
  </si>
  <si>
    <t xml:space="preserve">SKU725                       </t>
  </si>
  <si>
    <t xml:space="preserve">SKU726                       </t>
  </si>
  <si>
    <t xml:space="preserve">SKU727                       </t>
  </si>
  <si>
    <t xml:space="preserve">SKU728                       </t>
  </si>
  <si>
    <t xml:space="preserve">SKU729                       </t>
  </si>
  <si>
    <t xml:space="preserve">SKU730                       </t>
  </si>
  <si>
    <t xml:space="preserve">SKU731                       </t>
  </si>
  <si>
    <t xml:space="preserve">SKU732                       </t>
  </si>
  <si>
    <t xml:space="preserve">SKU733                       </t>
  </si>
  <si>
    <t xml:space="preserve">SKU734                       </t>
  </si>
  <si>
    <t xml:space="preserve">SKU735                       </t>
  </si>
  <si>
    <t xml:space="preserve">SKU736                       </t>
  </si>
  <si>
    <t xml:space="preserve">SKU737                       </t>
  </si>
  <si>
    <t xml:space="preserve">SKU738                       </t>
  </si>
  <si>
    <t xml:space="preserve">SKU739                       </t>
  </si>
  <si>
    <t xml:space="preserve">SKU740                       </t>
  </si>
  <si>
    <t xml:space="preserve">SKU741                       </t>
  </si>
  <si>
    <t xml:space="preserve">SKU742                       </t>
  </si>
  <si>
    <t xml:space="preserve">SKU743                       </t>
  </si>
  <si>
    <t xml:space="preserve">SKU744                       </t>
  </si>
  <si>
    <t xml:space="preserve">SKU745                       </t>
  </si>
  <si>
    <t xml:space="preserve">SKU746                       </t>
  </si>
  <si>
    <t xml:space="preserve">SKU747                       </t>
  </si>
  <si>
    <t xml:space="preserve">SKU748                       </t>
  </si>
  <si>
    <t xml:space="preserve">SKU749                       </t>
  </si>
  <si>
    <t xml:space="preserve">SKU750                       </t>
  </si>
  <si>
    <t xml:space="preserve">SKU751                       </t>
  </si>
  <si>
    <t xml:space="preserve">SKU752                       </t>
  </si>
  <si>
    <t xml:space="preserve">SKU753                       </t>
  </si>
  <si>
    <t xml:space="preserve">SKU754                       </t>
  </si>
  <si>
    <t xml:space="preserve">SKU755                       </t>
  </si>
  <si>
    <t xml:space="preserve">SKU756                       </t>
  </si>
  <si>
    <t xml:space="preserve">SKU757                       </t>
  </si>
  <si>
    <t xml:space="preserve">SKU758                       </t>
  </si>
  <si>
    <t xml:space="preserve">SKU759                       </t>
  </si>
  <si>
    <t xml:space="preserve">SKU760                       </t>
  </si>
  <si>
    <t xml:space="preserve">SKU761                       </t>
  </si>
  <si>
    <t xml:space="preserve">SKU762                       </t>
  </si>
  <si>
    <t xml:space="preserve">SKU763                       </t>
  </si>
  <si>
    <t xml:space="preserve">SKU764                       </t>
  </si>
  <si>
    <t xml:space="preserve">SKU765                       </t>
  </si>
  <si>
    <t xml:space="preserve">SKU766                       </t>
  </si>
  <si>
    <t xml:space="preserve">SKU767                       </t>
  </si>
  <si>
    <t xml:space="preserve">SKU768                       </t>
  </si>
  <si>
    <t xml:space="preserve">SKU769                       </t>
  </si>
  <si>
    <t xml:space="preserve">SKU770                       </t>
  </si>
  <si>
    <t xml:space="preserve">SKU771                       </t>
  </si>
  <si>
    <t xml:space="preserve">SKU772                       </t>
  </si>
  <si>
    <t xml:space="preserve">SKU773                       </t>
  </si>
  <si>
    <t xml:space="preserve">SKU774                       </t>
  </si>
  <si>
    <t xml:space="preserve">SKU775                       </t>
  </si>
  <si>
    <t xml:space="preserve">SKU776                       </t>
  </si>
  <si>
    <t xml:space="preserve">SKU777                       </t>
  </si>
  <si>
    <t xml:space="preserve">SKU778                       </t>
  </si>
  <si>
    <t xml:space="preserve">SKU779                       </t>
  </si>
  <si>
    <t xml:space="preserve">SKU780                       </t>
  </si>
  <si>
    <t xml:space="preserve">SKU781                       </t>
  </si>
  <si>
    <t xml:space="preserve">SKU782                       </t>
  </si>
  <si>
    <t xml:space="preserve">SKU783                       </t>
  </si>
  <si>
    <t xml:space="preserve">SKU784                       </t>
  </si>
  <si>
    <t xml:space="preserve">SKU785                       </t>
  </si>
  <si>
    <t xml:space="preserve">SKU786                       </t>
  </si>
  <si>
    <t xml:space="preserve">SKU787                       </t>
  </si>
  <si>
    <t xml:space="preserve">SKU788                       </t>
  </si>
  <si>
    <t xml:space="preserve">SKU789                       </t>
  </si>
  <si>
    <t xml:space="preserve">SKU790                       </t>
  </si>
  <si>
    <t xml:space="preserve">SKU791                       </t>
  </si>
  <si>
    <t xml:space="preserve">SKU792                       </t>
  </si>
  <si>
    <t xml:space="preserve">SKU793                       </t>
  </si>
  <si>
    <t xml:space="preserve">SKU794                       </t>
  </si>
  <si>
    <t xml:space="preserve">SKU795                       </t>
  </si>
  <si>
    <t xml:space="preserve">SKU796                       </t>
  </si>
  <si>
    <t xml:space="preserve">SKU797                       </t>
  </si>
  <si>
    <t xml:space="preserve">SKU798                       </t>
  </si>
  <si>
    <t xml:space="preserve">SKU799                       </t>
  </si>
  <si>
    <t xml:space="preserve">SKU800                       </t>
  </si>
  <si>
    <t xml:space="preserve">SKU801                       </t>
  </si>
  <si>
    <t xml:space="preserve">SKU802                       </t>
  </si>
  <si>
    <t xml:space="preserve">SKU803                       </t>
  </si>
  <si>
    <t xml:space="preserve">SKU804                       </t>
  </si>
  <si>
    <t xml:space="preserve">SKU805                       </t>
  </si>
  <si>
    <t xml:space="preserve">SKU806                       </t>
  </si>
  <si>
    <t xml:space="preserve">SKU807                       </t>
  </si>
  <si>
    <t xml:space="preserve">SKU808                       </t>
  </si>
  <si>
    <t xml:space="preserve">SKU809                       </t>
  </si>
  <si>
    <t xml:space="preserve">SKU810                       </t>
  </si>
  <si>
    <t xml:space="preserve">SKU811                       </t>
  </si>
  <si>
    <t xml:space="preserve">SKU812                       </t>
  </si>
  <si>
    <t xml:space="preserve">SKU813                       </t>
  </si>
  <si>
    <t xml:space="preserve">SKU814                       </t>
  </si>
  <si>
    <t xml:space="preserve">SKU815                       </t>
  </si>
  <si>
    <t xml:space="preserve">SKU816                       </t>
  </si>
  <si>
    <t xml:space="preserve">SKU817                       </t>
  </si>
  <si>
    <t xml:space="preserve">SKU818                       </t>
  </si>
  <si>
    <t xml:space="preserve">SKU819                       </t>
  </si>
  <si>
    <t xml:space="preserve">SKU820                       </t>
  </si>
  <si>
    <t xml:space="preserve">SKU821                       </t>
  </si>
  <si>
    <t xml:space="preserve">SKU822                       </t>
  </si>
  <si>
    <t xml:space="preserve">SKU823                       </t>
  </si>
  <si>
    <t xml:space="preserve">SKU824                       </t>
  </si>
  <si>
    <t xml:space="preserve">SKU825                       </t>
  </si>
  <si>
    <t xml:space="preserve">SKU826                       </t>
  </si>
  <si>
    <t xml:space="preserve">SKU827                       </t>
  </si>
  <si>
    <t xml:space="preserve">SKU828                       </t>
  </si>
  <si>
    <t xml:space="preserve">SKU829                       </t>
  </si>
  <si>
    <t xml:space="preserve">SKU830                       </t>
  </si>
  <si>
    <t xml:space="preserve">SKU831                       </t>
  </si>
  <si>
    <t xml:space="preserve">SKU832                       </t>
  </si>
  <si>
    <t xml:space="preserve">SKU833                       </t>
  </si>
  <si>
    <t xml:space="preserve">SKU834                       </t>
  </si>
  <si>
    <t xml:space="preserve">SKU835                       </t>
  </si>
  <si>
    <t xml:space="preserve">SKU836                       </t>
  </si>
  <si>
    <t xml:space="preserve">SKU837                       </t>
  </si>
  <si>
    <t xml:space="preserve">SKU838                       </t>
  </si>
  <si>
    <t xml:space="preserve">SKU839                       </t>
  </si>
  <si>
    <t xml:space="preserve">SKU840                       </t>
  </si>
  <si>
    <t xml:space="preserve">SKU841                       </t>
  </si>
  <si>
    <t xml:space="preserve">SKU842                       </t>
  </si>
  <si>
    <t xml:space="preserve">SKU843                       </t>
  </si>
  <si>
    <t xml:space="preserve">SKU844                       </t>
  </si>
  <si>
    <t xml:space="preserve">SKU845                       </t>
  </si>
  <si>
    <t xml:space="preserve">SKU846                       </t>
  </si>
  <si>
    <t xml:space="preserve">SKU847                       </t>
  </si>
  <si>
    <t xml:space="preserve">SKU848                       </t>
  </si>
  <si>
    <t xml:space="preserve">SKU849                       </t>
  </si>
  <si>
    <t xml:space="preserve">SKU850                       </t>
  </si>
  <si>
    <t xml:space="preserve">SKU851                       </t>
  </si>
  <si>
    <t xml:space="preserve">SKU852                       </t>
  </si>
  <si>
    <t xml:space="preserve">SKU853                       </t>
  </si>
  <si>
    <t xml:space="preserve">SKU854                       </t>
  </si>
  <si>
    <t xml:space="preserve">SKU855                       </t>
  </si>
  <si>
    <t xml:space="preserve">SKU856                       </t>
  </si>
  <si>
    <t xml:space="preserve">SKU857                       </t>
  </si>
  <si>
    <t xml:space="preserve">SKU858                       </t>
  </si>
  <si>
    <t xml:space="preserve">SKU859                       </t>
  </si>
  <si>
    <t xml:space="preserve">SKU860                       </t>
  </si>
  <si>
    <t xml:space="preserve">SKU861                       </t>
  </si>
  <si>
    <t xml:space="preserve">SKU862                       </t>
  </si>
  <si>
    <t xml:space="preserve">SKU863                       </t>
  </si>
  <si>
    <t xml:space="preserve">SKU864                       </t>
  </si>
  <si>
    <t xml:space="preserve">SKU865                       </t>
  </si>
  <si>
    <t xml:space="preserve">SKU866                       </t>
  </si>
  <si>
    <t xml:space="preserve">SKU867                       </t>
  </si>
  <si>
    <t xml:space="preserve">SKU868                       </t>
  </si>
  <si>
    <t xml:space="preserve">SKU869                       </t>
  </si>
  <si>
    <t xml:space="preserve">SKU870                       </t>
  </si>
  <si>
    <t xml:space="preserve">SKU871                       </t>
  </si>
  <si>
    <t xml:space="preserve">SKU872                       </t>
  </si>
  <si>
    <t xml:space="preserve">SKU873                       </t>
  </si>
  <si>
    <t xml:space="preserve">SKU874                       </t>
  </si>
  <si>
    <t xml:space="preserve">SKU875                       </t>
  </si>
  <si>
    <t xml:space="preserve">SKU876                       </t>
  </si>
  <si>
    <t xml:space="preserve">SKU877                       </t>
  </si>
  <si>
    <t xml:space="preserve">SKU878                       </t>
  </si>
  <si>
    <t xml:space="preserve">SKU879                       </t>
  </si>
  <si>
    <t xml:space="preserve">SKU880                       </t>
  </si>
  <si>
    <t xml:space="preserve">SKU881                       </t>
  </si>
  <si>
    <t xml:space="preserve">SKU882                       </t>
  </si>
  <si>
    <t xml:space="preserve">SKU883                       </t>
  </si>
  <si>
    <t xml:space="preserve">SKU884                       </t>
  </si>
  <si>
    <t xml:space="preserve">SKU885                       </t>
  </si>
  <si>
    <t xml:space="preserve">SKU886                       </t>
  </si>
  <si>
    <t xml:space="preserve">SKU887                       </t>
  </si>
  <si>
    <t xml:space="preserve">SKU888                       </t>
  </si>
  <si>
    <t xml:space="preserve">SKU889                       </t>
  </si>
  <si>
    <t xml:space="preserve">SKU890                       </t>
  </si>
  <si>
    <t xml:space="preserve">SKU891                       </t>
  </si>
  <si>
    <t xml:space="preserve">SKU892                       </t>
  </si>
  <si>
    <t xml:space="preserve">SKU893                       </t>
  </si>
  <si>
    <t xml:space="preserve">SKU894                       </t>
  </si>
  <si>
    <t xml:space="preserve">SKU895                       </t>
  </si>
  <si>
    <t xml:space="preserve">SKU896                       </t>
  </si>
  <si>
    <t xml:space="preserve">SKU897                       </t>
  </si>
  <si>
    <t xml:space="preserve">SKU898                       </t>
  </si>
  <si>
    <t xml:space="preserve">SKU899                       </t>
  </si>
  <si>
    <t xml:space="preserve">SKU900                       </t>
  </si>
  <si>
    <t xml:space="preserve">SKU901                       </t>
  </si>
  <si>
    <t xml:space="preserve">SKU902                       </t>
  </si>
  <si>
    <t xml:space="preserve">SKU903                       </t>
  </si>
  <si>
    <t xml:space="preserve">SKU904                       </t>
  </si>
  <si>
    <t xml:space="preserve">SKU905                       </t>
  </si>
  <si>
    <t xml:space="preserve">SKU906                       </t>
  </si>
  <si>
    <t xml:space="preserve">SKU907                       </t>
  </si>
  <si>
    <t xml:space="preserve">SKU908                       </t>
  </si>
  <si>
    <t xml:space="preserve">SKU909                       </t>
  </si>
  <si>
    <t xml:space="preserve">SKU910                       </t>
  </si>
  <si>
    <t xml:space="preserve">SKU911                       </t>
  </si>
  <si>
    <t xml:space="preserve">SKU912                       </t>
  </si>
  <si>
    <t xml:space="preserve">SKU913                       </t>
  </si>
  <si>
    <t xml:space="preserve">SKU914                       </t>
  </si>
  <si>
    <t xml:space="preserve">SKU915                       </t>
  </si>
  <si>
    <t xml:space="preserve">SKU916                       </t>
  </si>
  <si>
    <t xml:space="preserve">SKU917                       </t>
  </si>
  <si>
    <t xml:space="preserve">SKU918                       </t>
  </si>
  <si>
    <t xml:space="preserve">SKU919                       </t>
  </si>
  <si>
    <t xml:space="preserve">SKU920                       </t>
  </si>
  <si>
    <t xml:space="preserve">SKU921                       </t>
  </si>
  <si>
    <t xml:space="preserve">SKU922                       </t>
  </si>
  <si>
    <t xml:space="preserve">SKU923                       </t>
  </si>
  <si>
    <t xml:space="preserve">SKU924                       </t>
  </si>
  <si>
    <t xml:space="preserve">SKU925                       </t>
  </si>
  <si>
    <t xml:space="preserve">SKU926                       </t>
  </si>
  <si>
    <t xml:space="preserve">SKU927                       </t>
  </si>
  <si>
    <t xml:space="preserve">SKU928                       </t>
  </si>
  <si>
    <t xml:space="preserve">SKU929                       </t>
  </si>
  <si>
    <t xml:space="preserve">SKU930                       </t>
  </si>
  <si>
    <t xml:space="preserve">SKU931                       </t>
  </si>
  <si>
    <t xml:space="preserve">SKU932                       </t>
  </si>
  <si>
    <t xml:space="preserve">SKU933                       </t>
  </si>
  <si>
    <t xml:space="preserve">SKU934                       </t>
  </si>
  <si>
    <t xml:space="preserve">SKU935                       </t>
  </si>
  <si>
    <t xml:space="preserve">SKU936                       </t>
  </si>
  <si>
    <t xml:space="preserve">SKU937                       </t>
  </si>
  <si>
    <t xml:space="preserve">SKU938                       </t>
  </si>
  <si>
    <t xml:space="preserve">SKU939                       </t>
  </si>
  <si>
    <t xml:space="preserve">SKU940                       </t>
  </si>
  <si>
    <t xml:space="preserve">SKU941                       </t>
  </si>
  <si>
    <t xml:space="preserve">SKU942                       </t>
  </si>
  <si>
    <t xml:space="preserve">SKU943                       </t>
  </si>
  <si>
    <t xml:space="preserve">SKU944                       </t>
  </si>
  <si>
    <t xml:space="preserve">SKU945                       </t>
  </si>
  <si>
    <t xml:space="preserve">SKU946                       </t>
  </si>
  <si>
    <t xml:space="preserve">SKU947                       </t>
  </si>
  <si>
    <t xml:space="preserve">SKU948                       </t>
  </si>
  <si>
    <t xml:space="preserve">SKU949                       </t>
  </si>
  <si>
    <t xml:space="preserve">SKU950                       </t>
  </si>
  <si>
    <t xml:space="preserve">SKU951                       </t>
  </si>
  <si>
    <t xml:space="preserve">SKU952                       </t>
  </si>
  <si>
    <t xml:space="preserve">SKU953                       </t>
  </si>
  <si>
    <t xml:space="preserve">SKU954                       </t>
  </si>
  <si>
    <t xml:space="preserve">SKU955                       </t>
  </si>
  <si>
    <t xml:space="preserve">SKU956                       </t>
  </si>
  <si>
    <t xml:space="preserve">SKU957                       </t>
  </si>
  <si>
    <t xml:space="preserve">SKU958                       </t>
  </si>
  <si>
    <t xml:space="preserve">SKU959                       </t>
  </si>
  <si>
    <t xml:space="preserve">SKU960                       </t>
  </si>
  <si>
    <t xml:space="preserve">SKU961                       </t>
  </si>
  <si>
    <t xml:space="preserve">SKU962                       </t>
  </si>
  <si>
    <t xml:space="preserve">SKU963                       </t>
  </si>
  <si>
    <t xml:space="preserve">SKU964                       </t>
  </si>
  <si>
    <t xml:space="preserve">SKU965                       </t>
  </si>
  <si>
    <t xml:space="preserve">SKU966                       </t>
  </si>
  <si>
    <t xml:space="preserve">SKU967                       </t>
  </si>
  <si>
    <t xml:space="preserve">SKU968                       </t>
  </si>
  <si>
    <t xml:space="preserve">SKU969                       </t>
  </si>
  <si>
    <t xml:space="preserve">SKU970                       </t>
  </si>
  <si>
    <t xml:space="preserve">SKU971                       </t>
  </si>
  <si>
    <t xml:space="preserve">SKU972                       </t>
  </si>
  <si>
    <t xml:space="preserve">SKU973                       </t>
  </si>
  <si>
    <t xml:space="preserve">SKU974                       </t>
  </si>
  <si>
    <t xml:space="preserve">SKU975                       </t>
  </si>
  <si>
    <t xml:space="preserve">SKU976                       </t>
  </si>
  <si>
    <t xml:space="preserve">SKU977                       </t>
  </si>
  <si>
    <t xml:space="preserve">SKU978                       </t>
  </si>
  <si>
    <t xml:space="preserve">SKU979                       </t>
  </si>
  <si>
    <t xml:space="preserve">SKU980                       </t>
  </si>
  <si>
    <t xml:space="preserve">SKU981                       </t>
  </si>
  <si>
    <t xml:space="preserve">SKU982                       </t>
  </si>
  <si>
    <t xml:space="preserve">SKU983                       </t>
  </si>
  <si>
    <t xml:space="preserve">SKU984                       </t>
  </si>
  <si>
    <t xml:space="preserve">SKU985                       </t>
  </si>
  <si>
    <t xml:space="preserve">SKU986                       </t>
  </si>
  <si>
    <t xml:space="preserve">SKU987                       </t>
  </si>
  <si>
    <t xml:space="preserve">SKU988                       </t>
  </si>
  <si>
    <t xml:space="preserve">SKU989                       </t>
  </si>
  <si>
    <t xml:space="preserve">SKU990                       </t>
  </si>
  <si>
    <t xml:space="preserve">SKU991                       </t>
  </si>
  <si>
    <t xml:space="preserve">SKU992                       </t>
  </si>
  <si>
    <t xml:space="preserve">SKU993                       </t>
  </si>
  <si>
    <t>Delivery Vehicle</t>
  </si>
  <si>
    <t>Ireland</t>
  </si>
  <si>
    <t>Poland</t>
  </si>
  <si>
    <t>Malta</t>
  </si>
  <si>
    <t>Turkey</t>
  </si>
  <si>
    <t>Mexico</t>
  </si>
  <si>
    <t>14/05/2019</t>
  </si>
  <si>
    <t>15/05/2019</t>
  </si>
  <si>
    <t>16/05/2019</t>
  </si>
  <si>
    <t>17/05/2019</t>
  </si>
  <si>
    <t>20/05/2019</t>
  </si>
  <si>
    <t>21/05/2019</t>
  </si>
  <si>
    <t>22/05/2019</t>
  </si>
  <si>
    <t>23/05/2019</t>
  </si>
  <si>
    <t>24/05/2019</t>
  </si>
  <si>
    <t>27/05/2019</t>
  </si>
  <si>
    <t>28/05/2019</t>
  </si>
  <si>
    <t>29/05/2019</t>
  </si>
  <si>
    <t>31/05/2019</t>
  </si>
  <si>
    <t>03/06/2019</t>
  </si>
  <si>
    <t>04/06/2019</t>
  </si>
  <si>
    <t>05/06/2019</t>
  </si>
  <si>
    <t>06/06/2019</t>
  </si>
  <si>
    <t>07/06/2019</t>
  </si>
  <si>
    <t>11/06/2019</t>
  </si>
  <si>
    <t>12/06/2019</t>
  </si>
  <si>
    <t>13/06/2019</t>
  </si>
  <si>
    <t>14/06/2019</t>
  </si>
  <si>
    <t>17/06/2019</t>
  </si>
  <si>
    <t>18/06/2019</t>
  </si>
  <si>
    <t>19/06/2019</t>
  </si>
  <si>
    <t>20/06/2019</t>
  </si>
  <si>
    <t>21/06/2019</t>
  </si>
  <si>
    <t>24/06/2019</t>
  </si>
  <si>
    <t>25/06/2019</t>
  </si>
  <si>
    <t>26/06/2019</t>
  </si>
  <si>
    <t>27/06/2019</t>
  </si>
  <si>
    <t>28/06/2019</t>
  </si>
  <si>
    <t>01/07/2019</t>
  </si>
  <si>
    <t>02/07/2019</t>
  </si>
  <si>
    <t>03/07/2019</t>
  </si>
  <si>
    <t>04/07/2019</t>
  </si>
  <si>
    <t>05/07/2019</t>
  </si>
  <si>
    <t>08/07/2019</t>
  </si>
  <si>
    <t>09/07/2019</t>
  </si>
  <si>
    <t>10/07/2019</t>
  </si>
  <si>
    <t>11/07/2019</t>
  </si>
  <si>
    <t>12/07/2019</t>
  </si>
  <si>
    <t>15/07/2019</t>
  </si>
  <si>
    <t>16/07/2019</t>
  </si>
  <si>
    <t>17/07/2019</t>
  </si>
  <si>
    <t>18/07/2019</t>
  </si>
  <si>
    <t>19/07/2019</t>
  </si>
  <si>
    <t>22/07/2019</t>
  </si>
  <si>
    <t>23/07/2019</t>
  </si>
  <si>
    <t>24/07/2019</t>
  </si>
  <si>
    <t>25/07/2019</t>
  </si>
  <si>
    <t>26/07/2019</t>
  </si>
  <si>
    <t>27/07/2019</t>
  </si>
  <si>
    <t>29/07/2019</t>
  </si>
  <si>
    <t>30/07/2019</t>
  </si>
  <si>
    <t>31/07/2019</t>
  </si>
  <si>
    <t>01/08/2019</t>
  </si>
  <si>
    <t>02/08/2019</t>
  </si>
  <si>
    <t>05/08/2019</t>
  </si>
  <si>
    <t>06/08/2019</t>
  </si>
  <si>
    <t>Date</t>
  </si>
  <si>
    <t/>
  </si>
  <si>
    <t>BA0001</t>
  </si>
  <si>
    <t>BA0002</t>
  </si>
  <si>
    <t>BA0003</t>
  </si>
  <si>
    <t>BA0005</t>
  </si>
  <si>
    <t>BA0007</t>
  </si>
  <si>
    <t>BA0009</t>
  </si>
  <si>
    <t>BA0010</t>
  </si>
  <si>
    <t>BA0011</t>
  </si>
  <si>
    <t>BA0012</t>
  </si>
  <si>
    <t>BA0013</t>
  </si>
  <si>
    <t>BA0015</t>
  </si>
  <si>
    <t>BA0017</t>
  </si>
  <si>
    <t>BA0019</t>
  </si>
  <si>
    <t>BA0021</t>
  </si>
  <si>
    <t>BA0022</t>
  </si>
  <si>
    <t>BA0023</t>
  </si>
  <si>
    <t>BA0024</t>
  </si>
  <si>
    <t>BA0025</t>
  </si>
  <si>
    <t>BA0027</t>
  </si>
  <si>
    <t>BA0029</t>
  </si>
  <si>
    <t>BA0031</t>
  </si>
  <si>
    <t>BA0032</t>
  </si>
  <si>
    <t>BA0033</t>
  </si>
  <si>
    <t>BA0035</t>
  </si>
  <si>
    <t>BA0037</t>
  </si>
  <si>
    <t>BA0038</t>
  </si>
  <si>
    <t>BA0039</t>
  </si>
  <si>
    <t>BA0041</t>
  </si>
  <si>
    <t>BA0042</t>
  </si>
  <si>
    <t>BA0043</t>
  </si>
  <si>
    <t>BA0045</t>
  </si>
  <si>
    <t>BA0047</t>
  </si>
  <si>
    <t>BA0049</t>
  </si>
  <si>
    <t>BA0051</t>
  </si>
  <si>
    <t>BA0052</t>
  </si>
  <si>
    <t>BA0053</t>
  </si>
  <si>
    <t>BA0055</t>
  </si>
  <si>
    <t>BA0057</t>
  </si>
  <si>
    <t>BA0059</t>
  </si>
  <si>
    <t>BA0061</t>
  </si>
  <si>
    <t>BA0062</t>
  </si>
  <si>
    <t>BA0063</t>
  </si>
  <si>
    <t>BA0065</t>
  </si>
  <si>
    <t>BA0066</t>
  </si>
  <si>
    <t>BA0067</t>
  </si>
  <si>
    <t>BA0069</t>
  </si>
  <si>
    <t>BA0071</t>
  </si>
  <si>
    <t>BA0072</t>
  </si>
  <si>
    <t>BA0073</t>
  </si>
  <si>
    <t>BA0075</t>
  </si>
  <si>
    <t>BA0077</t>
  </si>
  <si>
    <t>BA0079</t>
  </si>
  <si>
    <t>BA0080</t>
  </si>
  <si>
    <t>BA0081</t>
  </si>
  <si>
    <t>BA0082</t>
  </si>
  <si>
    <t>BA0083</t>
  </si>
  <si>
    <t>BA0085</t>
  </si>
  <si>
    <t>BA0087</t>
  </si>
  <si>
    <t>BA0089</t>
  </si>
  <si>
    <t>BA0091</t>
  </si>
  <si>
    <t>BA0092</t>
  </si>
  <si>
    <t>BA0093</t>
  </si>
  <si>
    <t>BA0094</t>
  </si>
  <si>
    <t>BA0095</t>
  </si>
  <si>
    <t>BA0097</t>
  </si>
  <si>
    <t>BA0099</t>
  </si>
  <si>
    <t>BA0101</t>
  </si>
  <si>
    <t>BA0102</t>
  </si>
  <si>
    <t>BA0103</t>
  </si>
  <si>
    <t>BA0105</t>
  </si>
  <si>
    <t>BA0107</t>
  </si>
  <si>
    <t>BA0108</t>
  </si>
  <si>
    <t>BA0109</t>
  </si>
  <si>
    <t>BA0111</t>
  </si>
  <si>
    <t>BA0112</t>
  </si>
  <si>
    <t>BA0113</t>
  </si>
  <si>
    <t>BA0115</t>
  </si>
  <si>
    <t>BA0117</t>
  </si>
  <si>
    <t>BA0119</t>
  </si>
  <si>
    <t>BA0121</t>
  </si>
  <si>
    <t>BA0122</t>
  </si>
  <si>
    <t>BA0123</t>
  </si>
  <si>
    <t>BA0125</t>
  </si>
  <si>
    <t>BA0127</t>
  </si>
  <si>
    <t>BA0129</t>
  </si>
  <si>
    <t>BA0131</t>
  </si>
  <si>
    <t>BA0132</t>
  </si>
  <si>
    <t>BA0133</t>
  </si>
  <si>
    <t>BA0135</t>
  </si>
  <si>
    <t>BA0136</t>
  </si>
  <si>
    <t>BA0137</t>
  </si>
  <si>
    <t>BA0139</t>
  </si>
  <si>
    <t>BA0141</t>
  </si>
  <si>
    <t>BA0142</t>
  </si>
  <si>
    <t>BA0143</t>
  </si>
  <si>
    <t>BA0145</t>
  </si>
  <si>
    <t>BA0147</t>
  </si>
  <si>
    <t>BA0149</t>
  </si>
  <si>
    <t>BA0150</t>
  </si>
  <si>
    <t>BA0151</t>
  </si>
  <si>
    <t>BA0152</t>
  </si>
  <si>
    <t>BA0153</t>
  </si>
  <si>
    <t>BA0155</t>
  </si>
  <si>
    <t>BA0157</t>
  </si>
  <si>
    <t>BA0159</t>
  </si>
  <si>
    <t>BA0161</t>
  </si>
  <si>
    <t>BA0162</t>
  </si>
  <si>
    <t>BA0163</t>
  </si>
  <si>
    <t>BA0164</t>
  </si>
  <si>
    <t>BA0165</t>
  </si>
  <si>
    <t>BA0167</t>
  </si>
  <si>
    <t>BA0169</t>
  </si>
  <si>
    <t>BA0171</t>
  </si>
  <si>
    <t>BA0172</t>
  </si>
  <si>
    <t>BA0173</t>
  </si>
  <si>
    <t>BA0175</t>
  </si>
  <si>
    <t>BA0177</t>
  </si>
  <si>
    <t>BA0178</t>
  </si>
  <si>
    <t>BA0179</t>
  </si>
  <si>
    <t>BA0181</t>
  </si>
  <si>
    <t>BA0182</t>
  </si>
  <si>
    <t>BA0183</t>
  </si>
  <si>
    <t>BA0185</t>
  </si>
  <si>
    <t>BA0187</t>
  </si>
  <si>
    <t>BA0189</t>
  </si>
  <si>
    <t>BA0191</t>
  </si>
  <si>
    <t>BA0192</t>
  </si>
  <si>
    <t>BA0193</t>
  </si>
  <si>
    <t>BA0195</t>
  </si>
  <si>
    <t>BA0197</t>
  </si>
  <si>
    <t>BA0199</t>
  </si>
  <si>
    <t>BA0201</t>
  </si>
  <si>
    <t>BA0202</t>
  </si>
  <si>
    <t>BA0203</t>
  </si>
  <si>
    <t>BA0205</t>
  </si>
  <si>
    <t>BA0206</t>
  </si>
  <si>
    <t>BA0207</t>
  </si>
  <si>
    <t>BA0209</t>
  </si>
  <si>
    <t>BA0211</t>
  </si>
  <si>
    <t>BA0212</t>
  </si>
  <si>
    <t>BA0213</t>
  </si>
  <si>
    <t>BA0215</t>
  </si>
  <si>
    <t>BA0217</t>
  </si>
  <si>
    <t>BA0219</t>
  </si>
  <si>
    <t>BA0220</t>
  </si>
  <si>
    <t>BA0221</t>
  </si>
  <si>
    <t>BA0222</t>
  </si>
  <si>
    <t>BA0223</t>
  </si>
  <si>
    <t>BA0225</t>
  </si>
  <si>
    <t>BA0227</t>
  </si>
  <si>
    <t>BA0229</t>
  </si>
  <si>
    <t>BA0231</t>
  </si>
  <si>
    <t>BA0232</t>
  </si>
  <si>
    <t>BA0233</t>
  </si>
  <si>
    <t>BA0234</t>
  </si>
  <si>
    <t>BA0235</t>
  </si>
  <si>
    <t>BA0237</t>
  </si>
  <si>
    <t>BA0239</t>
  </si>
  <si>
    <t>BA0241</t>
  </si>
  <si>
    <t>BA0242</t>
  </si>
  <si>
    <t>BA0243</t>
  </si>
  <si>
    <t>BA0245</t>
  </si>
  <si>
    <t>BA0247</t>
  </si>
  <si>
    <t>BA0248</t>
  </si>
  <si>
    <t>BA0249</t>
  </si>
  <si>
    <t>BA0251</t>
  </si>
  <si>
    <t>BA0252</t>
  </si>
  <si>
    <t>BA0253</t>
  </si>
  <si>
    <t>BA0255</t>
  </si>
  <si>
    <t>BA0257</t>
  </si>
  <si>
    <t>BA0259</t>
  </si>
  <si>
    <t>BA0261</t>
  </si>
  <si>
    <t>BA0262</t>
  </si>
  <si>
    <t>BA0263</t>
  </si>
  <si>
    <t>BA0265</t>
  </si>
  <si>
    <t>BA0267</t>
  </si>
  <si>
    <t>BA0269</t>
  </si>
  <si>
    <t>BA0271</t>
  </si>
  <si>
    <t>BA0272</t>
  </si>
  <si>
    <t>BA0273</t>
  </si>
  <si>
    <t>BA0275</t>
  </si>
  <si>
    <t>BA0276</t>
  </si>
  <si>
    <t>BA0277</t>
  </si>
  <si>
    <t>BA0279</t>
  </si>
  <si>
    <t>BA0281</t>
  </si>
  <si>
    <t>BA0282</t>
  </si>
  <si>
    <t>BA0283</t>
  </si>
  <si>
    <t>BA0285</t>
  </si>
  <si>
    <t>BA0287</t>
  </si>
  <si>
    <t>BA0289</t>
  </si>
  <si>
    <t>BA0290</t>
  </si>
  <si>
    <t>BA0291</t>
  </si>
  <si>
    <t>BA0292</t>
  </si>
  <si>
    <t>BA0293</t>
  </si>
  <si>
    <t>BA0295</t>
  </si>
  <si>
    <t>BA0297</t>
  </si>
  <si>
    <t>BA0299</t>
  </si>
  <si>
    <t>BA0301</t>
  </si>
  <si>
    <t>BA0302</t>
  </si>
  <si>
    <t>BA0303</t>
  </si>
  <si>
    <t>BA0304</t>
  </si>
  <si>
    <t>BA0305</t>
  </si>
  <si>
    <t>BA0307</t>
  </si>
  <si>
    <t>BA0309</t>
  </si>
  <si>
    <t>BA0311</t>
  </si>
  <si>
    <t>BA0312</t>
  </si>
  <si>
    <t>BA0313</t>
  </si>
  <si>
    <t>BA0315</t>
  </si>
  <si>
    <t>BA0317</t>
  </si>
  <si>
    <t>BA0318</t>
  </si>
  <si>
    <t>BA0319</t>
  </si>
  <si>
    <t>BA0321</t>
  </si>
  <si>
    <t>BA0322</t>
  </si>
  <si>
    <t>BA0323</t>
  </si>
  <si>
    <t>BA0325</t>
  </si>
  <si>
    <t>BA0327</t>
  </si>
  <si>
    <t>BA0329</t>
  </si>
  <si>
    <t>BA0331</t>
  </si>
  <si>
    <t>BA0332</t>
  </si>
  <si>
    <t>BA0333</t>
  </si>
  <si>
    <t>BA0335</t>
  </si>
  <si>
    <t>BA0337</t>
  </si>
  <si>
    <t>BA0339</t>
  </si>
  <si>
    <t>BA0341</t>
  </si>
  <si>
    <t>BA0342</t>
  </si>
  <si>
    <t>BA0343</t>
  </si>
  <si>
    <t>BA0345</t>
  </si>
  <si>
    <t>BA0346</t>
  </si>
  <si>
    <t>BA0347</t>
  </si>
  <si>
    <t>BA0349</t>
  </si>
  <si>
    <t>BA0351</t>
  </si>
  <si>
    <t>BA0352</t>
  </si>
  <si>
    <t>BA0353</t>
  </si>
  <si>
    <t>BA0355</t>
  </si>
  <si>
    <t>BA0357</t>
  </si>
  <si>
    <t>BA0359</t>
  </si>
  <si>
    <t>BA0360</t>
  </si>
  <si>
    <t>BA0361</t>
  </si>
  <si>
    <t>BA0362</t>
  </si>
  <si>
    <t>BA0363</t>
  </si>
  <si>
    <t>BA0365</t>
  </si>
  <si>
    <t>BA0367</t>
  </si>
  <si>
    <t>BA0369</t>
  </si>
  <si>
    <t>BA0371</t>
  </si>
  <si>
    <t>BA0372</t>
  </si>
  <si>
    <t>BA0373</t>
  </si>
  <si>
    <t>BA0374</t>
  </si>
  <si>
    <t>BA0375</t>
  </si>
  <si>
    <t>BA0377</t>
  </si>
  <si>
    <t>BA0379</t>
  </si>
  <si>
    <t>BA0381</t>
  </si>
  <si>
    <t>BA0382</t>
  </si>
  <si>
    <t>BA0383</t>
  </si>
  <si>
    <t>BA0385</t>
  </si>
  <si>
    <t>BA0387</t>
  </si>
  <si>
    <t>BA0388</t>
  </si>
  <si>
    <t>BA0389</t>
  </si>
  <si>
    <t>BA0391</t>
  </si>
  <si>
    <t>BA0392</t>
  </si>
  <si>
    <t>BA0393</t>
  </si>
  <si>
    <t>BA0395</t>
  </si>
  <si>
    <t>BA0397</t>
  </si>
  <si>
    <t>BA0399</t>
  </si>
  <si>
    <t>BA0401</t>
  </si>
  <si>
    <t>BA0402</t>
  </si>
  <si>
    <t>BA0403</t>
  </si>
  <si>
    <t>BA0405</t>
  </si>
  <si>
    <t>BA0407</t>
  </si>
  <si>
    <t>BA0409</t>
  </si>
  <si>
    <t>BA0411</t>
  </si>
  <si>
    <t>BA0412</t>
  </si>
  <si>
    <t>BA0413</t>
  </si>
  <si>
    <t>BA0415</t>
  </si>
  <si>
    <t>BA0416</t>
  </si>
  <si>
    <t>BA0417</t>
  </si>
  <si>
    <t>BA0419</t>
  </si>
  <si>
    <t>BA0421</t>
  </si>
  <si>
    <t>BA0422</t>
  </si>
  <si>
    <t>BA0423</t>
  </si>
  <si>
    <t>BA0425</t>
  </si>
  <si>
    <t>BA0427</t>
  </si>
  <si>
    <t>BA0429</t>
  </si>
  <si>
    <t>BA0430</t>
  </si>
  <si>
    <t>BA0431</t>
  </si>
  <si>
    <t>BA0432</t>
  </si>
  <si>
    <t>BA0433</t>
  </si>
  <si>
    <t>BA0435</t>
  </si>
  <si>
    <t>BA0437</t>
  </si>
  <si>
    <t>BA0439</t>
  </si>
  <si>
    <t>BA0441</t>
  </si>
  <si>
    <t>BA0442</t>
  </si>
  <si>
    <t>BA0443</t>
  </si>
  <si>
    <t>BA0444</t>
  </si>
  <si>
    <t>BA0445</t>
  </si>
  <si>
    <t>BA0447</t>
  </si>
  <si>
    <t>BA0449</t>
  </si>
  <si>
    <t>BA0451</t>
  </si>
  <si>
    <t>BA0452</t>
  </si>
  <si>
    <t>BA0453</t>
  </si>
  <si>
    <t>BA0455</t>
  </si>
  <si>
    <t>BA0457</t>
  </si>
  <si>
    <t>BA0458</t>
  </si>
  <si>
    <t>BA0459</t>
  </si>
  <si>
    <t>BA0461</t>
  </si>
  <si>
    <t>BA0462</t>
  </si>
  <si>
    <t>BA0463</t>
  </si>
  <si>
    <t>BA0465</t>
  </si>
  <si>
    <t>BA0467</t>
  </si>
  <si>
    <t>BA0469</t>
  </si>
  <si>
    <t>BA0471</t>
  </si>
  <si>
    <t>BA0472</t>
  </si>
  <si>
    <t>BA0473</t>
  </si>
  <si>
    <t>BA0475</t>
  </si>
  <si>
    <t>BA0477</t>
  </si>
  <si>
    <t>BA0479</t>
  </si>
  <si>
    <t>BA0481</t>
  </si>
  <si>
    <t>BA0482</t>
  </si>
  <si>
    <t>BA0483</t>
  </si>
  <si>
    <t>BA0485</t>
  </si>
  <si>
    <t>BA0486</t>
  </si>
  <si>
    <t>BA0487</t>
  </si>
  <si>
    <t>BA0489</t>
  </si>
  <si>
    <t>BA0491</t>
  </si>
  <si>
    <t>BA0492</t>
  </si>
  <si>
    <t>BA0493</t>
  </si>
  <si>
    <t>BA0495</t>
  </si>
  <si>
    <t>BA0497</t>
  </si>
  <si>
    <t>BA0499</t>
  </si>
  <si>
    <t>BA0500</t>
  </si>
  <si>
    <t>BA0501</t>
  </si>
  <si>
    <t>BA0502</t>
  </si>
  <si>
    <t>BA0503</t>
  </si>
  <si>
    <t>BA0505</t>
  </si>
  <si>
    <t>BA0507</t>
  </si>
  <si>
    <t>BA0509</t>
  </si>
  <si>
    <t>BA0511</t>
  </si>
  <si>
    <t>BA0512</t>
  </si>
  <si>
    <t>BA0513</t>
  </si>
  <si>
    <t>BA0514</t>
  </si>
  <si>
    <t>BA0515</t>
  </si>
  <si>
    <t>BA0517</t>
  </si>
  <si>
    <t>BA0519</t>
  </si>
  <si>
    <t>BA0521</t>
  </si>
  <si>
    <t>BA0522</t>
  </si>
  <si>
    <t>BA0523</t>
  </si>
  <si>
    <t>BA0525</t>
  </si>
  <si>
    <t>BA0527</t>
  </si>
  <si>
    <t>BA0528</t>
  </si>
  <si>
    <t>BA0529</t>
  </si>
  <si>
    <t>BA0531</t>
  </si>
  <si>
    <t>BA0532</t>
  </si>
  <si>
    <t>BA0533</t>
  </si>
  <si>
    <t>BA0535</t>
  </si>
  <si>
    <t>BA0537</t>
  </si>
  <si>
    <t>BA0539</t>
  </si>
  <si>
    <t>BA0541</t>
  </si>
  <si>
    <t>BA0542</t>
  </si>
  <si>
    <t>BA0543</t>
  </si>
  <si>
    <t>BA0545</t>
  </si>
  <si>
    <t>BA0547</t>
  </si>
  <si>
    <t>BA0549</t>
  </si>
  <si>
    <t>BA0551</t>
  </si>
  <si>
    <t>BA0552</t>
  </si>
  <si>
    <t>BA0553</t>
  </si>
  <si>
    <t>BA0555</t>
  </si>
  <si>
    <t>BA0556</t>
  </si>
  <si>
    <t>BA0557</t>
  </si>
  <si>
    <t>BA0559</t>
  </si>
  <si>
    <t>BA0561</t>
  </si>
  <si>
    <t>BA0562</t>
  </si>
  <si>
    <t>BA0563</t>
  </si>
  <si>
    <t>BA0565</t>
  </si>
  <si>
    <t>BA0567</t>
  </si>
  <si>
    <t>BA0569</t>
  </si>
  <si>
    <t>BA0570</t>
  </si>
  <si>
    <t>BA0571</t>
  </si>
  <si>
    <t>BA0572</t>
  </si>
  <si>
    <t>BA0573</t>
  </si>
  <si>
    <t>BA0575</t>
  </si>
  <si>
    <t>BA0577</t>
  </si>
  <si>
    <t>BA0579</t>
  </si>
  <si>
    <t>BA0581</t>
  </si>
  <si>
    <t>BA0582</t>
  </si>
  <si>
    <t>BA0583</t>
  </si>
  <si>
    <t>BA0584</t>
  </si>
  <si>
    <t>BA0585</t>
  </si>
  <si>
    <t>BA0587</t>
  </si>
  <si>
    <t>BA0589</t>
  </si>
  <si>
    <t>BA0591</t>
  </si>
  <si>
    <t>BA0592</t>
  </si>
  <si>
    <t>BA0593</t>
  </si>
  <si>
    <t>BA0595</t>
  </si>
  <si>
    <t>BA0597</t>
  </si>
  <si>
    <t>BA0598</t>
  </si>
  <si>
    <t>BA0599</t>
  </si>
  <si>
    <t>BA0601</t>
  </si>
  <si>
    <t>BA0602</t>
  </si>
  <si>
    <t>BA0603</t>
  </si>
  <si>
    <t>BA0605</t>
  </si>
  <si>
    <t>BA0607</t>
  </si>
  <si>
    <t>BA0609</t>
  </si>
  <si>
    <t>BA0611</t>
  </si>
  <si>
    <t>BA0612</t>
  </si>
  <si>
    <t>BA0613</t>
  </si>
  <si>
    <t>BA0615</t>
  </si>
  <si>
    <t>BA0617</t>
  </si>
  <si>
    <t>BA0619</t>
  </si>
  <si>
    <t>BA0621</t>
  </si>
  <si>
    <t>BA0622</t>
  </si>
  <si>
    <t>BA0623</t>
  </si>
  <si>
    <t>BA0625</t>
  </si>
  <si>
    <t>BA0626</t>
  </si>
  <si>
    <t>BA0627</t>
  </si>
  <si>
    <t>BA0629</t>
  </si>
  <si>
    <t>BA0631</t>
  </si>
  <si>
    <t>BA0632</t>
  </si>
  <si>
    <t>BA0633</t>
  </si>
  <si>
    <t>BA0635</t>
  </si>
  <si>
    <t>BA0637</t>
  </si>
  <si>
    <t>BA0639</t>
  </si>
  <si>
    <t>BA0640</t>
  </si>
  <si>
    <t>BA0641</t>
  </si>
  <si>
    <t>BA0642</t>
  </si>
  <si>
    <t>BA0643</t>
  </si>
  <si>
    <t>BA0647</t>
  </si>
  <si>
    <t>BA0652</t>
  </si>
  <si>
    <t>BA0654</t>
  </si>
  <si>
    <t>BA0657</t>
  </si>
  <si>
    <t>BA0661</t>
  </si>
  <si>
    <t>BA0662</t>
  </si>
  <si>
    <t>BA0667</t>
  </si>
  <si>
    <t>BA0668</t>
  </si>
  <si>
    <t>BA0672</t>
  </si>
  <si>
    <t>BA0675</t>
  </si>
  <si>
    <t>BA0677</t>
  </si>
  <si>
    <t>BA0682</t>
  </si>
  <si>
    <t>BA0687</t>
  </si>
  <si>
    <t>BA0689</t>
  </si>
  <si>
    <t>BA0692</t>
  </si>
  <si>
    <t>BA0696</t>
  </si>
  <si>
    <t>BA0697</t>
  </si>
  <si>
    <t>BA0702</t>
  </si>
  <si>
    <t>BA0703</t>
  </si>
  <si>
    <t>BA0707</t>
  </si>
  <si>
    <t>BA0710</t>
  </si>
  <si>
    <t>BA0712</t>
  </si>
  <si>
    <t>BA0717</t>
  </si>
  <si>
    <t>BA0722</t>
  </si>
  <si>
    <t>BA0724</t>
  </si>
  <si>
    <t>BA0727</t>
  </si>
  <si>
    <t>BA0731</t>
  </si>
  <si>
    <t>BA0732</t>
  </si>
  <si>
    <t>BA0737</t>
  </si>
  <si>
    <t>BA0738</t>
  </si>
  <si>
    <t>BA0742</t>
  </si>
  <si>
    <t>BA0745</t>
  </si>
  <si>
    <t>BA0747</t>
  </si>
  <si>
    <t>BA0752</t>
  </si>
  <si>
    <t>BA0757</t>
  </si>
  <si>
    <t>BA0759</t>
  </si>
  <si>
    <t>BA0762</t>
  </si>
  <si>
    <t>BA0766</t>
  </si>
  <si>
    <t>BA0767</t>
  </si>
  <si>
    <t>BA0772</t>
  </si>
  <si>
    <t>BA0773</t>
  </si>
  <si>
    <t>BA0777</t>
  </si>
  <si>
    <t>BA0780</t>
  </si>
  <si>
    <t>BA0782</t>
  </si>
  <si>
    <t>BA0787</t>
  </si>
  <si>
    <t>BA0792</t>
  </si>
  <si>
    <t>BA0794</t>
  </si>
  <si>
    <t>BA0797</t>
  </si>
  <si>
    <t>BA0801</t>
  </si>
  <si>
    <t>BA0802</t>
  </si>
  <si>
    <t>BA0807</t>
  </si>
  <si>
    <t>BA0808</t>
  </si>
  <si>
    <t>BA0812</t>
  </si>
  <si>
    <t>BA0815</t>
  </si>
  <si>
    <t>BA0817</t>
  </si>
  <si>
    <t>BA0822</t>
  </si>
  <si>
    <t>BA0827</t>
  </si>
  <si>
    <t>BA0829</t>
  </si>
  <si>
    <t>BA0832</t>
  </si>
  <si>
    <t>BA0836</t>
  </si>
  <si>
    <t>BA0837</t>
  </si>
  <si>
    <t>BA0842</t>
  </si>
  <si>
    <t>BA0843</t>
  </si>
  <si>
    <t>BA0847</t>
  </si>
  <si>
    <t>BA0850</t>
  </si>
  <si>
    <t>BA0852</t>
  </si>
  <si>
    <t>BA0857</t>
  </si>
  <si>
    <t>BA0862</t>
  </si>
  <si>
    <t>BA0864</t>
  </si>
  <si>
    <t>BA0867</t>
  </si>
  <si>
    <t>BA0871</t>
  </si>
  <si>
    <t>BA0872</t>
  </si>
  <si>
    <t>BA0877</t>
  </si>
  <si>
    <t>BA0878</t>
  </si>
  <si>
    <t>BA0882</t>
  </si>
  <si>
    <t>BA0885</t>
  </si>
  <si>
    <t>BA0887</t>
  </si>
  <si>
    <t>BA0892</t>
  </si>
  <si>
    <t>BA0897</t>
  </si>
  <si>
    <t>BA0899</t>
  </si>
  <si>
    <t>BA0902</t>
  </si>
  <si>
    <t>BA0906</t>
  </si>
  <si>
    <t>BA0907</t>
  </si>
  <si>
    <t>BA0912</t>
  </si>
  <si>
    <t>BA0913</t>
  </si>
  <si>
    <t>BA0917</t>
  </si>
  <si>
    <t>BA0920</t>
  </si>
  <si>
    <t>BA0922</t>
  </si>
  <si>
    <t>BA0927</t>
  </si>
  <si>
    <t>BA0932</t>
  </si>
  <si>
    <t>BA0934</t>
  </si>
  <si>
    <t>BA0937</t>
  </si>
  <si>
    <t>BA0941</t>
  </si>
  <si>
    <t>BA0942</t>
  </si>
  <si>
    <t>BA0947</t>
  </si>
  <si>
    <t>BA0948</t>
  </si>
  <si>
    <t>BA0952</t>
  </si>
  <si>
    <t>BA0955</t>
  </si>
  <si>
    <t>BA0957</t>
  </si>
  <si>
    <t>BA0962</t>
  </si>
  <si>
    <t>BA0967</t>
  </si>
  <si>
    <t>BA0969</t>
  </si>
  <si>
    <t>BA0972</t>
  </si>
  <si>
    <t>BA0976</t>
  </si>
  <si>
    <t>BA0977</t>
  </si>
  <si>
    <t>BA0982</t>
  </si>
  <si>
    <t>BA0983</t>
  </si>
  <si>
    <t>BA0987</t>
  </si>
  <si>
    <t>BA0990</t>
  </si>
  <si>
    <t>BA0992</t>
  </si>
  <si>
    <t>BA0997</t>
  </si>
  <si>
    <t>BA1002</t>
  </si>
  <si>
    <t>BA1004</t>
  </si>
  <si>
    <t>BA1007</t>
  </si>
  <si>
    <t>BA1011</t>
  </si>
  <si>
    <t>BA1012</t>
  </si>
  <si>
    <t>BA1017</t>
  </si>
  <si>
    <t>BA1018</t>
  </si>
  <si>
    <t>BA1022</t>
  </si>
  <si>
    <t>BA1025</t>
  </si>
  <si>
    <t>BA1027</t>
  </si>
  <si>
    <t>BA1032</t>
  </si>
  <si>
    <t>BA1037</t>
  </si>
  <si>
    <t>BA1039</t>
  </si>
  <si>
    <t>BA1042</t>
  </si>
  <si>
    <t>BA1046</t>
  </si>
  <si>
    <t>BA1047</t>
  </si>
  <si>
    <t>BA1052</t>
  </si>
  <si>
    <t>BA1053</t>
  </si>
  <si>
    <t>BA1057</t>
  </si>
  <si>
    <t>BA1060</t>
  </si>
  <si>
    <t>BA1062</t>
  </si>
  <si>
    <t>BA1067</t>
  </si>
  <si>
    <t>BA1072</t>
  </si>
  <si>
    <t>BA1074</t>
  </si>
  <si>
    <t>BA1077</t>
  </si>
  <si>
    <t>BA1081</t>
  </si>
  <si>
    <t>BA1082</t>
  </si>
  <si>
    <t>BA1087</t>
  </si>
  <si>
    <t>BA1088</t>
  </si>
  <si>
    <t>BA1092</t>
  </si>
  <si>
    <t>BA1095</t>
  </si>
  <si>
    <t>BA1097</t>
  </si>
  <si>
    <t>BA1102</t>
  </si>
  <si>
    <t>BA1107</t>
  </si>
  <si>
    <t>BA1109</t>
  </si>
  <si>
    <t>BA1112</t>
  </si>
  <si>
    <t>BA1116</t>
  </si>
  <si>
    <t>BA1117</t>
  </si>
  <si>
    <t>BA1122</t>
  </si>
  <si>
    <t>BA1123</t>
  </si>
  <si>
    <t>BA1127</t>
  </si>
  <si>
    <t>BA1130</t>
  </si>
  <si>
    <t>BA1132</t>
  </si>
  <si>
    <t>BA1137</t>
  </si>
  <si>
    <t>BA1142</t>
  </si>
  <si>
    <t>BA1144</t>
  </si>
  <si>
    <t>BA1147</t>
  </si>
  <si>
    <t>BA1151</t>
  </si>
  <si>
    <t>BA1152</t>
  </si>
  <si>
    <t>BA1157</t>
  </si>
  <si>
    <t>BA1158</t>
  </si>
  <si>
    <t>BA1162</t>
  </si>
  <si>
    <t>BA1165</t>
  </si>
  <si>
    <t>BA1167</t>
  </si>
  <si>
    <t>BA1172</t>
  </si>
  <si>
    <t>BA1177</t>
  </si>
  <si>
    <t>BA1179</t>
  </si>
  <si>
    <t>BA1182</t>
  </si>
  <si>
    <t>BA1186</t>
  </si>
  <si>
    <t>BA1187</t>
  </si>
  <si>
    <t>BA1192</t>
  </si>
  <si>
    <t>BA1193</t>
  </si>
  <si>
    <t>BA1197</t>
  </si>
  <si>
    <t>BA1200</t>
  </si>
  <si>
    <t>BA1202</t>
  </si>
  <si>
    <t>BA1207</t>
  </si>
  <si>
    <t>BA1212</t>
  </si>
  <si>
    <t>BA1214</t>
  </si>
  <si>
    <t>BA1217</t>
  </si>
  <si>
    <t>BA1221</t>
  </si>
  <si>
    <t>BA1222</t>
  </si>
  <si>
    <t>BA1227</t>
  </si>
  <si>
    <t>BA1228</t>
  </si>
  <si>
    <t>BA1232</t>
  </si>
  <si>
    <t>BA1235</t>
  </si>
  <si>
    <t>BA1237</t>
  </si>
  <si>
    <t>BA1242</t>
  </si>
  <si>
    <t>BA1247</t>
  </si>
  <si>
    <t>BA1249</t>
  </si>
  <si>
    <t>BA1252</t>
  </si>
  <si>
    <t>BA1256</t>
  </si>
  <si>
    <t>BA1257</t>
  </si>
  <si>
    <t>BA1262</t>
  </si>
  <si>
    <t>BA1263</t>
  </si>
  <si>
    <t>BA1267</t>
  </si>
  <si>
    <t>BA1270</t>
  </si>
  <si>
    <t>BA1272</t>
  </si>
  <si>
    <t>BA1277</t>
  </si>
  <si>
    <t>BA1282</t>
  </si>
  <si>
    <t>BA1284</t>
  </si>
  <si>
    <t>BA1287</t>
  </si>
  <si>
    <t>BA1291</t>
  </si>
  <si>
    <t>BA1292</t>
  </si>
  <si>
    <t>BA1297</t>
  </si>
  <si>
    <t>BA1298</t>
  </si>
  <si>
    <t>BA1302</t>
  </si>
  <si>
    <t>BA1305</t>
  </si>
  <si>
    <t>BA1307</t>
  </si>
  <si>
    <t>BA1312</t>
  </si>
  <si>
    <t>BA1317</t>
  </si>
  <si>
    <t>BA1319</t>
  </si>
  <si>
    <t>BA1322</t>
  </si>
  <si>
    <t>BA1326</t>
  </si>
  <si>
    <t>BA1327</t>
  </si>
  <si>
    <t>BA1332</t>
  </si>
  <si>
    <t>BA1333</t>
  </si>
  <si>
    <t>BA1337</t>
  </si>
  <si>
    <t>BA1340</t>
  </si>
  <si>
    <t>BA1342</t>
  </si>
  <si>
    <t>BA1347</t>
  </si>
  <si>
    <t>BA1352</t>
  </si>
  <si>
    <t>BA1354</t>
  </si>
  <si>
    <t>BA1357</t>
  </si>
  <si>
    <t>BA1361</t>
  </si>
  <si>
    <t>BA1362</t>
  </si>
  <si>
    <t>BA1367</t>
  </si>
  <si>
    <t>BA1368</t>
  </si>
  <si>
    <t>BA1372</t>
  </si>
  <si>
    <t>BA1375</t>
  </si>
  <si>
    <t>BA1377</t>
  </si>
  <si>
    <t>BA1382</t>
  </si>
  <si>
    <t>BA1387</t>
  </si>
  <si>
    <t>BA1389</t>
  </si>
  <si>
    <t>BA1392</t>
  </si>
  <si>
    <t>BA1396</t>
  </si>
  <si>
    <t>BA1397</t>
  </si>
  <si>
    <t>BA1402</t>
  </si>
  <si>
    <t>BA1403</t>
  </si>
  <si>
    <t>BA1407</t>
  </si>
  <si>
    <t>BA1410</t>
  </si>
  <si>
    <t>BA1412</t>
  </si>
  <si>
    <t>BA1417</t>
  </si>
  <si>
    <t>BA1422</t>
  </si>
  <si>
    <t>BA1424</t>
  </si>
  <si>
    <t>BA1427</t>
  </si>
  <si>
    <t>BA1431</t>
  </si>
  <si>
    <t>BA1432</t>
  </si>
  <si>
    <t>BA1437</t>
  </si>
  <si>
    <t>BA1438</t>
  </si>
  <si>
    <t>BA1442</t>
  </si>
  <si>
    <t>BA1445</t>
  </si>
  <si>
    <t>BA1447</t>
  </si>
  <si>
    <t>BA1452</t>
  </si>
  <si>
    <t>BA1457</t>
  </si>
  <si>
    <t>BA1459</t>
  </si>
  <si>
    <t>BA1462</t>
  </si>
  <si>
    <t>BA1466</t>
  </si>
  <si>
    <t>BA1467</t>
  </si>
  <si>
    <t>BA1472</t>
  </si>
  <si>
    <t>BA1473</t>
  </si>
  <si>
    <t>BA1477</t>
  </si>
  <si>
    <t>BA1480</t>
  </si>
  <si>
    <t>BA1482</t>
  </si>
  <si>
    <t>BA1487</t>
  </si>
  <si>
    <t>BA1492</t>
  </si>
  <si>
    <t>BA1494</t>
  </si>
  <si>
    <t>BA1497</t>
  </si>
  <si>
    <t>BA1501</t>
  </si>
  <si>
    <t>BA1502</t>
  </si>
  <si>
    <t>BA1507</t>
  </si>
  <si>
    <t>BA1508</t>
  </si>
  <si>
    <t>BA1512</t>
  </si>
  <si>
    <t>BA1515</t>
  </si>
  <si>
    <t>BA1517</t>
  </si>
  <si>
    <t>BA1522</t>
  </si>
  <si>
    <t>BA1527</t>
  </si>
  <si>
    <t>BA1529</t>
  </si>
  <si>
    <t>BA1532</t>
  </si>
  <si>
    <t>BA1536</t>
  </si>
  <si>
    <t>BA1537</t>
  </si>
  <si>
    <t>BA1542</t>
  </si>
  <si>
    <t>BA1543</t>
  </si>
  <si>
    <t>BA1547</t>
  </si>
  <si>
    <t>BA1550</t>
  </si>
  <si>
    <t>BA1552</t>
  </si>
  <si>
    <t>BA1557</t>
  </si>
  <si>
    <t>BA1562</t>
  </si>
  <si>
    <t>BA1564</t>
  </si>
  <si>
    <t>BA1567</t>
  </si>
  <si>
    <t>BA1571</t>
  </si>
  <si>
    <t>BA1572</t>
  </si>
  <si>
    <t>BA1577</t>
  </si>
  <si>
    <t>BA1578</t>
  </si>
  <si>
    <t>BA1582</t>
  </si>
  <si>
    <t>BA1585</t>
  </si>
  <si>
    <t>BA1587</t>
  </si>
  <si>
    <t>BA1592</t>
  </si>
  <si>
    <t>BA1597</t>
  </si>
  <si>
    <t>BA1599</t>
  </si>
  <si>
    <t>BA1602</t>
  </si>
  <si>
    <t>BA1606</t>
  </si>
  <si>
    <t>BA1607</t>
  </si>
  <si>
    <t>BA1613</t>
  </si>
  <si>
    <t>BA1620</t>
  </si>
  <si>
    <t>BA1627</t>
  </si>
  <si>
    <t>BA1634</t>
  </si>
  <si>
    <t>BA1641</t>
  </si>
  <si>
    <t>BA1648</t>
  </si>
  <si>
    <t>BA1655</t>
  </si>
  <si>
    <t>BA1662</t>
  </si>
  <si>
    <t>BA1669</t>
  </si>
  <si>
    <t>BA1676</t>
  </si>
  <si>
    <t>BA1683</t>
  </si>
  <si>
    <t>BA1690</t>
  </si>
  <si>
    <t>BA1697</t>
  </si>
  <si>
    <t>BA1704</t>
  </si>
  <si>
    <t>BA1711</t>
  </si>
  <si>
    <t>BA1718</t>
  </si>
  <si>
    <t>BA1725</t>
  </si>
  <si>
    <t>BA1732</t>
  </si>
  <si>
    <t>BA1739</t>
  </si>
  <si>
    <t>BA1746</t>
  </si>
  <si>
    <t>BA1753</t>
  </si>
  <si>
    <t>BA1760</t>
  </si>
  <si>
    <t>BA1767</t>
  </si>
  <si>
    <t>BA1774</t>
  </si>
  <si>
    <t>BA1781</t>
  </si>
  <si>
    <t>BA1788</t>
  </si>
  <si>
    <t>BA1795</t>
  </si>
  <si>
    <t>BA1802</t>
  </si>
  <si>
    <t>BA1809</t>
  </si>
  <si>
    <t>BA1816</t>
  </si>
  <si>
    <t>BA1823</t>
  </si>
  <si>
    <t>BA1830</t>
  </si>
  <si>
    <t>BA1837</t>
  </si>
  <si>
    <t>BA1844</t>
  </si>
  <si>
    <t>BA1851</t>
  </si>
  <si>
    <t>BA1858</t>
  </si>
  <si>
    <t>BA1865</t>
  </si>
  <si>
    <t>BA1872</t>
  </si>
  <si>
    <t>BA1879</t>
  </si>
  <si>
    <t>BA1886</t>
  </si>
  <si>
    <t>BA1893</t>
  </si>
  <si>
    <t>BA1900</t>
  </si>
  <si>
    <t>BA1907</t>
  </si>
  <si>
    <t>BA1914</t>
  </si>
  <si>
    <t>BA1921</t>
  </si>
  <si>
    <t>BA1928</t>
  </si>
  <si>
    <t>BA1935</t>
  </si>
  <si>
    <t>BA1942</t>
  </si>
  <si>
    <t>BA1949</t>
  </si>
  <si>
    <t>BA1956</t>
  </si>
  <si>
    <t>BA1963</t>
  </si>
  <si>
    <t>BA1970</t>
  </si>
  <si>
    <t>BA1977</t>
  </si>
  <si>
    <t>BA1984</t>
  </si>
  <si>
    <t>BA1991</t>
  </si>
  <si>
    <t>BA1998</t>
  </si>
  <si>
    <t>BA2005</t>
  </si>
  <si>
    <t>BA2012</t>
  </si>
  <si>
    <t>BA2019</t>
  </si>
  <si>
    <t>BA2026</t>
  </si>
  <si>
    <t>BA2033</t>
  </si>
  <si>
    <t>BA2040</t>
  </si>
  <si>
    <t>BA2047</t>
  </si>
  <si>
    <t>BA2054</t>
  </si>
  <si>
    <t>BA2061</t>
  </si>
  <si>
    <t>BA2068</t>
  </si>
  <si>
    <t>BA2075</t>
  </si>
  <si>
    <t>BA2082</t>
  </si>
  <si>
    <t>BA2089</t>
  </si>
  <si>
    <t>BA2096</t>
  </si>
  <si>
    <t>BA2103</t>
  </si>
  <si>
    <t>BA2110</t>
  </si>
  <si>
    <t>BA2117</t>
  </si>
  <si>
    <t>BA2124</t>
  </si>
  <si>
    <t>BA2131</t>
  </si>
  <si>
    <t>BA2138</t>
  </si>
  <si>
    <t>BA2145</t>
  </si>
  <si>
    <t>BA2152</t>
  </si>
  <si>
    <t>BA2159</t>
  </si>
  <si>
    <t>BA2166</t>
  </si>
  <si>
    <t>BA2173</t>
  </si>
  <si>
    <t>BA2180</t>
  </si>
  <si>
    <t>BA2187</t>
  </si>
  <si>
    <t>BA2194</t>
  </si>
  <si>
    <t>BA2201</t>
  </si>
  <si>
    <t>BA2208</t>
  </si>
  <si>
    <t>BA2215</t>
  </si>
  <si>
    <t>BA2222</t>
  </si>
  <si>
    <t>BA2229</t>
  </si>
  <si>
    <t>BA2236</t>
  </si>
  <si>
    <t>BA2243</t>
  </si>
  <si>
    <t>BA2250</t>
  </si>
  <si>
    <t>No.</t>
  </si>
  <si>
    <t>SKU001</t>
  </si>
  <si>
    <t>SKU002</t>
  </si>
  <si>
    <t>Iceland</t>
  </si>
  <si>
    <t>Morocco</t>
  </si>
  <si>
    <t>Russia</t>
  </si>
  <si>
    <t>Spain</t>
  </si>
  <si>
    <t>Sweden</t>
  </si>
  <si>
    <t>Germany</t>
  </si>
  <si>
    <t xml:space="preserve">France </t>
  </si>
  <si>
    <t xml:space="preserve">India </t>
  </si>
  <si>
    <t xml:space="preserve">Eritrea </t>
  </si>
  <si>
    <t>Canada</t>
  </si>
  <si>
    <t xml:space="preserve">Indonesia </t>
  </si>
  <si>
    <t>Hong Kong</t>
  </si>
  <si>
    <t>Italy</t>
  </si>
  <si>
    <t>Belgium</t>
  </si>
  <si>
    <t>Argentina</t>
  </si>
  <si>
    <t>Maldives</t>
  </si>
  <si>
    <t>China</t>
  </si>
  <si>
    <t>Peru</t>
  </si>
  <si>
    <t>Time of Arrival</t>
  </si>
  <si>
    <t>Car</t>
  </si>
  <si>
    <t>Van</t>
  </si>
  <si>
    <t>Air</t>
  </si>
  <si>
    <t>Ship</t>
  </si>
  <si>
    <t>Customer A</t>
  </si>
  <si>
    <t>Customer B</t>
  </si>
  <si>
    <t>Customer C</t>
  </si>
  <si>
    <t>Status Code</t>
  </si>
  <si>
    <t>0000001</t>
  </si>
  <si>
    <t>0000002</t>
  </si>
  <si>
    <t>Cycle</t>
  </si>
  <si>
    <t>Temperature Restriction</t>
  </si>
  <si>
    <t>Status Code 2</t>
  </si>
  <si>
    <t>Tier</t>
  </si>
  <si>
    <t>SKU Segmentation</t>
  </si>
  <si>
    <t>A</t>
  </si>
  <si>
    <t>T</t>
  </si>
  <si>
    <t>B</t>
  </si>
  <si>
    <t>F</t>
  </si>
  <si>
    <t>Customer Segmentation</t>
  </si>
  <si>
    <t>Cross Dock Required</t>
  </si>
  <si>
    <t>Y</t>
  </si>
  <si>
    <t>L</t>
  </si>
  <si>
    <t>M</t>
  </si>
  <si>
    <t>H</t>
  </si>
  <si>
    <t>ID001</t>
  </si>
  <si>
    <t>ID002</t>
  </si>
  <si>
    <t>ID003</t>
  </si>
  <si>
    <t>ID004</t>
  </si>
  <si>
    <t>ID005</t>
  </si>
  <si>
    <t>ID006</t>
  </si>
  <si>
    <t>ID007</t>
  </si>
  <si>
    <t>ID008</t>
  </si>
  <si>
    <t>ID009</t>
  </si>
  <si>
    <t>ID010</t>
  </si>
  <si>
    <t>ID011</t>
  </si>
  <si>
    <t>ID012</t>
  </si>
  <si>
    <t>ID013</t>
  </si>
  <si>
    <t>ID014</t>
  </si>
  <si>
    <t>ID015</t>
  </si>
  <si>
    <t>ID016</t>
  </si>
  <si>
    <t>ID017</t>
  </si>
  <si>
    <t>ID018</t>
  </si>
  <si>
    <t>ID019</t>
  </si>
  <si>
    <t>ID020</t>
  </si>
  <si>
    <t>ID021</t>
  </si>
  <si>
    <t>ID022</t>
  </si>
  <si>
    <t>ID023</t>
  </si>
  <si>
    <t>ID024</t>
  </si>
  <si>
    <t>ID025</t>
  </si>
  <si>
    <t>ID026</t>
  </si>
  <si>
    <t>ID027</t>
  </si>
  <si>
    <t>ID028</t>
  </si>
  <si>
    <t>ID029</t>
  </si>
  <si>
    <t>ID030</t>
  </si>
  <si>
    <t>ID031</t>
  </si>
  <si>
    <t>ID032</t>
  </si>
  <si>
    <t>ID033</t>
  </si>
  <si>
    <t>ID034</t>
  </si>
  <si>
    <t>ID035</t>
  </si>
  <si>
    <t>ID036</t>
  </si>
  <si>
    <t>ID037</t>
  </si>
  <si>
    <t>ID038</t>
  </si>
  <si>
    <t>ID039</t>
  </si>
  <si>
    <t>ID040</t>
  </si>
  <si>
    <t>ID041</t>
  </si>
  <si>
    <t>ID042</t>
  </si>
  <si>
    <t>ID043</t>
  </si>
  <si>
    <t>ID044</t>
  </si>
  <si>
    <t>ID045</t>
  </si>
  <si>
    <t>ID046</t>
  </si>
  <si>
    <t>ID047</t>
  </si>
  <si>
    <t>ID048</t>
  </si>
  <si>
    <t>ID049</t>
  </si>
  <si>
    <t>ID050</t>
  </si>
  <si>
    <t>ID051</t>
  </si>
  <si>
    <t>ID052</t>
  </si>
  <si>
    <t>ID053</t>
  </si>
  <si>
    <t>ID054</t>
  </si>
  <si>
    <t>ID055</t>
  </si>
  <si>
    <t>ID056</t>
  </si>
  <si>
    <t>ID057</t>
  </si>
  <si>
    <t>ID058</t>
  </si>
  <si>
    <t>ID059</t>
  </si>
  <si>
    <t>ID060</t>
  </si>
  <si>
    <t>ID061</t>
  </si>
  <si>
    <t>ID062</t>
  </si>
  <si>
    <t>ID063</t>
  </si>
  <si>
    <t>ID064</t>
  </si>
  <si>
    <t>ID065</t>
  </si>
  <si>
    <t>ID066</t>
  </si>
  <si>
    <t>ID067</t>
  </si>
  <si>
    <t>ID068</t>
  </si>
  <si>
    <t>ID069</t>
  </si>
  <si>
    <t>ID070</t>
  </si>
  <si>
    <t>ID071</t>
  </si>
  <si>
    <t>ID072</t>
  </si>
  <si>
    <t>ID073</t>
  </si>
  <si>
    <t>ID074</t>
  </si>
  <si>
    <t>ID075</t>
  </si>
  <si>
    <t>ID076</t>
  </si>
  <si>
    <t>ID077</t>
  </si>
  <si>
    <t>ID078</t>
  </si>
  <si>
    <t>ID079</t>
  </si>
  <si>
    <t>ID080</t>
  </si>
  <si>
    <t>ID081</t>
  </si>
  <si>
    <t>ID082</t>
  </si>
  <si>
    <t>ID083</t>
  </si>
  <si>
    <t>ID084</t>
  </si>
  <si>
    <t>ID085</t>
  </si>
  <si>
    <t>ID086</t>
  </si>
  <si>
    <t>ID087</t>
  </si>
  <si>
    <t>ID088</t>
  </si>
  <si>
    <t>ID089</t>
  </si>
  <si>
    <t>ID090</t>
  </si>
  <si>
    <t>ID091</t>
  </si>
  <si>
    <t>ID092</t>
  </si>
  <si>
    <t>ID093</t>
  </si>
  <si>
    <t>ID094</t>
  </si>
  <si>
    <t>ID095</t>
  </si>
  <si>
    <t>ID096</t>
  </si>
  <si>
    <t>ID097</t>
  </si>
  <si>
    <t>ID098</t>
  </si>
  <si>
    <t>ID099</t>
  </si>
  <si>
    <t>ID100</t>
  </si>
  <si>
    <t>ID101</t>
  </si>
  <si>
    <t>ID102</t>
  </si>
  <si>
    <t>ID103</t>
  </si>
  <si>
    <t>ID104</t>
  </si>
  <si>
    <t>ID105</t>
  </si>
  <si>
    <t>ID106</t>
  </si>
  <si>
    <t>ID107</t>
  </si>
  <si>
    <t>ID108</t>
  </si>
  <si>
    <t>ID109</t>
  </si>
  <si>
    <t>ID110</t>
  </si>
  <si>
    <t>ID111</t>
  </si>
  <si>
    <t>ID112</t>
  </si>
  <si>
    <t>ID113</t>
  </si>
  <si>
    <t>ID114</t>
  </si>
  <si>
    <t>ID115</t>
  </si>
  <si>
    <t>ID116</t>
  </si>
  <si>
    <t>ID117</t>
  </si>
  <si>
    <t>ID118</t>
  </si>
  <si>
    <t>ID119</t>
  </si>
  <si>
    <t>ID120</t>
  </si>
  <si>
    <t>ID121</t>
  </si>
  <si>
    <t>ID122</t>
  </si>
  <si>
    <t>ID123</t>
  </si>
  <si>
    <t>ID124</t>
  </si>
  <si>
    <t>ID125</t>
  </si>
  <si>
    <t>ID126</t>
  </si>
  <si>
    <t>ID127</t>
  </si>
  <si>
    <t>ID128</t>
  </si>
  <si>
    <t>ID129</t>
  </si>
  <si>
    <t>ID130</t>
  </si>
  <si>
    <t>ID131</t>
  </si>
  <si>
    <t>ID132</t>
  </si>
  <si>
    <t>ID133</t>
  </si>
  <si>
    <t>ID134</t>
  </si>
  <si>
    <t>ID135</t>
  </si>
  <si>
    <t>ID136</t>
  </si>
  <si>
    <t>ID137</t>
  </si>
  <si>
    <t>ID138</t>
  </si>
  <si>
    <t>ID139</t>
  </si>
  <si>
    <t>ID140</t>
  </si>
  <si>
    <t>ID141</t>
  </si>
  <si>
    <t>ID142</t>
  </si>
  <si>
    <t>ID143</t>
  </si>
  <si>
    <t>ID144</t>
  </si>
  <si>
    <t>ID145</t>
  </si>
  <si>
    <t>ID146</t>
  </si>
  <si>
    <t>ID147</t>
  </si>
  <si>
    <t>ID148</t>
  </si>
  <si>
    <t>ID149</t>
  </si>
  <si>
    <t>ID150</t>
  </si>
  <si>
    <t>ID151</t>
  </si>
  <si>
    <t>ID152</t>
  </si>
  <si>
    <t>ID153</t>
  </si>
  <si>
    <t>ID154</t>
  </si>
  <si>
    <t>ID155</t>
  </si>
  <si>
    <t>ID156</t>
  </si>
  <si>
    <t>ID157</t>
  </si>
  <si>
    <t>ID158</t>
  </si>
  <si>
    <t>ID159</t>
  </si>
  <si>
    <t>ID160</t>
  </si>
  <si>
    <t>ID161</t>
  </si>
  <si>
    <t>ID162</t>
  </si>
  <si>
    <t>ID163</t>
  </si>
  <si>
    <t>ID164</t>
  </si>
  <si>
    <t>ID165</t>
  </si>
  <si>
    <t>ID166</t>
  </si>
  <si>
    <t>ID167</t>
  </si>
  <si>
    <t>ID168</t>
  </si>
  <si>
    <t>ID169</t>
  </si>
  <si>
    <t>ID170</t>
  </si>
  <si>
    <t>ID171</t>
  </si>
  <si>
    <t>ID172</t>
  </si>
  <si>
    <t>ID173</t>
  </si>
  <si>
    <t>ID174</t>
  </si>
  <si>
    <t>ID175</t>
  </si>
  <si>
    <t>ID176</t>
  </si>
  <si>
    <t>ID177</t>
  </si>
  <si>
    <t>ID178</t>
  </si>
  <si>
    <t>ID179</t>
  </si>
  <si>
    <t>ID180</t>
  </si>
  <si>
    <t>ID181</t>
  </si>
  <si>
    <t>ID182</t>
  </si>
  <si>
    <t>ID183</t>
  </si>
  <si>
    <t>ID184</t>
  </si>
  <si>
    <t>ID185</t>
  </si>
  <si>
    <t>ID186</t>
  </si>
  <si>
    <t>ID187</t>
  </si>
  <si>
    <t>ID188</t>
  </si>
  <si>
    <t>ID189</t>
  </si>
  <si>
    <t>ID190</t>
  </si>
  <si>
    <t>ID191</t>
  </si>
  <si>
    <t>ID192</t>
  </si>
  <si>
    <t>ID193</t>
  </si>
  <si>
    <t>ID194</t>
  </si>
  <si>
    <t>ID195</t>
  </si>
  <si>
    <t>ID196</t>
  </si>
  <si>
    <t>ID197</t>
  </si>
  <si>
    <t>ID198</t>
  </si>
  <si>
    <t>ID199</t>
  </si>
  <si>
    <t>ID200</t>
  </si>
  <si>
    <t>ID201</t>
  </si>
  <si>
    <t>ID202</t>
  </si>
  <si>
    <t>ID203</t>
  </si>
  <si>
    <t>ID204</t>
  </si>
  <si>
    <t>ID205</t>
  </si>
  <si>
    <t>ID206</t>
  </si>
  <si>
    <t>ID207</t>
  </si>
  <si>
    <t>ID208</t>
  </si>
  <si>
    <t>ID209</t>
  </si>
  <si>
    <t>ID210</t>
  </si>
  <si>
    <t>ID211</t>
  </si>
  <si>
    <t>ID212</t>
  </si>
  <si>
    <t>ID213</t>
  </si>
  <si>
    <t>ID214</t>
  </si>
  <si>
    <t>ID215</t>
  </si>
  <si>
    <t>ID216</t>
  </si>
  <si>
    <t>ID217</t>
  </si>
  <si>
    <t>ID218</t>
  </si>
  <si>
    <t>ID219</t>
  </si>
  <si>
    <t>ID220</t>
  </si>
  <si>
    <t>ID221</t>
  </si>
  <si>
    <t>ID222</t>
  </si>
  <si>
    <t>ID223</t>
  </si>
  <si>
    <t>ID224</t>
  </si>
  <si>
    <t>ID225</t>
  </si>
  <si>
    <t>ID226</t>
  </si>
  <si>
    <t>ID227</t>
  </si>
  <si>
    <t>ID228</t>
  </si>
  <si>
    <t>ID229</t>
  </si>
  <si>
    <t>ID230</t>
  </si>
  <si>
    <t>ID231</t>
  </si>
  <si>
    <t>ID232</t>
  </si>
  <si>
    <t>ID233</t>
  </si>
  <si>
    <t>ID234</t>
  </si>
  <si>
    <t>ID235</t>
  </si>
  <si>
    <t>ID236</t>
  </si>
  <si>
    <t>ID237</t>
  </si>
  <si>
    <t>ID238</t>
  </si>
  <si>
    <t>ID239</t>
  </si>
  <si>
    <t>ID240</t>
  </si>
  <si>
    <t>ID241</t>
  </si>
  <si>
    <t>ID242</t>
  </si>
  <si>
    <t>ID243</t>
  </si>
  <si>
    <t>ID244</t>
  </si>
  <si>
    <t>ID245</t>
  </si>
  <si>
    <t>ID246</t>
  </si>
  <si>
    <t>ID247</t>
  </si>
  <si>
    <t>ID248</t>
  </si>
  <si>
    <t>ID249</t>
  </si>
  <si>
    <t>ID250</t>
  </si>
  <si>
    <t>ID251</t>
  </si>
  <si>
    <t>ID252</t>
  </si>
  <si>
    <t>ID253</t>
  </si>
  <si>
    <t>ID254</t>
  </si>
  <si>
    <t>ID255</t>
  </si>
  <si>
    <t>ID256</t>
  </si>
  <si>
    <t>ID257</t>
  </si>
  <si>
    <t>ID258</t>
  </si>
  <si>
    <t>ID259</t>
  </si>
  <si>
    <t>ID260</t>
  </si>
  <si>
    <t>ID261</t>
  </si>
  <si>
    <t>ID262</t>
  </si>
  <si>
    <t>ID263</t>
  </si>
  <si>
    <t>ID264</t>
  </si>
  <si>
    <t>ID265</t>
  </si>
  <si>
    <t>ID266</t>
  </si>
  <si>
    <t>ID267</t>
  </si>
  <si>
    <t>ID268</t>
  </si>
  <si>
    <t>ID269</t>
  </si>
  <si>
    <t>ID270</t>
  </si>
  <si>
    <t>ID271</t>
  </si>
  <si>
    <t>ID272</t>
  </si>
  <si>
    <t>ID273</t>
  </si>
  <si>
    <t>ID274</t>
  </si>
  <si>
    <t>ID275</t>
  </si>
  <si>
    <t>ID276</t>
  </si>
  <si>
    <t>ID277</t>
  </si>
  <si>
    <t>ID278</t>
  </si>
  <si>
    <t>ID279</t>
  </si>
  <si>
    <t>ID280</t>
  </si>
  <si>
    <t>ID281</t>
  </si>
  <si>
    <t>ID282</t>
  </si>
  <si>
    <t>ID283</t>
  </si>
  <si>
    <t>ID284</t>
  </si>
  <si>
    <t>ID285</t>
  </si>
  <si>
    <t>ID286</t>
  </si>
  <si>
    <t>ID287</t>
  </si>
  <si>
    <t>ID288</t>
  </si>
  <si>
    <t>ID289</t>
  </si>
  <si>
    <t>ID290</t>
  </si>
  <si>
    <t>ID291</t>
  </si>
  <si>
    <t>ID292</t>
  </si>
  <si>
    <t>ID293</t>
  </si>
  <si>
    <t>ID294</t>
  </si>
  <si>
    <t>ID295</t>
  </si>
  <si>
    <t>ID296</t>
  </si>
  <si>
    <t>ID297</t>
  </si>
  <si>
    <t>ID298</t>
  </si>
  <si>
    <t>ID299</t>
  </si>
  <si>
    <t>ID300</t>
  </si>
  <si>
    <t>ID301</t>
  </si>
  <si>
    <t>ID302</t>
  </si>
  <si>
    <t>ID303</t>
  </si>
  <si>
    <t>ID304</t>
  </si>
  <si>
    <t>ID305</t>
  </si>
  <si>
    <t>ID306</t>
  </si>
  <si>
    <t>ID307</t>
  </si>
  <si>
    <t>ID308</t>
  </si>
  <si>
    <t>ID309</t>
  </si>
  <si>
    <t>ID310</t>
  </si>
  <si>
    <t>ID311</t>
  </si>
  <si>
    <t>ID312</t>
  </si>
  <si>
    <t>ID313</t>
  </si>
  <si>
    <t>ID314</t>
  </si>
  <si>
    <t>ID315</t>
  </si>
  <si>
    <t>ID316</t>
  </si>
  <si>
    <t>ID317</t>
  </si>
  <si>
    <t>ID318</t>
  </si>
  <si>
    <t>ID319</t>
  </si>
  <si>
    <t>ID320</t>
  </si>
  <si>
    <t>ID321</t>
  </si>
  <si>
    <t>ID322</t>
  </si>
  <si>
    <t>ID323</t>
  </si>
  <si>
    <t>ID324</t>
  </si>
  <si>
    <t>ID325</t>
  </si>
  <si>
    <t>ID326</t>
  </si>
  <si>
    <t>ID327</t>
  </si>
  <si>
    <t>ID328</t>
  </si>
  <si>
    <t>ID329</t>
  </si>
  <si>
    <t>ID330</t>
  </si>
  <si>
    <t>ID331</t>
  </si>
  <si>
    <t>ID332</t>
  </si>
  <si>
    <t>ID333</t>
  </si>
  <si>
    <t>ID334</t>
  </si>
  <si>
    <t>ID335</t>
  </si>
  <si>
    <t>ID336</t>
  </si>
  <si>
    <t>ID337</t>
  </si>
  <si>
    <t>ID338</t>
  </si>
  <si>
    <t>ID339</t>
  </si>
  <si>
    <t>ID340</t>
  </si>
  <si>
    <t>ID341</t>
  </si>
  <si>
    <t>ID342</t>
  </si>
  <si>
    <t>ID343</t>
  </si>
  <si>
    <t>ID344</t>
  </si>
  <si>
    <t>ID345</t>
  </si>
  <si>
    <t>ID346</t>
  </si>
  <si>
    <t>ID347</t>
  </si>
  <si>
    <t>ID348</t>
  </si>
  <si>
    <t>ID349</t>
  </si>
  <si>
    <t>ID350</t>
  </si>
  <si>
    <t>ID351</t>
  </si>
  <si>
    <t>ID352</t>
  </si>
  <si>
    <t>ID353</t>
  </si>
  <si>
    <t>ID354</t>
  </si>
  <si>
    <t>ID355</t>
  </si>
  <si>
    <t>ID356</t>
  </si>
  <si>
    <t>ID357</t>
  </si>
  <si>
    <t>ID358</t>
  </si>
  <si>
    <t>ID359</t>
  </si>
  <si>
    <t>ID360</t>
  </si>
  <si>
    <t>ID361</t>
  </si>
  <si>
    <t>ID362</t>
  </si>
  <si>
    <t>ID363</t>
  </si>
  <si>
    <t>ID364</t>
  </si>
  <si>
    <t>ID365</t>
  </si>
  <si>
    <t>ID366</t>
  </si>
  <si>
    <t>ID367</t>
  </si>
  <si>
    <t>ID368</t>
  </si>
  <si>
    <t>ID369</t>
  </si>
  <si>
    <t>ID370</t>
  </si>
  <si>
    <t>ID371</t>
  </si>
  <si>
    <t>ID372</t>
  </si>
  <si>
    <t>ID373</t>
  </si>
  <si>
    <t>ID374</t>
  </si>
  <si>
    <t>ID375</t>
  </si>
  <si>
    <t>ID376</t>
  </si>
  <si>
    <t>ID377</t>
  </si>
  <si>
    <t>ID378</t>
  </si>
  <si>
    <t>ID379</t>
  </si>
  <si>
    <t>ID380</t>
  </si>
  <si>
    <t>ID381</t>
  </si>
  <si>
    <t>ID382</t>
  </si>
  <si>
    <t>ID383</t>
  </si>
  <si>
    <t>ID384</t>
  </si>
  <si>
    <t>ID385</t>
  </si>
  <si>
    <t>ID386</t>
  </si>
  <si>
    <t>ID387</t>
  </si>
  <si>
    <t>ID388</t>
  </si>
  <si>
    <t>ID389</t>
  </si>
  <si>
    <t>ID390</t>
  </si>
  <si>
    <t>ID391</t>
  </si>
  <si>
    <t>ID392</t>
  </si>
  <si>
    <t>ID393</t>
  </si>
  <si>
    <t>ID394</t>
  </si>
  <si>
    <t>ID395</t>
  </si>
  <si>
    <t>ID396</t>
  </si>
  <si>
    <t>ID397</t>
  </si>
  <si>
    <t>ID398</t>
  </si>
  <si>
    <t>ID399</t>
  </si>
  <si>
    <t>ID400</t>
  </si>
  <si>
    <t>ID401</t>
  </si>
  <si>
    <t>ID402</t>
  </si>
  <si>
    <t>ID403</t>
  </si>
  <si>
    <t>ID404</t>
  </si>
  <si>
    <t>ID405</t>
  </si>
  <si>
    <t>ID406</t>
  </si>
  <si>
    <t>ID407</t>
  </si>
  <si>
    <t>ID408</t>
  </si>
  <si>
    <t>ID409</t>
  </si>
  <si>
    <t>ID410</t>
  </si>
  <si>
    <t>ID411</t>
  </si>
  <si>
    <t>ID412</t>
  </si>
  <si>
    <t>ID413</t>
  </si>
  <si>
    <t>ID414</t>
  </si>
  <si>
    <t>ID415</t>
  </si>
  <si>
    <t>ID416</t>
  </si>
  <si>
    <t>ID417</t>
  </si>
  <si>
    <t>ID418</t>
  </si>
  <si>
    <t>ID419</t>
  </si>
  <si>
    <t>ID420</t>
  </si>
  <si>
    <t>ID421</t>
  </si>
  <si>
    <t>ID422</t>
  </si>
  <si>
    <t>ID423</t>
  </si>
  <si>
    <t>ID424</t>
  </si>
  <si>
    <t>ID425</t>
  </si>
  <si>
    <t>ID426</t>
  </si>
  <si>
    <t>ID427</t>
  </si>
  <si>
    <t>ID428</t>
  </si>
  <si>
    <t>ID429</t>
  </si>
  <si>
    <t>ID430</t>
  </si>
  <si>
    <t>ID431</t>
  </si>
  <si>
    <t>ID432</t>
  </si>
  <si>
    <t>ID433</t>
  </si>
  <si>
    <t>ID434</t>
  </si>
  <si>
    <t>ID435</t>
  </si>
  <si>
    <t>ID436</t>
  </si>
  <si>
    <t>ID437</t>
  </si>
  <si>
    <t>ID438</t>
  </si>
  <si>
    <t>ID439</t>
  </si>
  <si>
    <t>ID440</t>
  </si>
  <si>
    <t>ID441</t>
  </si>
  <si>
    <t>ID442</t>
  </si>
  <si>
    <t>ID443</t>
  </si>
  <si>
    <t>ID444</t>
  </si>
  <si>
    <t>ID445</t>
  </si>
  <si>
    <t>ID446</t>
  </si>
  <si>
    <t>ID447</t>
  </si>
  <si>
    <t>ID448</t>
  </si>
  <si>
    <t>ID449</t>
  </si>
  <si>
    <t>ID450</t>
  </si>
  <si>
    <t>ID451</t>
  </si>
  <si>
    <t>ID452</t>
  </si>
  <si>
    <t>ID453</t>
  </si>
  <si>
    <t>ID454</t>
  </si>
  <si>
    <t>ID455</t>
  </si>
  <si>
    <t>ID456</t>
  </si>
  <si>
    <t>ID457</t>
  </si>
  <si>
    <t>ID458</t>
  </si>
  <si>
    <t>ID459</t>
  </si>
  <si>
    <t>ID460</t>
  </si>
  <si>
    <t>ID461</t>
  </si>
  <si>
    <t>ID462</t>
  </si>
  <si>
    <t>ID463</t>
  </si>
  <si>
    <t>ID464</t>
  </si>
  <si>
    <t>ID465</t>
  </si>
  <si>
    <t>ID466</t>
  </si>
  <si>
    <t>ID467</t>
  </si>
  <si>
    <t>ID468</t>
  </si>
  <si>
    <t>ID469</t>
  </si>
  <si>
    <t>ID470</t>
  </si>
  <si>
    <t>ID471</t>
  </si>
  <si>
    <t>ID472</t>
  </si>
  <si>
    <t>ID473</t>
  </si>
  <si>
    <t>ID474</t>
  </si>
  <si>
    <t>ID475</t>
  </si>
  <si>
    <t>ID476</t>
  </si>
  <si>
    <t>ID477</t>
  </si>
  <si>
    <t>ID478</t>
  </si>
  <si>
    <t>ID479</t>
  </si>
  <si>
    <t>ID480</t>
  </si>
  <si>
    <t>ID481</t>
  </si>
  <si>
    <t>ID482</t>
  </si>
  <si>
    <t>ID483</t>
  </si>
  <si>
    <t>ID484</t>
  </si>
  <si>
    <t>ID485</t>
  </si>
  <si>
    <t>ID486</t>
  </si>
  <si>
    <t>ID487</t>
  </si>
  <si>
    <t>ID488</t>
  </si>
  <si>
    <t>ID489</t>
  </si>
  <si>
    <t>ID490</t>
  </si>
  <si>
    <t>ID491</t>
  </si>
  <si>
    <t>ID492</t>
  </si>
  <si>
    <t>ID493</t>
  </si>
  <si>
    <t>ID494</t>
  </si>
  <si>
    <t>ID495</t>
  </si>
  <si>
    <t>ID496</t>
  </si>
  <si>
    <t>ID497</t>
  </si>
  <si>
    <t>ID498</t>
  </si>
  <si>
    <t>ID499</t>
  </si>
  <si>
    <t>ID500</t>
  </si>
  <si>
    <t>ID501</t>
  </si>
  <si>
    <t>ID502</t>
  </si>
  <si>
    <t>ID503</t>
  </si>
  <si>
    <t>ID504</t>
  </si>
  <si>
    <t>ID505</t>
  </si>
  <si>
    <t>ID506</t>
  </si>
  <si>
    <t>ID507</t>
  </si>
  <si>
    <t>ID508</t>
  </si>
  <si>
    <t>ID509</t>
  </si>
  <si>
    <t>ID510</t>
  </si>
  <si>
    <t>ID511</t>
  </si>
  <si>
    <t>ID512</t>
  </si>
  <si>
    <t>ID513</t>
  </si>
  <si>
    <t>ID514</t>
  </si>
  <si>
    <t>ID515</t>
  </si>
  <si>
    <t>ID516</t>
  </si>
  <si>
    <t>ID517</t>
  </si>
  <si>
    <t>ID518</t>
  </si>
  <si>
    <t>ID519</t>
  </si>
  <si>
    <t>ID520</t>
  </si>
  <si>
    <t>ID521</t>
  </si>
  <si>
    <t>ID522</t>
  </si>
  <si>
    <t>ID523</t>
  </si>
  <si>
    <t>ID524</t>
  </si>
  <si>
    <t>ID525</t>
  </si>
  <si>
    <t>ID526</t>
  </si>
  <si>
    <t>ID527</t>
  </si>
  <si>
    <t>ID528</t>
  </si>
  <si>
    <t>ID529</t>
  </si>
  <si>
    <t>ID530</t>
  </si>
  <si>
    <t>ID531</t>
  </si>
  <si>
    <t>ID532</t>
  </si>
  <si>
    <t>ID533</t>
  </si>
  <si>
    <t>ID534</t>
  </si>
  <si>
    <t>ID535</t>
  </si>
  <si>
    <t>ID536</t>
  </si>
  <si>
    <t>ID537</t>
  </si>
  <si>
    <t>ID538</t>
  </si>
  <si>
    <t>ID539</t>
  </si>
  <si>
    <t>ID540</t>
  </si>
  <si>
    <t>ID541</t>
  </si>
  <si>
    <t>ID542</t>
  </si>
  <si>
    <t>ID543</t>
  </si>
  <si>
    <t>ID544</t>
  </si>
  <si>
    <t>ID545</t>
  </si>
  <si>
    <t>ID546</t>
  </si>
  <si>
    <t>ID547</t>
  </si>
  <si>
    <t>ID548</t>
  </si>
  <si>
    <t>ID549</t>
  </si>
  <si>
    <t>ID550</t>
  </si>
  <si>
    <t>ID551</t>
  </si>
  <si>
    <t>ID552</t>
  </si>
  <si>
    <t>ID553</t>
  </si>
  <si>
    <t>ID554</t>
  </si>
  <si>
    <t>ID555</t>
  </si>
  <si>
    <t>ID556</t>
  </si>
  <si>
    <t>ID557</t>
  </si>
  <si>
    <t>ID558</t>
  </si>
  <si>
    <t>ID559</t>
  </si>
  <si>
    <t>ID560</t>
  </si>
  <si>
    <t>ID561</t>
  </si>
  <si>
    <t>ID562</t>
  </si>
  <si>
    <t>ID563</t>
  </si>
  <si>
    <t>ID564</t>
  </si>
  <si>
    <t>ID565</t>
  </si>
  <si>
    <t>ID566</t>
  </si>
  <si>
    <t>ID567</t>
  </si>
  <si>
    <t>ID568</t>
  </si>
  <si>
    <t>ID569</t>
  </si>
  <si>
    <t>ID570</t>
  </si>
  <si>
    <t>ID571</t>
  </si>
  <si>
    <t>ID572</t>
  </si>
  <si>
    <t>ID573</t>
  </si>
  <si>
    <t>ID574</t>
  </si>
  <si>
    <t>ID575</t>
  </si>
  <si>
    <t>ID576</t>
  </si>
  <si>
    <t>ID577</t>
  </si>
  <si>
    <t>ID578</t>
  </si>
  <si>
    <t>ID579</t>
  </si>
  <si>
    <t>ID580</t>
  </si>
  <si>
    <t>ID581</t>
  </si>
  <si>
    <t>ID582</t>
  </si>
  <si>
    <t>ID583</t>
  </si>
  <si>
    <t>ID584</t>
  </si>
  <si>
    <t>ID585</t>
  </si>
  <si>
    <t>ID586</t>
  </si>
  <si>
    <t>ID587</t>
  </si>
  <si>
    <t>ID588</t>
  </si>
  <si>
    <t>ID589</t>
  </si>
  <si>
    <t>ID590</t>
  </si>
  <si>
    <t>ID591</t>
  </si>
  <si>
    <t>ID592</t>
  </si>
  <si>
    <t>ID593</t>
  </si>
  <si>
    <t>ID594</t>
  </si>
  <si>
    <t>ID595</t>
  </si>
  <si>
    <t>ID596</t>
  </si>
  <si>
    <t>ID597</t>
  </si>
  <si>
    <t>ID598</t>
  </si>
  <si>
    <t>ID599</t>
  </si>
  <si>
    <t>ID600</t>
  </si>
  <si>
    <t>ID601</t>
  </si>
  <si>
    <t>ID602</t>
  </si>
  <si>
    <t>ID603</t>
  </si>
  <si>
    <t>ID604</t>
  </si>
  <si>
    <t>ID605</t>
  </si>
  <si>
    <t>ID606</t>
  </si>
  <si>
    <t>ID607</t>
  </si>
  <si>
    <t>ID608</t>
  </si>
  <si>
    <t>ID609</t>
  </si>
  <si>
    <t>ID610</t>
  </si>
  <si>
    <t>ID611</t>
  </si>
  <si>
    <t>ID612</t>
  </si>
  <si>
    <t>ID613</t>
  </si>
  <si>
    <t>ID614</t>
  </si>
  <si>
    <t>ID615</t>
  </si>
  <si>
    <t>ID616</t>
  </si>
  <si>
    <t>ID617</t>
  </si>
  <si>
    <t>ID618</t>
  </si>
  <si>
    <t>ID619</t>
  </si>
  <si>
    <t>ID620</t>
  </si>
  <si>
    <t>ID621</t>
  </si>
  <si>
    <t>ID622</t>
  </si>
  <si>
    <t>ID623</t>
  </si>
  <si>
    <t>ID624</t>
  </si>
  <si>
    <t>ID625</t>
  </si>
  <si>
    <t>ID626</t>
  </si>
  <si>
    <t>ID627</t>
  </si>
  <si>
    <t>ID628</t>
  </si>
  <si>
    <t>ID629</t>
  </si>
  <si>
    <t>ID630</t>
  </si>
  <si>
    <t>ID631</t>
  </si>
  <si>
    <t>ID632</t>
  </si>
  <si>
    <t>ID633</t>
  </si>
  <si>
    <t>ID634</t>
  </si>
  <si>
    <t>ID635</t>
  </si>
  <si>
    <t>ID636</t>
  </si>
  <si>
    <t>ID637</t>
  </si>
  <si>
    <t>ID638</t>
  </si>
  <si>
    <t>ID639</t>
  </si>
  <si>
    <t>ID640</t>
  </si>
  <si>
    <t>ID641</t>
  </si>
  <si>
    <t>ID642</t>
  </si>
  <si>
    <t>ID643</t>
  </si>
  <si>
    <t>ID644</t>
  </si>
  <si>
    <t>ID645</t>
  </si>
  <si>
    <t>ID646</t>
  </si>
  <si>
    <t>ID647</t>
  </si>
  <si>
    <t>ID648</t>
  </si>
  <si>
    <t>ID649</t>
  </si>
  <si>
    <t>ID650</t>
  </si>
  <si>
    <t>ID651</t>
  </si>
  <si>
    <t>ID652</t>
  </si>
  <si>
    <t>ID653</t>
  </si>
  <si>
    <t>ID654</t>
  </si>
  <si>
    <t>ID655</t>
  </si>
  <si>
    <t>ID656</t>
  </si>
  <si>
    <t>ID657</t>
  </si>
  <si>
    <t>ID658</t>
  </si>
  <si>
    <t>ID659</t>
  </si>
  <si>
    <t>ID660</t>
  </si>
  <si>
    <t>ID661</t>
  </si>
  <si>
    <t>ID662</t>
  </si>
  <si>
    <t>ID663</t>
  </si>
  <si>
    <t>ID664</t>
  </si>
  <si>
    <t>ID665</t>
  </si>
  <si>
    <t>ID666</t>
  </si>
  <si>
    <t>ID667</t>
  </si>
  <si>
    <t>ID668</t>
  </si>
  <si>
    <t>ID669</t>
  </si>
  <si>
    <t>ID670</t>
  </si>
  <si>
    <t>ID671</t>
  </si>
  <si>
    <t>ID672</t>
  </si>
  <si>
    <t>ID673</t>
  </si>
  <si>
    <t>ID674</t>
  </si>
  <si>
    <t>ID675</t>
  </si>
  <si>
    <t>ID676</t>
  </si>
  <si>
    <t>ID677</t>
  </si>
  <si>
    <t>ID678</t>
  </si>
  <si>
    <t>ID679</t>
  </si>
  <si>
    <t>ID680</t>
  </si>
  <si>
    <t>ID681</t>
  </si>
  <si>
    <t>ID682</t>
  </si>
  <si>
    <t>ID683</t>
  </si>
  <si>
    <t>ID684</t>
  </si>
  <si>
    <t>ID685</t>
  </si>
  <si>
    <t>ID686</t>
  </si>
  <si>
    <t>ID687</t>
  </si>
  <si>
    <t>ID688</t>
  </si>
  <si>
    <t>ID689</t>
  </si>
  <si>
    <t>ID690</t>
  </si>
  <si>
    <t>ID691</t>
  </si>
  <si>
    <t>ID692</t>
  </si>
  <si>
    <t>ID693</t>
  </si>
  <si>
    <t>ID694</t>
  </si>
  <si>
    <t>ID695</t>
  </si>
  <si>
    <t>ID696</t>
  </si>
  <si>
    <t>ID697</t>
  </si>
  <si>
    <t>ID698</t>
  </si>
  <si>
    <t>ID699</t>
  </si>
  <si>
    <t>ID700</t>
  </si>
  <si>
    <t>ID701</t>
  </si>
  <si>
    <t>ID702</t>
  </si>
  <si>
    <t>ID703</t>
  </si>
  <si>
    <t>ID704</t>
  </si>
  <si>
    <t>ID705</t>
  </si>
  <si>
    <t>ID706</t>
  </si>
  <si>
    <t>ID707</t>
  </si>
  <si>
    <t>ID708</t>
  </si>
  <si>
    <t>ID709</t>
  </si>
  <si>
    <t>ID710</t>
  </si>
  <si>
    <t>ID711</t>
  </si>
  <si>
    <t>ID712</t>
  </si>
  <si>
    <t>ID713</t>
  </si>
  <si>
    <t>ID714</t>
  </si>
  <si>
    <t>ID715</t>
  </si>
  <si>
    <t>ID716</t>
  </si>
  <si>
    <t>ID717</t>
  </si>
  <si>
    <t>ID718</t>
  </si>
  <si>
    <t>ID719</t>
  </si>
  <si>
    <t>ID720</t>
  </si>
  <si>
    <t>ID721</t>
  </si>
  <si>
    <t>ID722</t>
  </si>
  <si>
    <t>ID723</t>
  </si>
  <si>
    <t>ID724</t>
  </si>
  <si>
    <t>ID725</t>
  </si>
  <si>
    <t>ID726</t>
  </si>
  <si>
    <t>ID727</t>
  </si>
  <si>
    <t>ID728</t>
  </si>
  <si>
    <t>ID729</t>
  </si>
  <si>
    <t>ID730</t>
  </si>
  <si>
    <t>ID731</t>
  </si>
  <si>
    <t>ID732</t>
  </si>
  <si>
    <t>ID733</t>
  </si>
  <si>
    <t>ID734</t>
  </si>
  <si>
    <t>ID735</t>
  </si>
  <si>
    <t>ID736</t>
  </si>
  <si>
    <t>ID737</t>
  </si>
  <si>
    <t>ID738</t>
  </si>
  <si>
    <t>ID739</t>
  </si>
  <si>
    <t>ID740</t>
  </si>
  <si>
    <t>ID741</t>
  </si>
  <si>
    <t>ID742</t>
  </si>
  <si>
    <t>ID743</t>
  </si>
  <si>
    <t>ID744</t>
  </si>
  <si>
    <t>ID745</t>
  </si>
  <si>
    <t>ID746</t>
  </si>
  <si>
    <t>ID747</t>
  </si>
  <si>
    <t>ID748</t>
  </si>
  <si>
    <t>ID749</t>
  </si>
  <si>
    <t>ID750</t>
  </si>
  <si>
    <t>ID751</t>
  </si>
  <si>
    <t>ID752</t>
  </si>
  <si>
    <t>ID753</t>
  </si>
  <si>
    <t>ID754</t>
  </si>
  <si>
    <t>ID755</t>
  </si>
  <si>
    <t>ID756</t>
  </si>
  <si>
    <t>ID757</t>
  </si>
  <si>
    <t>ID758</t>
  </si>
  <si>
    <t>ID759</t>
  </si>
  <si>
    <t>ID760</t>
  </si>
  <si>
    <t>ID761</t>
  </si>
  <si>
    <t>ID762</t>
  </si>
  <si>
    <t>ID763</t>
  </si>
  <si>
    <t>ID764</t>
  </si>
  <si>
    <t>ID765</t>
  </si>
  <si>
    <t>ID766</t>
  </si>
  <si>
    <t>ID767</t>
  </si>
  <si>
    <t>ID768</t>
  </si>
  <si>
    <t>ID769</t>
  </si>
  <si>
    <t>ID770</t>
  </si>
  <si>
    <t>ID771</t>
  </si>
  <si>
    <t>ID772</t>
  </si>
  <si>
    <t>ID773</t>
  </si>
  <si>
    <t>ID774</t>
  </si>
  <si>
    <t>ID775</t>
  </si>
  <si>
    <t>ID776</t>
  </si>
  <si>
    <t>ID777</t>
  </si>
  <si>
    <t>ID778</t>
  </si>
  <si>
    <t>ID779</t>
  </si>
  <si>
    <t>ID780</t>
  </si>
  <si>
    <t>ID781</t>
  </si>
  <si>
    <t>ID782</t>
  </si>
  <si>
    <t>ID783</t>
  </si>
  <si>
    <t>ID784</t>
  </si>
  <si>
    <t>ID785</t>
  </si>
  <si>
    <t>ID786</t>
  </si>
  <si>
    <t>ID787</t>
  </si>
  <si>
    <t>ID788</t>
  </si>
  <si>
    <t>ID789</t>
  </si>
  <si>
    <t>ID790</t>
  </si>
  <si>
    <t>ID791</t>
  </si>
  <si>
    <t>ID792</t>
  </si>
  <si>
    <t>ID793</t>
  </si>
  <si>
    <t>ID794</t>
  </si>
  <si>
    <t>ID795</t>
  </si>
  <si>
    <t>ID796</t>
  </si>
  <si>
    <t>ID797</t>
  </si>
  <si>
    <t>ID798</t>
  </si>
  <si>
    <t>ID799</t>
  </si>
  <si>
    <t>ID800</t>
  </si>
  <si>
    <t>ID801</t>
  </si>
  <si>
    <t>ID802</t>
  </si>
  <si>
    <t>ID803</t>
  </si>
  <si>
    <t>ID804</t>
  </si>
  <si>
    <t>ID805</t>
  </si>
  <si>
    <t>ID806</t>
  </si>
  <si>
    <t>ID807</t>
  </si>
  <si>
    <t>ID808</t>
  </si>
  <si>
    <t>ID809</t>
  </si>
  <si>
    <t>ID810</t>
  </si>
  <si>
    <t>ID811</t>
  </si>
  <si>
    <t>ID812</t>
  </si>
  <si>
    <t>ID813</t>
  </si>
  <si>
    <t>ID814</t>
  </si>
  <si>
    <t>ID815</t>
  </si>
  <si>
    <t>ID816</t>
  </si>
  <si>
    <t>ID817</t>
  </si>
  <si>
    <t>ID818</t>
  </si>
  <si>
    <t>ID819</t>
  </si>
  <si>
    <t>ID820</t>
  </si>
  <si>
    <t>ID821</t>
  </si>
  <si>
    <t>ID822</t>
  </si>
  <si>
    <t>ID823</t>
  </si>
  <si>
    <t>ID824</t>
  </si>
  <si>
    <t>ID825</t>
  </si>
  <si>
    <t>ID826</t>
  </si>
  <si>
    <t>ID827</t>
  </si>
  <si>
    <t>ID828</t>
  </si>
  <si>
    <t>ID829</t>
  </si>
  <si>
    <t>ID830</t>
  </si>
  <si>
    <t>ID831</t>
  </si>
  <si>
    <t>ID832</t>
  </si>
  <si>
    <t>ID833</t>
  </si>
  <si>
    <t>ID834</t>
  </si>
  <si>
    <t>ID835</t>
  </si>
  <si>
    <t>ID836</t>
  </si>
  <si>
    <t>ID837</t>
  </si>
  <si>
    <t>ID838</t>
  </si>
  <si>
    <t>ID839</t>
  </si>
  <si>
    <t>ID840</t>
  </si>
  <si>
    <t>ID841</t>
  </si>
  <si>
    <t>ID842</t>
  </si>
  <si>
    <t>ID843</t>
  </si>
  <si>
    <t>ID844</t>
  </si>
  <si>
    <t>ID845</t>
  </si>
  <si>
    <t>ID846</t>
  </si>
  <si>
    <t>ID847</t>
  </si>
  <si>
    <t>ID848</t>
  </si>
  <si>
    <t>ID849</t>
  </si>
  <si>
    <t>ID850</t>
  </si>
  <si>
    <t>ID851</t>
  </si>
  <si>
    <t>ID852</t>
  </si>
  <si>
    <t>ID853</t>
  </si>
  <si>
    <t>ID854</t>
  </si>
  <si>
    <t>ID855</t>
  </si>
  <si>
    <t>ID856</t>
  </si>
  <si>
    <t>ID857</t>
  </si>
  <si>
    <t>ID858</t>
  </si>
  <si>
    <t>ID859</t>
  </si>
  <si>
    <t>ID860</t>
  </si>
  <si>
    <t>ID861</t>
  </si>
  <si>
    <t>ID862</t>
  </si>
  <si>
    <t>ID863</t>
  </si>
  <si>
    <t>ID864</t>
  </si>
  <si>
    <t>ID865</t>
  </si>
  <si>
    <t>ID866</t>
  </si>
  <si>
    <t>ID867</t>
  </si>
  <si>
    <t>ID868</t>
  </si>
  <si>
    <t>ID869</t>
  </si>
  <si>
    <t>ID870</t>
  </si>
  <si>
    <t>ID871</t>
  </si>
  <si>
    <t>ID872</t>
  </si>
  <si>
    <t>ID873</t>
  </si>
  <si>
    <t>ID874</t>
  </si>
  <si>
    <t>ID875</t>
  </si>
  <si>
    <t>ID876</t>
  </si>
  <si>
    <t>ID877</t>
  </si>
  <si>
    <t>ID878</t>
  </si>
  <si>
    <t>ID879</t>
  </si>
  <si>
    <t>ID880</t>
  </si>
  <si>
    <t>ID881</t>
  </si>
  <si>
    <t>ID882</t>
  </si>
  <si>
    <t>ID883</t>
  </si>
  <si>
    <t>ID884</t>
  </si>
  <si>
    <t>ID885</t>
  </si>
  <si>
    <t>ID886</t>
  </si>
  <si>
    <t>ID887</t>
  </si>
  <si>
    <t>ID888</t>
  </si>
  <si>
    <t>ID889</t>
  </si>
  <si>
    <t>ID890</t>
  </si>
  <si>
    <t>ID891</t>
  </si>
  <si>
    <t>ID892</t>
  </si>
  <si>
    <t>ID893</t>
  </si>
  <si>
    <t>ID894</t>
  </si>
  <si>
    <t>ID895</t>
  </si>
  <si>
    <t>ID896</t>
  </si>
  <si>
    <t>ID897</t>
  </si>
  <si>
    <t>ID898</t>
  </si>
  <si>
    <t>ID899</t>
  </si>
  <si>
    <t>ID900</t>
  </si>
  <si>
    <t>ID901</t>
  </si>
  <si>
    <t>ID902</t>
  </si>
  <si>
    <t>ID903</t>
  </si>
  <si>
    <t>ID904</t>
  </si>
  <si>
    <t>ID905</t>
  </si>
  <si>
    <t>ID906</t>
  </si>
  <si>
    <t>ID907</t>
  </si>
  <si>
    <t>ID908</t>
  </si>
  <si>
    <t>ID909</t>
  </si>
  <si>
    <t>ID910</t>
  </si>
  <si>
    <t>ID911</t>
  </si>
  <si>
    <t>ID912</t>
  </si>
  <si>
    <t>ID913</t>
  </si>
  <si>
    <t>ID914</t>
  </si>
  <si>
    <t>ID915</t>
  </si>
  <si>
    <t>ID916</t>
  </si>
  <si>
    <t>ID917</t>
  </si>
  <si>
    <t>ID918</t>
  </si>
  <si>
    <t>ID919</t>
  </si>
  <si>
    <t>ID920</t>
  </si>
  <si>
    <t>ID921</t>
  </si>
  <si>
    <t>ID922</t>
  </si>
  <si>
    <t>ID923</t>
  </si>
  <si>
    <t>ID924</t>
  </si>
  <si>
    <t>ID925</t>
  </si>
  <si>
    <t>ID926</t>
  </si>
  <si>
    <t>ID927</t>
  </si>
  <si>
    <t>ID928</t>
  </si>
  <si>
    <t>ID929</t>
  </si>
  <si>
    <t>ID930</t>
  </si>
  <si>
    <t>ID931</t>
  </si>
  <si>
    <t>ID932</t>
  </si>
  <si>
    <t>ID933</t>
  </si>
  <si>
    <t>ID934</t>
  </si>
  <si>
    <t>ID935</t>
  </si>
  <si>
    <t>ID936</t>
  </si>
  <si>
    <t>ID937</t>
  </si>
  <si>
    <t>ID938</t>
  </si>
  <si>
    <t>ID939</t>
  </si>
  <si>
    <t>ID940</t>
  </si>
  <si>
    <t>ID941</t>
  </si>
  <si>
    <t>ID942</t>
  </si>
  <si>
    <t>ID943</t>
  </si>
  <si>
    <t>ID944</t>
  </si>
  <si>
    <t>ID945</t>
  </si>
  <si>
    <t>ID946</t>
  </si>
  <si>
    <t>ID947</t>
  </si>
  <si>
    <t>ID948</t>
  </si>
  <si>
    <t>ID949</t>
  </si>
  <si>
    <t>ID950</t>
  </si>
  <si>
    <t>ID951</t>
  </si>
  <si>
    <t>ID952</t>
  </si>
  <si>
    <t>ID953</t>
  </si>
  <si>
    <t>ID954</t>
  </si>
  <si>
    <t>ID955</t>
  </si>
  <si>
    <t>ID956</t>
  </si>
  <si>
    <t>ID957</t>
  </si>
  <si>
    <t>ID958</t>
  </si>
  <si>
    <t>ID959</t>
  </si>
  <si>
    <t>ID960</t>
  </si>
  <si>
    <t>ID961</t>
  </si>
  <si>
    <t>ID962</t>
  </si>
  <si>
    <t>ID963</t>
  </si>
  <si>
    <t>ID964</t>
  </si>
  <si>
    <t>ID965</t>
  </si>
  <si>
    <t>ID966</t>
  </si>
  <si>
    <t>ID</t>
  </si>
  <si>
    <t>Analysis Columns</t>
  </si>
  <si>
    <t>Analysis Column 6</t>
  </si>
  <si>
    <t>Analysis Column 7</t>
  </si>
  <si>
    <t>0000005</t>
  </si>
  <si>
    <t>Total Number of Priority Batches</t>
  </si>
  <si>
    <t>Exercise</t>
  </si>
  <si>
    <t>Trimmed SKU No.</t>
  </si>
  <si>
    <t>Dispatched?</t>
  </si>
  <si>
    <t>No. Days Between Date and Arrival Date</t>
  </si>
  <si>
    <t>Priority Batch?</t>
  </si>
  <si>
    <t>Analysis Column 5</t>
  </si>
  <si>
    <r>
      <rPr>
        <b/>
        <sz val="11"/>
        <color theme="1"/>
        <rFont val="Segoe UI"/>
        <family val="2"/>
      </rPr>
      <t>Context</t>
    </r>
    <r>
      <rPr>
        <sz val="11"/>
        <color theme="1"/>
        <rFont val="Segoe UI"/>
        <family val="2"/>
      </rPr>
      <t xml:space="preserve"> 
This exercise looks to mimic a typical task of a data analyst working in a logistics team for a multinational company.
The three core skills that are measured in this task are:
• </t>
    </r>
    <r>
      <rPr>
        <u/>
        <sz val="11"/>
        <color theme="1"/>
        <rFont val="Segoe UI"/>
        <family val="2"/>
      </rPr>
      <t>Data Manipulation:</t>
    </r>
    <r>
      <rPr>
        <sz val="11"/>
        <color theme="1"/>
        <rFont val="Segoe UI"/>
        <family val="2"/>
      </rPr>
      <t xml:space="preserve"> Using appropriate formulas to extract relevant information from a given dataset
• </t>
    </r>
    <r>
      <rPr>
        <u/>
        <sz val="11"/>
        <color theme="1"/>
        <rFont val="Segoe UI"/>
        <family val="2"/>
      </rPr>
      <t>Data Cleansing:</t>
    </r>
    <r>
      <rPr>
        <sz val="11"/>
        <color theme="1"/>
        <rFont val="Segoe UI"/>
        <family val="2"/>
      </rPr>
      <t xml:space="preserve"> Using appropriate formulas to ensure the data is usable for analysis
• </t>
    </r>
    <r>
      <rPr>
        <u/>
        <sz val="11"/>
        <color theme="1"/>
        <rFont val="Segoe UI"/>
        <family val="2"/>
      </rPr>
      <t>Data Reconciliation:</t>
    </r>
    <r>
      <rPr>
        <sz val="11"/>
        <color theme="1"/>
        <rFont val="Segoe UI"/>
        <family val="2"/>
      </rPr>
      <t xml:space="preserve"> Using appropriate formulas to compare data across different data sets
This exercise contains 2 tabs of raw data:
• </t>
    </r>
    <r>
      <rPr>
        <u/>
        <sz val="11"/>
        <color theme="1"/>
        <rFont val="Segoe UI"/>
        <family val="2"/>
      </rPr>
      <t>Warehouse data:</t>
    </r>
    <r>
      <rPr>
        <sz val="11"/>
        <color theme="1"/>
        <rFont val="Segoe UI"/>
        <family val="2"/>
      </rPr>
      <t xml:space="preserve"> This tab contains data on all batches that have arrived, passed through or are currently in the warehouse
• </t>
    </r>
    <r>
      <rPr>
        <u/>
        <sz val="11"/>
        <color theme="1"/>
        <rFont val="Segoe UI"/>
        <family val="2"/>
      </rPr>
      <t>Destination Database:</t>
    </r>
    <r>
      <rPr>
        <sz val="11"/>
        <color theme="1"/>
        <rFont val="Segoe UI"/>
        <family val="2"/>
      </rPr>
      <t xml:space="preserve"> This database contains information on the end market destination of all batches, based on the SKU Number of that batch.
</t>
    </r>
    <r>
      <rPr>
        <b/>
        <sz val="11"/>
        <color theme="1"/>
        <rFont val="Segoe UI"/>
        <family val="2"/>
      </rPr>
      <t>The Task</t>
    </r>
    <r>
      <rPr>
        <sz val="11"/>
        <color theme="1"/>
        <rFont val="Segoe UI"/>
        <family val="2"/>
      </rPr>
      <t xml:space="preserve">
A Priority batch has been defined as any batch that has NOT been dispatched from the warehouse (i.e. is currently still in the warehouse) and has been in the warehouse for more than 20 days. The date used for this exercise to measure 20 days from is the 15/08/2019 and can be found in the 'Warehouse Data' tab, cell C7.
</t>
    </r>
    <r>
      <rPr>
        <u/>
        <sz val="11"/>
        <color theme="1"/>
        <rFont val="Segoe UI"/>
        <family val="2"/>
      </rPr>
      <t>Part 1</t>
    </r>
    <r>
      <rPr>
        <sz val="11"/>
        <color theme="1"/>
        <rFont val="Segoe UI"/>
        <family val="2"/>
      </rPr>
      <t xml:space="preserve">
Given the warehouse data provided, identify ALL priority batches as per the definition above and populate these in the 'Priority Batches' Tab using ONLY formulas that pull the relevant data from the 'Warehouse Data' tab. Please calculate the duration that these batches have been in the warehouse for and also create a formula to count the total number of priority batches.
</t>
    </r>
    <r>
      <rPr>
        <u/>
        <sz val="11"/>
        <color theme="1"/>
        <rFont val="Segoe UI"/>
        <family val="2"/>
      </rPr>
      <t>Part 2</t>
    </r>
    <r>
      <rPr>
        <sz val="11"/>
        <color theme="1"/>
        <rFont val="Segoe UI"/>
        <family val="2"/>
      </rPr>
      <t xml:space="preserve">
The Destination database gives you the end market destination of a given SKU. Please identify the end market of the priority batches that you have identified in part 1 and populate this in the appropriate column in the 'Priority Batches' tab. 
</t>
    </r>
    <r>
      <rPr>
        <u/>
        <sz val="11"/>
        <color theme="1"/>
        <rFont val="Segoe UI"/>
        <family val="2"/>
      </rPr>
      <t>Part 3</t>
    </r>
    <r>
      <rPr>
        <sz val="11"/>
        <color theme="1"/>
        <rFont val="Segoe UI"/>
        <family val="2"/>
      </rPr>
      <t xml:space="preserve">
Once all of the required fields in the 'Priority Batches' tab have been populated, please use the information that you have obtained on the priority batches, along with any information available in this file, to present back your key insights and takeaways from the data.
</t>
    </r>
    <r>
      <rPr>
        <b/>
        <sz val="11"/>
        <color theme="1"/>
        <rFont val="Segoe UI"/>
        <family val="2"/>
      </rPr>
      <t>Rules</t>
    </r>
    <r>
      <rPr>
        <sz val="11"/>
        <color theme="1"/>
        <rFont val="Segoe UI"/>
        <family val="2"/>
      </rPr>
      <t xml:space="preserve">
1. All raw data must be left as is, it must NOT be changed or edited.
2. In the warehouse data tab, there are some allocated columns to conduct analysis. All working must be done in these columns and any working in this section must be completely derived using formulas.
3. There is no limit to the amount of analysis columns that are permitted, you are able to add more if required or remove analysis columns / leave them blank if they are not required.
4. 4. All cells in the 'priority batches' tab MUST be populated using formulas. There cannot be any data obtained through copy and paste.
5. Using Google is permitted in this exercise       </t>
    </r>
  </si>
  <si>
    <t>Dispatch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</si>
</sst>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0"/>
      <color theme="0"/>
      <name val="Calibri"/>
      <family val="2"/>
      <scheme val="minor"/>
    </font>
    <font>
      <sz val="24"/>
      <name val="Segoe UI Semilight"/>
      <family val="2"/>
    </font>
    <font>
      <sz val="26"/>
      <color theme="0"/>
      <name val="Segoe UI"/>
      <family val="2"/>
    </font>
    <font>
      <sz val="11"/>
      <color theme="1"/>
      <name val="Segoe UI"/>
      <family val="2"/>
    </font>
    <font>
      <sz val="18"/>
      <color rgb="FF3B3D3C"/>
      <name val="Segoe UI"/>
      <family val="2"/>
    </font>
    <font>
      <b/>
      <sz val="16"/>
      <color theme="0"/>
      <name val="Segoe UI Semilight"/>
      <family val="2"/>
    </font>
    <font>
      <b/>
      <sz val="11"/>
      <color theme="1"/>
      <name val="Segoe UI"/>
      <family val="2"/>
    </font>
    <font>
      <u/>
      <sz val="11"/>
      <color theme="1"/>
      <name val="Segoe UI"/>
      <family val="2"/>
    </font>
    <font>
      <b/>
      <sz val="9"/>
      <color rgb="FFFFFFFF"/>
      <name val="Segoe UI"/>
      <family val="2"/>
    </font>
    <font>
      <sz val="9"/>
      <color indexed="81"/>
      <name val="Tahoma"/>
      <charset val="1"/>
    </font>
  </fonts>
  <fills count="11">
    <fill>
      <patternFill patternType="none"/>
    </fill>
    <fill>
      <patternFill patternType="gray125"/>
    </fill>
    <fill>
      <patternFill patternType="solid">
        <fgColor theme="0"/>
        <bgColor indexed="64"/>
      </patternFill>
    </fill>
    <fill>
      <patternFill patternType="solid">
        <fgColor theme="1" tint="0.24994659260841701"/>
        <bgColor indexed="64"/>
      </patternFill>
    </fill>
    <fill>
      <patternFill patternType="solid">
        <fgColor rgb="FF003296"/>
        <bgColor rgb="FFFFFFFF"/>
      </patternFill>
    </fill>
    <fill>
      <patternFill patternType="solid">
        <fgColor rgb="FFC00000"/>
        <bgColor rgb="FFFFFFFF"/>
      </patternFill>
    </fill>
    <fill>
      <patternFill patternType="solid">
        <fgColor theme="1" tint="0.499984740745262"/>
        <bgColor rgb="FFFFFFFF"/>
      </patternFill>
    </fill>
    <fill>
      <patternFill patternType="solid">
        <fgColor theme="1"/>
        <bgColor rgb="FFFFFFFF"/>
      </patternFill>
    </fill>
    <fill>
      <patternFill patternType="solid">
        <fgColor rgb="FFE8E8E8"/>
        <bgColor indexed="64"/>
      </patternFill>
    </fill>
    <fill>
      <patternFill patternType="solid">
        <fgColor rgb="FF808080"/>
        <bgColor indexed="64"/>
      </patternFill>
    </fill>
    <fill>
      <patternFill patternType="solid">
        <fgColor theme="1" tint="0.34998626667073579"/>
        <bgColor indexed="64"/>
      </patternFill>
    </fill>
  </fills>
  <borders count="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theme="1" tint="0.34998626667073579"/>
      </bottom>
      <diagonal/>
    </border>
    <border>
      <left/>
      <right/>
      <top style="thin">
        <color theme="1" tint="0.34998626667073579"/>
      </top>
      <bottom style="thin">
        <color theme="1" tint="0.34998626667073579"/>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1" fillId="3" borderId="0">
      <alignment vertical="center"/>
    </xf>
  </cellStyleXfs>
  <cellXfs count="28">
    <xf numFmtId="0" fontId="0" fillId="0" borderId="0" xfId="0"/>
    <xf numFmtId="0" fontId="0" fillId="0" borderId="1" xfId="0" applyBorder="1" applyAlignment="1">
      <alignment horizontal="center"/>
    </xf>
    <xf numFmtId="0" fontId="3" fillId="8" borderId="2" xfId="0" applyFont="1" applyFill="1" applyBorder="1" applyAlignment="1" applyProtection="1">
      <alignment vertical="center"/>
      <protection hidden="1"/>
    </xf>
    <xf numFmtId="0" fontId="4" fillId="2" borderId="0" xfId="0" applyFont="1" applyFill="1"/>
    <xf numFmtId="0" fontId="5" fillId="9" borderId="3" xfId="0" applyFont="1" applyFill="1" applyBorder="1" applyAlignment="1" applyProtection="1">
      <alignment vertical="center"/>
      <protection hidden="1"/>
    </xf>
    <xf numFmtId="0" fontId="4" fillId="2" borderId="0" xfId="0" applyFont="1" applyFill="1" applyAlignment="1">
      <alignment horizontal="left" vertical="center" indent="1"/>
    </xf>
    <xf numFmtId="0" fontId="6" fillId="10" borderId="6" xfId="0" applyFont="1" applyFill="1" applyBorder="1" applyAlignment="1">
      <alignment horizontal="left" vertical="center" indent="1"/>
    </xf>
    <xf numFmtId="0" fontId="7" fillId="0" borderId="0" xfId="0" applyFont="1"/>
    <xf numFmtId="14" fontId="7" fillId="0" borderId="0" xfId="0" applyNumberFormat="1" applyFont="1" applyBorder="1" applyAlignment="1">
      <alignment horizontal="center"/>
    </xf>
    <xf numFmtId="49" fontId="9" fillId="4" borderId="1" xfId="0" applyNumberFormat="1" applyFont="1" applyFill="1" applyBorder="1" applyAlignment="1">
      <alignment horizontal="center" vertical="top" wrapText="1"/>
    </xf>
    <xf numFmtId="0" fontId="4" fillId="0" borderId="0" xfId="0" applyFont="1"/>
    <xf numFmtId="49" fontId="9" fillId="5" borderId="1" xfId="0" applyNumberFormat="1" applyFont="1" applyFill="1" applyBorder="1" applyAlignment="1">
      <alignment horizontal="center" vertical="top" wrapText="1"/>
    </xf>
    <xf numFmtId="0" fontId="4" fillId="0" borderId="1" xfId="0" applyFont="1" applyBorder="1"/>
    <xf numFmtId="0" fontId="4" fillId="0" borderId="1" xfId="0" applyFont="1" applyBorder="1" applyAlignment="1">
      <alignment horizontal="center"/>
    </xf>
    <xf numFmtId="20" fontId="4" fillId="0" borderId="1" xfId="0" applyNumberFormat="1" applyFont="1" applyBorder="1" applyAlignment="1">
      <alignment horizontal="center"/>
    </xf>
    <xf numFmtId="14" fontId="4" fillId="0" borderId="1" xfId="0" applyNumberFormat="1" applyFont="1" applyBorder="1" applyAlignment="1">
      <alignment horizontal="center"/>
    </xf>
    <xf numFmtId="49" fontId="9" fillId="6" borderId="1" xfId="0" applyNumberFormat="1" applyFont="1" applyFill="1" applyBorder="1" applyAlignment="1">
      <alignment horizontal="center" vertical="top" wrapText="1"/>
    </xf>
    <xf numFmtId="0" fontId="4" fillId="0" borderId="1" xfId="0" applyFont="1" applyBorder="1" applyAlignment="1">
      <alignment horizontal="center" vertical="center"/>
    </xf>
    <xf numFmtId="49" fontId="9" fillId="7" borderId="1" xfId="0" applyNumberFormat="1" applyFont="1" applyFill="1" applyBorder="1" applyAlignment="1">
      <alignment horizontal="center" vertical="top" wrapText="1"/>
    </xf>
    <xf numFmtId="1" fontId="4" fillId="0" borderId="1" xfId="0" applyNumberFormat="1" applyFont="1" applyBorder="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2" fillId="8" borderId="2" xfId="0" applyFont="1" applyFill="1" applyBorder="1" applyAlignment="1" applyProtection="1">
      <alignment vertical="center"/>
      <protection hidden="1"/>
    </xf>
    <xf numFmtId="0" fontId="4" fillId="0" borderId="1" xfId="0" applyFont="1" applyBorder="1" applyAlignment="1">
      <alignment horizontal="left" vertical="center"/>
    </xf>
    <xf numFmtId="0" fontId="2" fillId="8" borderId="2" xfId="0" applyFont="1" applyFill="1" applyBorder="1" applyAlignment="1" applyProtection="1">
      <alignment horizontal="center" vertical="center"/>
      <protection hidden="1"/>
    </xf>
    <xf numFmtId="49" fontId="4" fillId="0" borderId="6" xfId="0" applyNumberFormat="1" applyFont="1" applyBorder="1" applyAlignment="1">
      <alignment horizontal="left" vertical="top" wrapText="1" indent="1"/>
    </xf>
    <xf numFmtId="49" fontId="4" fillId="0" borderId="5" xfId="0" applyNumberFormat="1" applyFont="1" applyBorder="1" applyAlignment="1">
      <alignment horizontal="left" vertical="top" wrapText="1" indent="1"/>
    </xf>
    <xf numFmtId="49" fontId="4" fillId="0" borderId="4" xfId="0" applyNumberFormat="1" applyFont="1" applyBorder="1" applyAlignment="1">
      <alignment horizontal="left" vertical="top" wrapText="1" indent="1"/>
    </xf>
  </cellXfs>
  <cellStyles count="2">
    <cellStyle name="Divider" xfId="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0" tint="-0.499984740745262"/>
  </sheetPr>
  <dimension ref="A1:H37"/>
  <sheetViews>
    <sheetView showGridLines="0" zoomScale="70" zoomScaleNormal="70" workbookViewId="0">
      <selection activeCell="B5" sqref="B5:B37"/>
    </sheetView>
  </sheetViews>
  <sheetFormatPr defaultRowHeight="16.8" x14ac:dyDescent="0.4"/>
  <cols>
    <col min="1" max="1" width="6" style="3" customWidth="1"/>
    <col min="2" max="2" width="190.33203125" style="3" customWidth="1"/>
    <col min="3" max="3" width="15.5546875" style="3" customWidth="1"/>
    <col min="4" max="4" width="20" style="3" customWidth="1"/>
    <col min="5" max="5" width="15.5546875" style="3" bestFit="1" customWidth="1"/>
    <col min="6" max="6" width="20.44140625" style="3" customWidth="1"/>
    <col min="7" max="24" width="15.5546875" style="3" bestFit="1" customWidth="1"/>
    <col min="25" max="25" width="10.77734375" style="3" bestFit="1" customWidth="1"/>
    <col min="26" max="16384" width="8.88671875" style="3"/>
  </cols>
  <sheetData>
    <row r="1" spans="1:8" ht="64.5" customHeight="1" x14ac:dyDescent="0.4">
      <c r="A1" s="24" t="str">
        <f ca="1">MID(CELL("filename",A1),FIND("]",CELL("‪filename",A1))+1,999)</f>
        <v>Instructions</v>
      </c>
      <c r="B1" s="24"/>
      <c r="C1" s="24"/>
      <c r="D1" s="24"/>
      <c r="E1" s="24"/>
      <c r="F1" s="24"/>
      <c r="G1" s="24"/>
      <c r="H1" s="24"/>
    </row>
    <row r="2" spans="1:8" ht="9.75" customHeight="1" x14ac:dyDescent="0.4">
      <c r="A2" s="4"/>
      <c r="B2" s="4"/>
      <c r="C2" s="4"/>
      <c r="D2" s="4"/>
      <c r="E2" s="4"/>
      <c r="F2" s="4"/>
      <c r="G2" s="4"/>
      <c r="H2" s="4"/>
    </row>
    <row r="3" spans="1:8" ht="25.2" customHeight="1" x14ac:dyDescent="0.4"/>
    <row r="4" spans="1:8" s="5" customFormat="1" ht="30.6" customHeight="1" x14ac:dyDescent="0.3">
      <c r="B4" s="6" t="s">
        <v>3848</v>
      </c>
    </row>
    <row r="5" spans="1:8" ht="20.399999999999999" customHeight="1" x14ac:dyDescent="0.4">
      <c r="B5" s="25" t="s">
        <v>3854</v>
      </c>
    </row>
    <row r="6" spans="1:8" x14ac:dyDescent="0.4">
      <c r="B6" s="26"/>
    </row>
    <row r="7" spans="1:8" x14ac:dyDescent="0.4">
      <c r="B7" s="26"/>
    </row>
    <row r="8" spans="1:8" x14ac:dyDescent="0.4">
      <c r="B8" s="26"/>
    </row>
    <row r="9" spans="1:8" x14ac:dyDescent="0.4">
      <c r="B9" s="26"/>
    </row>
    <row r="10" spans="1:8" x14ac:dyDescent="0.4">
      <c r="B10" s="26"/>
    </row>
    <row r="11" spans="1:8" x14ac:dyDescent="0.4">
      <c r="B11" s="26"/>
    </row>
    <row r="12" spans="1:8" x14ac:dyDescent="0.4">
      <c r="B12" s="26"/>
    </row>
    <row r="13" spans="1:8" x14ac:dyDescent="0.4">
      <c r="B13" s="26"/>
    </row>
    <row r="14" spans="1:8" x14ac:dyDescent="0.4">
      <c r="B14" s="26"/>
    </row>
    <row r="15" spans="1:8" x14ac:dyDescent="0.4">
      <c r="B15" s="26"/>
    </row>
    <row r="16" spans="1:8" x14ac:dyDescent="0.4">
      <c r="B16" s="26"/>
    </row>
    <row r="17" spans="2:2" x14ac:dyDescent="0.4">
      <c r="B17" s="26"/>
    </row>
    <row r="18" spans="2:2" x14ac:dyDescent="0.4">
      <c r="B18" s="26"/>
    </row>
    <row r="19" spans="2:2" x14ac:dyDescent="0.4">
      <c r="B19" s="26"/>
    </row>
    <row r="20" spans="2:2" x14ac:dyDescent="0.4">
      <c r="B20" s="26"/>
    </row>
    <row r="21" spans="2:2" x14ac:dyDescent="0.4">
      <c r="B21" s="26"/>
    </row>
    <row r="22" spans="2:2" x14ac:dyDescent="0.4">
      <c r="B22" s="26"/>
    </row>
    <row r="23" spans="2:2" x14ac:dyDescent="0.4">
      <c r="B23" s="26"/>
    </row>
    <row r="24" spans="2:2" x14ac:dyDescent="0.4">
      <c r="B24" s="26"/>
    </row>
    <row r="25" spans="2:2" x14ac:dyDescent="0.4">
      <c r="B25" s="26"/>
    </row>
    <row r="26" spans="2:2" x14ac:dyDescent="0.4">
      <c r="B26" s="26"/>
    </row>
    <row r="27" spans="2:2" x14ac:dyDescent="0.4">
      <c r="B27" s="26"/>
    </row>
    <row r="28" spans="2:2" x14ac:dyDescent="0.4">
      <c r="B28" s="26"/>
    </row>
    <row r="29" spans="2:2" x14ac:dyDescent="0.4">
      <c r="B29" s="26"/>
    </row>
    <row r="30" spans="2:2" x14ac:dyDescent="0.4">
      <c r="B30" s="26"/>
    </row>
    <row r="31" spans="2:2" x14ac:dyDescent="0.4">
      <c r="B31" s="26"/>
    </row>
    <row r="32" spans="2:2" x14ac:dyDescent="0.4">
      <c r="B32" s="26"/>
    </row>
    <row r="33" spans="2:2" x14ac:dyDescent="0.4">
      <c r="B33" s="26"/>
    </row>
    <row r="34" spans="2:2" x14ac:dyDescent="0.4">
      <c r="B34" s="26"/>
    </row>
    <row r="35" spans="2:2" x14ac:dyDescent="0.4">
      <c r="B35" s="26"/>
    </row>
    <row r="36" spans="2:2" x14ac:dyDescent="0.4">
      <c r="B36" s="26"/>
    </row>
    <row r="37" spans="2:2" x14ac:dyDescent="0.4">
      <c r="B37" s="27"/>
    </row>
  </sheetData>
  <mergeCells count="2">
    <mergeCell ref="A1:H1"/>
    <mergeCell ref="B5:B37"/>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tabColor theme="0" tint="-0.14999847407452621"/>
  </sheetPr>
  <dimension ref="A1:W972"/>
  <sheetViews>
    <sheetView showGridLines="0" zoomScale="70" zoomScaleNormal="70" workbookViewId="0">
      <pane ySplit="6" topLeftCell="A7" activePane="bottomLeft" state="frozen"/>
      <selection pane="bottomLeft" activeCell="R6" sqref="R6"/>
    </sheetView>
  </sheetViews>
  <sheetFormatPr defaultRowHeight="16.8" x14ac:dyDescent="0.4"/>
  <cols>
    <col min="1" max="1" width="6" style="3" customWidth="1"/>
    <col min="2" max="13" width="14.109375" style="3" customWidth="1"/>
    <col min="14" max="14" width="6" style="3" customWidth="1"/>
    <col min="15" max="21" width="15.88671875" style="3" customWidth="1"/>
    <col min="22" max="23" width="15.77734375" style="3" customWidth="1"/>
    <col min="24" max="33" width="15.5546875" style="3" bestFit="1" customWidth="1"/>
    <col min="34" max="34" width="10.77734375" style="3" bestFit="1" customWidth="1"/>
    <col min="35" max="16384" width="8.88671875" style="3"/>
  </cols>
  <sheetData>
    <row r="1" spans="1:23" ht="64.5" customHeight="1" x14ac:dyDescent="0.4">
      <c r="A1" s="24" t="str">
        <f ca="1">MID(CELL("filename",A1),FIND("]",CELL("‪filename",A1))+1,999)</f>
        <v>Warehouse Data</v>
      </c>
      <c r="B1" s="24"/>
      <c r="C1" s="24"/>
      <c r="D1" s="24"/>
      <c r="E1" s="24"/>
      <c r="F1" s="24"/>
      <c r="G1" s="24"/>
      <c r="H1" s="24"/>
      <c r="I1" s="24"/>
      <c r="J1" s="24"/>
      <c r="K1" s="24"/>
      <c r="L1" s="24"/>
      <c r="M1" s="24"/>
      <c r="N1" s="24"/>
      <c r="O1" s="24"/>
      <c r="P1" s="24"/>
      <c r="Q1" s="24"/>
      <c r="R1" s="24"/>
      <c r="S1" s="24"/>
      <c r="T1" s="24"/>
      <c r="U1" s="24"/>
      <c r="V1" s="24"/>
      <c r="W1" s="2"/>
    </row>
    <row r="2" spans="1:23" ht="9.75" customHeight="1" x14ac:dyDescent="0.4">
      <c r="A2" s="4"/>
      <c r="B2" s="4"/>
      <c r="C2" s="4"/>
      <c r="D2" s="4"/>
      <c r="E2" s="4"/>
      <c r="F2" s="4"/>
      <c r="G2" s="4"/>
      <c r="H2" s="4"/>
      <c r="I2" s="4"/>
      <c r="J2" s="4"/>
      <c r="K2" s="4"/>
      <c r="L2" s="4"/>
      <c r="M2" s="4"/>
      <c r="N2" s="4"/>
      <c r="O2" s="4"/>
      <c r="P2" s="4"/>
      <c r="Q2" s="4"/>
      <c r="R2" s="4"/>
      <c r="S2" s="4"/>
      <c r="T2" s="4"/>
      <c r="U2" s="4"/>
      <c r="V2" s="4"/>
      <c r="W2" s="4"/>
    </row>
    <row r="3" spans="1:23" ht="25.2" customHeight="1" x14ac:dyDescent="0.4"/>
    <row r="4" spans="1:23" ht="15.6" customHeight="1" x14ac:dyDescent="0.4">
      <c r="B4" s="7" t="s">
        <v>2008</v>
      </c>
      <c r="C4" s="8">
        <v>43692</v>
      </c>
      <c r="O4" s="7" t="s">
        <v>3843</v>
      </c>
    </row>
    <row r="6" spans="1:23" ht="27" customHeight="1" x14ac:dyDescent="0.4">
      <c r="B6" s="9" t="s">
        <v>1</v>
      </c>
      <c r="C6" s="9" t="s">
        <v>2</v>
      </c>
      <c r="D6" s="9" t="s">
        <v>3</v>
      </c>
      <c r="E6" s="9" t="s">
        <v>0</v>
      </c>
      <c r="F6" s="9" t="s">
        <v>2858</v>
      </c>
      <c r="G6" s="9" t="s">
        <v>4</v>
      </c>
      <c r="H6" s="9" t="s">
        <v>2850</v>
      </c>
      <c r="I6" s="9" t="s">
        <v>1942</v>
      </c>
      <c r="J6" s="9" t="s">
        <v>2861</v>
      </c>
      <c r="K6" s="9" t="s">
        <v>2862</v>
      </c>
      <c r="L6" s="9" t="s">
        <v>3855</v>
      </c>
      <c r="M6" s="9" t="s">
        <v>2863</v>
      </c>
      <c r="N6" s="10"/>
      <c r="O6" s="11" t="s">
        <v>3849</v>
      </c>
      <c r="P6" s="11" t="s">
        <v>3850</v>
      </c>
      <c r="Q6" s="11" t="s">
        <v>3851</v>
      </c>
      <c r="R6" s="11" t="s">
        <v>3852</v>
      </c>
      <c r="S6" s="11" t="s">
        <v>3853</v>
      </c>
      <c r="T6" s="11" t="s">
        <v>3844</v>
      </c>
      <c r="U6" s="11" t="s">
        <v>3845</v>
      </c>
    </row>
    <row r="7" spans="1:23" ht="16.95" customHeight="1" x14ac:dyDescent="0.4">
      <c r="B7" s="12" t="s">
        <v>51</v>
      </c>
      <c r="C7" s="12" t="s">
        <v>2010</v>
      </c>
      <c r="D7" s="12" t="s">
        <v>976</v>
      </c>
      <c r="E7" s="12" t="s">
        <v>2855</v>
      </c>
      <c r="F7" s="12" t="s">
        <v>2859</v>
      </c>
      <c r="G7" s="13" t="s">
        <v>1948</v>
      </c>
      <c r="H7" s="14">
        <v>0.54166666666666663</v>
      </c>
      <c r="I7" s="12" t="s">
        <v>2851</v>
      </c>
      <c r="J7" s="13">
        <v>1</v>
      </c>
      <c r="K7" s="13">
        <v>0</v>
      </c>
      <c r="L7" s="15">
        <v>43600</v>
      </c>
      <c r="M7" s="12" t="s">
        <v>3846</v>
      </c>
      <c r="N7" s="10"/>
      <c r="O7" s="23" t="str">
        <f t="shared" ref="O7:O70" si="0">TRIM(D7)</f>
        <v>SKU001</v>
      </c>
      <c r="P7" s="17" t="str">
        <f>IF(L7="","No","Yes")</f>
        <v>Yes</v>
      </c>
      <c r="Q7" s="19">
        <f>$C$4-G7</f>
        <v>93</v>
      </c>
      <c r="R7" s="17" t="str">
        <f>IF(AND(P7="No",Q7&gt;20),"Yes","No")</f>
        <v>No</v>
      </c>
      <c r="S7" s="17" t="str">
        <f>IF(AND(L7="",$C$4-G7&gt;20),"Yes","No")</f>
        <v>No</v>
      </c>
      <c r="T7" s="17"/>
      <c r="U7" s="17"/>
    </row>
    <row r="8" spans="1:23" ht="16.95" customHeight="1" x14ac:dyDescent="0.4">
      <c r="B8" s="12" t="s">
        <v>52</v>
      </c>
      <c r="C8" s="12" t="s">
        <v>2011</v>
      </c>
      <c r="D8" s="12" t="s">
        <v>977</v>
      </c>
      <c r="E8" s="12" t="s">
        <v>2856</v>
      </c>
      <c r="F8" s="12" t="s">
        <v>2859</v>
      </c>
      <c r="G8" s="13" t="s">
        <v>1948</v>
      </c>
      <c r="H8" s="14">
        <v>0.54166666666666663</v>
      </c>
      <c r="I8" s="12" t="s">
        <v>2852</v>
      </c>
      <c r="J8" s="13">
        <v>2</v>
      </c>
      <c r="K8" s="13">
        <v>0</v>
      </c>
      <c r="L8" s="15">
        <v>43600</v>
      </c>
      <c r="M8" s="12" t="s">
        <v>3846</v>
      </c>
      <c r="N8" s="10"/>
      <c r="O8" s="23" t="str">
        <f t="shared" si="0"/>
        <v>SKU002</v>
      </c>
      <c r="P8" s="17" t="str">
        <f t="shared" ref="P8:P71" si="1">IF(L8="","No","Yes")</f>
        <v>Yes</v>
      </c>
      <c r="Q8" s="19">
        <f t="shared" ref="Q8:Q71" si="2">$C$4-G8</f>
        <v>93</v>
      </c>
      <c r="R8" s="17" t="str">
        <f t="shared" ref="R8:R71" si="3">IF(AND(P8="No",Q8&gt;20),"Yes","No")</f>
        <v>No</v>
      </c>
      <c r="S8" s="17" t="str">
        <f t="shared" ref="S8:S71" si="4">IF(AND(L8="",$C$4-G8&gt;20),"Yes","No")</f>
        <v>No</v>
      </c>
      <c r="T8" s="17"/>
      <c r="U8" s="17"/>
    </row>
    <row r="9" spans="1:23" x14ac:dyDescent="0.4">
      <c r="B9" s="12" t="s">
        <v>53</v>
      </c>
      <c r="C9" s="12" t="s">
        <v>2012</v>
      </c>
      <c r="D9" s="12" t="s">
        <v>978</v>
      </c>
      <c r="E9" s="12" t="s">
        <v>2857</v>
      </c>
      <c r="F9" s="12" t="s">
        <v>2859</v>
      </c>
      <c r="G9" s="13" t="s">
        <v>1948</v>
      </c>
      <c r="H9" s="14">
        <v>0.54166666666666663</v>
      </c>
      <c r="I9" s="12" t="s">
        <v>2852</v>
      </c>
      <c r="J9" s="13">
        <v>3</v>
      </c>
      <c r="K9" s="13">
        <v>0</v>
      </c>
      <c r="L9" s="15"/>
      <c r="M9" s="12" t="s">
        <v>3846</v>
      </c>
      <c r="N9" s="10"/>
      <c r="O9" s="23" t="str">
        <f t="shared" si="0"/>
        <v>SKU003</v>
      </c>
      <c r="P9" s="17" t="str">
        <f t="shared" si="1"/>
        <v>No</v>
      </c>
      <c r="Q9" s="19">
        <f t="shared" si="2"/>
        <v>93</v>
      </c>
      <c r="R9" s="17" t="str">
        <f t="shared" si="3"/>
        <v>Yes</v>
      </c>
      <c r="S9" s="17" t="str">
        <f t="shared" si="4"/>
        <v>Yes</v>
      </c>
      <c r="T9" s="17"/>
      <c r="U9" s="17"/>
    </row>
    <row r="10" spans="1:23" x14ac:dyDescent="0.4">
      <c r="B10" s="12" t="s">
        <v>54</v>
      </c>
      <c r="C10" s="12" t="s">
        <v>2012</v>
      </c>
      <c r="D10" s="12" t="s">
        <v>979</v>
      </c>
      <c r="E10" s="12" t="s">
        <v>2855</v>
      </c>
      <c r="F10" s="12" t="s">
        <v>2859</v>
      </c>
      <c r="G10" s="13" t="s">
        <v>1948</v>
      </c>
      <c r="H10" s="14">
        <v>0.54166666666666663</v>
      </c>
      <c r="I10" s="12" t="s">
        <v>2853</v>
      </c>
      <c r="J10" s="13">
        <v>4</v>
      </c>
      <c r="K10" s="13">
        <v>0</v>
      </c>
      <c r="L10" s="15"/>
      <c r="M10" s="12" t="s">
        <v>3846</v>
      </c>
      <c r="N10" s="10"/>
      <c r="O10" s="23" t="str">
        <f t="shared" si="0"/>
        <v>SKU004</v>
      </c>
      <c r="P10" s="17" t="str">
        <f t="shared" si="1"/>
        <v>No</v>
      </c>
      <c r="Q10" s="19">
        <f t="shared" si="2"/>
        <v>93</v>
      </c>
      <c r="R10" s="17" t="str">
        <f t="shared" si="3"/>
        <v>Yes</v>
      </c>
      <c r="S10" s="17" t="str">
        <f t="shared" si="4"/>
        <v>Yes</v>
      </c>
      <c r="T10" s="17"/>
      <c r="U10" s="17"/>
    </row>
    <row r="11" spans="1:23" x14ac:dyDescent="0.4">
      <c r="B11" s="12" t="s">
        <v>52</v>
      </c>
      <c r="C11" s="12" t="s">
        <v>2013</v>
      </c>
      <c r="D11" s="12" t="s">
        <v>982</v>
      </c>
      <c r="E11" s="12" t="s">
        <v>2856</v>
      </c>
      <c r="F11" s="12" t="s">
        <v>2859</v>
      </c>
      <c r="G11" s="13" t="s">
        <v>1949</v>
      </c>
      <c r="H11" s="14">
        <v>0.54166666666666663</v>
      </c>
      <c r="I11" s="12" t="s">
        <v>2854</v>
      </c>
      <c r="J11" s="13">
        <v>1</v>
      </c>
      <c r="K11" s="13">
        <v>0</v>
      </c>
      <c r="L11" s="15">
        <v>43600</v>
      </c>
      <c r="M11" s="12" t="s">
        <v>3846</v>
      </c>
      <c r="N11" s="10"/>
      <c r="O11" s="23" t="str">
        <f t="shared" si="0"/>
        <v>SKU007</v>
      </c>
      <c r="P11" s="17" t="str">
        <f t="shared" si="1"/>
        <v>Yes</v>
      </c>
      <c r="Q11" s="19">
        <f t="shared" si="2"/>
        <v>92</v>
      </c>
      <c r="R11" s="17" t="str">
        <f t="shared" si="3"/>
        <v>No</v>
      </c>
      <c r="S11" s="17" t="str">
        <f t="shared" si="4"/>
        <v>No</v>
      </c>
      <c r="T11" s="17"/>
      <c r="U11" s="17"/>
    </row>
    <row r="12" spans="1:23" x14ac:dyDescent="0.4">
      <c r="B12" s="12" t="s">
        <v>55</v>
      </c>
      <c r="C12" s="12" t="s">
        <v>2014</v>
      </c>
      <c r="D12" s="12" t="s">
        <v>980</v>
      </c>
      <c r="E12" s="12" t="s">
        <v>2857</v>
      </c>
      <c r="F12" s="12" t="s">
        <v>2859</v>
      </c>
      <c r="G12" s="13" t="s">
        <v>1948</v>
      </c>
      <c r="H12" s="14">
        <v>0.54166666666666663</v>
      </c>
      <c r="I12" s="12" t="s">
        <v>2851</v>
      </c>
      <c r="J12" s="13">
        <v>2.8</v>
      </c>
      <c r="K12" s="13">
        <v>0</v>
      </c>
      <c r="L12" s="15"/>
      <c r="M12" s="12" t="s">
        <v>3846</v>
      </c>
      <c r="N12" s="10"/>
      <c r="O12" s="23" t="str">
        <f t="shared" si="0"/>
        <v>SKU005</v>
      </c>
      <c r="P12" s="17" t="str">
        <f t="shared" si="1"/>
        <v>No</v>
      </c>
      <c r="Q12" s="19">
        <f t="shared" si="2"/>
        <v>93</v>
      </c>
      <c r="R12" s="17" t="str">
        <f t="shared" si="3"/>
        <v>Yes</v>
      </c>
      <c r="S12" s="17" t="str">
        <f t="shared" si="4"/>
        <v>Yes</v>
      </c>
      <c r="T12" s="17"/>
      <c r="U12" s="17"/>
    </row>
    <row r="13" spans="1:23" x14ac:dyDescent="0.4">
      <c r="B13" s="12" t="s">
        <v>55</v>
      </c>
      <c r="C13" s="12" t="s">
        <v>2014</v>
      </c>
      <c r="D13" s="12" t="s">
        <v>985</v>
      </c>
      <c r="E13" s="12" t="s">
        <v>2855</v>
      </c>
      <c r="F13" s="12" t="s">
        <v>2859</v>
      </c>
      <c r="G13" s="13" t="s">
        <v>1949</v>
      </c>
      <c r="H13" s="14">
        <v>0.54166666666666663</v>
      </c>
      <c r="I13" s="12" t="s">
        <v>2852</v>
      </c>
      <c r="J13" s="13">
        <v>3</v>
      </c>
      <c r="K13" s="13">
        <v>0</v>
      </c>
      <c r="L13" s="15">
        <v>43602</v>
      </c>
      <c r="M13" s="12" t="s">
        <v>3846</v>
      </c>
      <c r="N13" s="10"/>
      <c r="O13" s="23" t="str">
        <f t="shared" si="0"/>
        <v>SKU010</v>
      </c>
      <c r="P13" s="17" t="str">
        <f t="shared" si="1"/>
        <v>Yes</v>
      </c>
      <c r="Q13" s="19">
        <f t="shared" si="2"/>
        <v>92</v>
      </c>
      <c r="R13" s="17" t="str">
        <f t="shared" si="3"/>
        <v>No</v>
      </c>
      <c r="S13" s="17" t="str">
        <f t="shared" si="4"/>
        <v>No</v>
      </c>
      <c r="T13" s="17"/>
      <c r="U13" s="17"/>
    </row>
    <row r="14" spans="1:23" x14ac:dyDescent="0.4">
      <c r="B14" s="12" t="s">
        <v>53</v>
      </c>
      <c r="C14" s="12" t="s">
        <v>2015</v>
      </c>
      <c r="D14" s="12" t="s">
        <v>988</v>
      </c>
      <c r="E14" s="12" t="s">
        <v>2856</v>
      </c>
      <c r="F14" s="12" t="s">
        <v>2859</v>
      </c>
      <c r="G14" s="13" t="s">
        <v>1949</v>
      </c>
      <c r="H14" s="14">
        <v>0.54166666666666663</v>
      </c>
      <c r="I14" s="12" t="s">
        <v>2852</v>
      </c>
      <c r="J14" s="13">
        <v>3.2</v>
      </c>
      <c r="K14" s="13">
        <v>0</v>
      </c>
      <c r="L14" s="15">
        <v>43600</v>
      </c>
      <c r="M14" s="12" t="s">
        <v>3846</v>
      </c>
      <c r="N14" s="10"/>
      <c r="O14" s="23" t="str">
        <f t="shared" si="0"/>
        <v>SKU013</v>
      </c>
      <c r="P14" s="17" t="str">
        <f t="shared" si="1"/>
        <v>Yes</v>
      </c>
      <c r="Q14" s="19">
        <f t="shared" si="2"/>
        <v>92</v>
      </c>
      <c r="R14" s="17" t="str">
        <f t="shared" si="3"/>
        <v>No</v>
      </c>
      <c r="S14" s="17" t="str">
        <f t="shared" si="4"/>
        <v>No</v>
      </c>
      <c r="T14" s="17"/>
      <c r="U14" s="17"/>
    </row>
    <row r="15" spans="1:23" x14ac:dyDescent="0.4">
      <c r="B15" s="12" t="s">
        <v>51</v>
      </c>
      <c r="C15" s="12" t="s">
        <v>2016</v>
      </c>
      <c r="D15" s="12" t="s">
        <v>981</v>
      </c>
      <c r="E15" s="12" t="s">
        <v>2857</v>
      </c>
      <c r="F15" s="12" t="s">
        <v>2859</v>
      </c>
      <c r="G15" s="13" t="s">
        <v>1948</v>
      </c>
      <c r="H15" s="14">
        <v>0.54166666666666663</v>
      </c>
      <c r="I15" s="12" t="s">
        <v>2853</v>
      </c>
      <c r="J15" s="13">
        <v>3.4</v>
      </c>
      <c r="K15" s="13">
        <v>0</v>
      </c>
      <c r="L15" s="15"/>
      <c r="M15" s="12" t="s">
        <v>3846</v>
      </c>
      <c r="N15" s="10"/>
      <c r="O15" s="23" t="str">
        <f t="shared" si="0"/>
        <v>SKU006</v>
      </c>
      <c r="P15" s="17" t="str">
        <f t="shared" si="1"/>
        <v>No</v>
      </c>
      <c r="Q15" s="19">
        <f t="shared" si="2"/>
        <v>93</v>
      </c>
      <c r="R15" s="17" t="str">
        <f t="shared" si="3"/>
        <v>Yes</v>
      </c>
      <c r="S15" s="17" t="str">
        <f t="shared" si="4"/>
        <v>Yes</v>
      </c>
      <c r="T15" s="17"/>
      <c r="U15" s="17"/>
    </row>
    <row r="16" spans="1:23" x14ac:dyDescent="0.4">
      <c r="B16" s="12" t="s">
        <v>51</v>
      </c>
      <c r="C16" s="12" t="s">
        <v>2017</v>
      </c>
      <c r="D16" s="12" t="s">
        <v>991</v>
      </c>
      <c r="E16" s="12" t="s">
        <v>2855</v>
      </c>
      <c r="F16" s="12" t="s">
        <v>2859</v>
      </c>
      <c r="G16" s="13" t="s">
        <v>1949</v>
      </c>
      <c r="H16" s="14">
        <v>0.54166666666666663</v>
      </c>
      <c r="I16" s="12" t="s">
        <v>2854</v>
      </c>
      <c r="J16" s="13">
        <v>3.6</v>
      </c>
      <c r="K16" s="13">
        <v>1</v>
      </c>
      <c r="L16" s="15">
        <v>43608</v>
      </c>
      <c r="M16" s="12" t="s">
        <v>3846</v>
      </c>
      <c r="N16" s="10"/>
      <c r="O16" s="23" t="str">
        <f t="shared" si="0"/>
        <v>SKU016</v>
      </c>
      <c r="P16" s="17" t="str">
        <f t="shared" si="1"/>
        <v>Yes</v>
      </c>
      <c r="Q16" s="19">
        <f t="shared" si="2"/>
        <v>92</v>
      </c>
      <c r="R16" s="17" t="str">
        <f t="shared" si="3"/>
        <v>No</v>
      </c>
      <c r="S16" s="17" t="str">
        <f t="shared" si="4"/>
        <v>No</v>
      </c>
      <c r="T16" s="17"/>
      <c r="U16" s="17"/>
    </row>
    <row r="17" spans="2:21" x14ac:dyDescent="0.4">
      <c r="B17" s="12" t="s">
        <v>53</v>
      </c>
      <c r="C17" s="12" t="s">
        <v>2018</v>
      </c>
      <c r="D17" s="12" t="s">
        <v>983</v>
      </c>
      <c r="E17" s="12" t="s">
        <v>2856</v>
      </c>
      <c r="F17" s="12" t="s">
        <v>2859</v>
      </c>
      <c r="G17" s="13" t="s">
        <v>1949</v>
      </c>
      <c r="H17" s="14">
        <v>0.54166666666666663</v>
      </c>
      <c r="I17" s="12" t="s">
        <v>2851</v>
      </c>
      <c r="J17" s="13">
        <v>3.8</v>
      </c>
      <c r="K17" s="13">
        <v>0</v>
      </c>
      <c r="L17" s="15">
        <v>43600</v>
      </c>
      <c r="M17" s="12" t="s">
        <v>3846</v>
      </c>
      <c r="N17" s="10"/>
      <c r="O17" s="23" t="str">
        <f t="shared" si="0"/>
        <v>SKU008</v>
      </c>
      <c r="P17" s="17" t="str">
        <f t="shared" si="1"/>
        <v>Yes</v>
      </c>
      <c r="Q17" s="19">
        <f t="shared" si="2"/>
        <v>92</v>
      </c>
      <c r="R17" s="17" t="str">
        <f t="shared" si="3"/>
        <v>No</v>
      </c>
      <c r="S17" s="17" t="str">
        <f t="shared" si="4"/>
        <v>No</v>
      </c>
      <c r="T17" s="17"/>
      <c r="U17" s="17"/>
    </row>
    <row r="18" spans="2:21" x14ac:dyDescent="0.4">
      <c r="B18" s="12" t="s">
        <v>54</v>
      </c>
      <c r="C18" s="12" t="s">
        <v>2019</v>
      </c>
      <c r="D18" s="12" t="s">
        <v>994</v>
      </c>
      <c r="E18" s="12" t="s">
        <v>2857</v>
      </c>
      <c r="F18" s="12" t="s">
        <v>2859</v>
      </c>
      <c r="G18" s="13" t="s">
        <v>1949</v>
      </c>
      <c r="H18" s="14">
        <v>0.54166666666666663</v>
      </c>
      <c r="I18" s="12" t="s">
        <v>2852</v>
      </c>
      <c r="J18" s="13">
        <v>4</v>
      </c>
      <c r="K18" s="13">
        <v>0</v>
      </c>
      <c r="L18" s="15">
        <v>43607</v>
      </c>
      <c r="M18" s="12" t="s">
        <v>3846</v>
      </c>
      <c r="N18" s="10"/>
      <c r="O18" s="23" t="str">
        <f t="shared" si="0"/>
        <v>SKU019</v>
      </c>
      <c r="P18" s="17" t="str">
        <f t="shared" si="1"/>
        <v>Yes</v>
      </c>
      <c r="Q18" s="19">
        <f t="shared" si="2"/>
        <v>92</v>
      </c>
      <c r="R18" s="17" t="str">
        <f t="shared" si="3"/>
        <v>No</v>
      </c>
      <c r="S18" s="17" t="str">
        <f t="shared" si="4"/>
        <v>No</v>
      </c>
      <c r="T18" s="17"/>
      <c r="U18" s="17"/>
    </row>
    <row r="19" spans="2:21" x14ac:dyDescent="0.4">
      <c r="B19" s="12" t="s">
        <v>52</v>
      </c>
      <c r="C19" s="12" t="s">
        <v>2020</v>
      </c>
      <c r="D19" s="12" t="s">
        <v>997</v>
      </c>
      <c r="E19" s="12" t="s">
        <v>2855</v>
      </c>
      <c r="F19" s="12" t="s">
        <v>2859</v>
      </c>
      <c r="G19" s="13" t="s">
        <v>1949</v>
      </c>
      <c r="H19" s="14">
        <v>0.54166666666666663</v>
      </c>
      <c r="I19" s="12" t="s">
        <v>2852</v>
      </c>
      <c r="J19" s="13">
        <v>1</v>
      </c>
      <c r="K19" s="13">
        <v>0</v>
      </c>
      <c r="L19" s="15">
        <v>43607</v>
      </c>
      <c r="M19" s="12" t="s">
        <v>3846</v>
      </c>
      <c r="N19" s="10"/>
      <c r="O19" s="23" t="str">
        <f t="shared" si="0"/>
        <v>SKU022</v>
      </c>
      <c r="P19" s="17" t="str">
        <f t="shared" si="1"/>
        <v>Yes</v>
      </c>
      <c r="Q19" s="19">
        <f t="shared" si="2"/>
        <v>92</v>
      </c>
      <c r="R19" s="17" t="str">
        <f t="shared" si="3"/>
        <v>No</v>
      </c>
      <c r="S19" s="17" t="str">
        <f t="shared" si="4"/>
        <v>No</v>
      </c>
      <c r="T19" s="17"/>
      <c r="U19" s="17"/>
    </row>
    <row r="20" spans="2:21" x14ac:dyDescent="0.4">
      <c r="B20" s="12" t="s">
        <v>54</v>
      </c>
      <c r="C20" s="12" t="s">
        <v>2021</v>
      </c>
      <c r="D20" s="12" t="s">
        <v>984</v>
      </c>
      <c r="E20" s="12" t="s">
        <v>2856</v>
      </c>
      <c r="F20" s="12" t="s">
        <v>2859</v>
      </c>
      <c r="G20" s="13" t="s">
        <v>1949</v>
      </c>
      <c r="H20" s="14">
        <v>0.54166666666666663</v>
      </c>
      <c r="I20" s="12" t="s">
        <v>2853</v>
      </c>
      <c r="J20" s="13">
        <v>2</v>
      </c>
      <c r="K20" s="13">
        <v>0</v>
      </c>
      <c r="L20" s="15">
        <v>43600</v>
      </c>
      <c r="M20" s="12" t="s">
        <v>3846</v>
      </c>
      <c r="N20" s="10"/>
      <c r="O20" s="23" t="str">
        <f t="shared" si="0"/>
        <v>SKU009</v>
      </c>
      <c r="P20" s="17" t="str">
        <f t="shared" si="1"/>
        <v>Yes</v>
      </c>
      <c r="Q20" s="19">
        <f t="shared" si="2"/>
        <v>92</v>
      </c>
      <c r="R20" s="17" t="str">
        <f t="shared" si="3"/>
        <v>No</v>
      </c>
      <c r="S20" s="17" t="str">
        <f t="shared" si="4"/>
        <v>No</v>
      </c>
      <c r="T20" s="17"/>
      <c r="U20" s="17"/>
    </row>
    <row r="21" spans="2:21" x14ac:dyDescent="0.4">
      <c r="B21" s="12" t="s">
        <v>51</v>
      </c>
      <c r="C21" s="12" t="s">
        <v>2021</v>
      </c>
      <c r="D21" s="12" t="s">
        <v>986</v>
      </c>
      <c r="E21" s="12" t="s">
        <v>2857</v>
      </c>
      <c r="F21" s="12" t="s">
        <v>2859</v>
      </c>
      <c r="G21" s="13" t="s">
        <v>1949</v>
      </c>
      <c r="H21" s="14">
        <v>0.54166666666666663</v>
      </c>
      <c r="I21" s="12" t="s">
        <v>2854</v>
      </c>
      <c r="J21" s="13">
        <v>3</v>
      </c>
      <c r="K21" s="13">
        <v>0</v>
      </c>
      <c r="L21" s="15">
        <v>43600</v>
      </c>
      <c r="M21" s="12" t="s">
        <v>3846</v>
      </c>
      <c r="N21" s="10"/>
      <c r="O21" s="23" t="str">
        <f t="shared" si="0"/>
        <v>SKU011</v>
      </c>
      <c r="P21" s="17" t="str">
        <f t="shared" si="1"/>
        <v>Yes</v>
      </c>
      <c r="Q21" s="19">
        <f t="shared" si="2"/>
        <v>92</v>
      </c>
      <c r="R21" s="17" t="str">
        <f t="shared" si="3"/>
        <v>No</v>
      </c>
      <c r="S21" s="17" t="str">
        <f t="shared" si="4"/>
        <v>No</v>
      </c>
      <c r="T21" s="17"/>
      <c r="U21" s="17"/>
    </row>
    <row r="22" spans="2:21" x14ac:dyDescent="0.4">
      <c r="B22" s="12" t="s">
        <v>55</v>
      </c>
      <c r="C22" s="12" t="s">
        <v>2021</v>
      </c>
      <c r="D22" s="12" t="s">
        <v>1000</v>
      </c>
      <c r="E22" s="12" t="s">
        <v>2855</v>
      </c>
      <c r="F22" s="12" t="s">
        <v>2859</v>
      </c>
      <c r="G22" s="13" t="s">
        <v>1949</v>
      </c>
      <c r="H22" s="14">
        <v>0.54166666666666663</v>
      </c>
      <c r="I22" s="12" t="s">
        <v>2851</v>
      </c>
      <c r="J22" s="13">
        <v>4</v>
      </c>
      <c r="K22" s="13">
        <v>0</v>
      </c>
      <c r="L22" s="15">
        <v>43606</v>
      </c>
      <c r="M22" s="12" t="s">
        <v>3846</v>
      </c>
      <c r="N22" s="10"/>
      <c r="O22" s="23" t="str">
        <f t="shared" si="0"/>
        <v>SKU025</v>
      </c>
      <c r="P22" s="17" t="str">
        <f t="shared" si="1"/>
        <v>Yes</v>
      </c>
      <c r="Q22" s="19">
        <f t="shared" si="2"/>
        <v>92</v>
      </c>
      <c r="R22" s="17" t="str">
        <f t="shared" si="3"/>
        <v>No</v>
      </c>
      <c r="S22" s="17" t="str">
        <f t="shared" si="4"/>
        <v>No</v>
      </c>
      <c r="T22" s="17"/>
      <c r="U22" s="17"/>
    </row>
    <row r="23" spans="2:21" x14ac:dyDescent="0.4">
      <c r="B23" s="12" t="s">
        <v>53</v>
      </c>
      <c r="C23" s="12" t="s">
        <v>2022</v>
      </c>
      <c r="D23" s="12" t="s">
        <v>1003</v>
      </c>
      <c r="E23" s="12" t="s">
        <v>2856</v>
      </c>
      <c r="F23" s="12" t="s">
        <v>2859</v>
      </c>
      <c r="G23" s="13" t="s">
        <v>1950</v>
      </c>
      <c r="H23" s="14">
        <v>0.54166666666666663</v>
      </c>
      <c r="I23" s="12" t="s">
        <v>2852</v>
      </c>
      <c r="J23" s="13">
        <v>1</v>
      </c>
      <c r="K23" s="13">
        <v>0</v>
      </c>
      <c r="L23" s="15">
        <v>43609</v>
      </c>
      <c r="M23" s="12" t="s">
        <v>3846</v>
      </c>
      <c r="N23" s="10"/>
      <c r="O23" s="23" t="str">
        <f t="shared" si="0"/>
        <v>SKU028</v>
      </c>
      <c r="P23" s="17" t="str">
        <f t="shared" si="1"/>
        <v>Yes</v>
      </c>
      <c r="Q23" s="19">
        <f t="shared" si="2"/>
        <v>91</v>
      </c>
      <c r="R23" s="17" t="str">
        <f t="shared" si="3"/>
        <v>No</v>
      </c>
      <c r="S23" s="17" t="str">
        <f t="shared" si="4"/>
        <v>No</v>
      </c>
      <c r="T23" s="17"/>
      <c r="U23" s="17"/>
    </row>
    <row r="24" spans="2:21" x14ac:dyDescent="0.4">
      <c r="B24" s="12" t="s">
        <v>51</v>
      </c>
      <c r="C24" s="12" t="s">
        <v>2023</v>
      </c>
      <c r="D24" s="12" t="s">
        <v>1006</v>
      </c>
      <c r="E24" s="12" t="s">
        <v>2857</v>
      </c>
      <c r="F24" s="12" t="s">
        <v>2859</v>
      </c>
      <c r="G24" s="13" t="s">
        <v>1950</v>
      </c>
      <c r="H24" s="14">
        <v>0.54166666666666663</v>
      </c>
      <c r="I24" s="12" t="s">
        <v>2852</v>
      </c>
      <c r="J24" s="13">
        <v>2.8</v>
      </c>
      <c r="K24" s="13">
        <v>0</v>
      </c>
      <c r="L24" s="15">
        <v>43606</v>
      </c>
      <c r="M24" s="12" t="s">
        <v>3846</v>
      </c>
      <c r="N24" s="10"/>
      <c r="O24" s="23" t="str">
        <f t="shared" si="0"/>
        <v>SKU031</v>
      </c>
      <c r="P24" s="17" t="str">
        <f t="shared" si="1"/>
        <v>Yes</v>
      </c>
      <c r="Q24" s="19">
        <f t="shared" si="2"/>
        <v>91</v>
      </c>
      <c r="R24" s="17" t="str">
        <f t="shared" si="3"/>
        <v>No</v>
      </c>
      <c r="S24" s="17" t="str">
        <f t="shared" si="4"/>
        <v>No</v>
      </c>
      <c r="T24" s="17"/>
      <c r="U24" s="17"/>
    </row>
    <row r="25" spans="2:21" x14ac:dyDescent="0.4">
      <c r="B25" s="12" t="s">
        <v>54</v>
      </c>
      <c r="C25" s="12" t="s">
        <v>2024</v>
      </c>
      <c r="D25" s="12" t="s">
        <v>989</v>
      </c>
      <c r="E25" s="12" t="s">
        <v>2855</v>
      </c>
      <c r="F25" s="12" t="s">
        <v>2860</v>
      </c>
      <c r="G25" s="13" t="s">
        <v>1949</v>
      </c>
      <c r="H25" s="14">
        <v>0.54166666666666663</v>
      </c>
      <c r="I25" s="12" t="s">
        <v>2853</v>
      </c>
      <c r="J25" s="13">
        <v>3</v>
      </c>
      <c r="K25" s="13">
        <v>0</v>
      </c>
      <c r="L25" s="15">
        <v>43601</v>
      </c>
      <c r="M25" s="12" t="s">
        <v>3846</v>
      </c>
      <c r="N25" s="10"/>
      <c r="O25" s="23" t="str">
        <f t="shared" si="0"/>
        <v>SKU014</v>
      </c>
      <c r="P25" s="17" t="str">
        <f t="shared" si="1"/>
        <v>Yes</v>
      </c>
      <c r="Q25" s="19">
        <f t="shared" si="2"/>
        <v>92</v>
      </c>
      <c r="R25" s="17" t="str">
        <f t="shared" si="3"/>
        <v>No</v>
      </c>
      <c r="S25" s="17" t="str">
        <f t="shared" si="4"/>
        <v>No</v>
      </c>
      <c r="T25" s="17"/>
      <c r="U25" s="17"/>
    </row>
    <row r="26" spans="2:21" x14ac:dyDescent="0.4">
      <c r="B26" s="12" t="s">
        <v>54</v>
      </c>
      <c r="C26" s="12" t="s">
        <v>2025</v>
      </c>
      <c r="D26" s="12" t="s">
        <v>1009</v>
      </c>
      <c r="E26" s="12" t="s">
        <v>2856</v>
      </c>
      <c r="F26" s="12" t="s">
        <v>2859</v>
      </c>
      <c r="G26" s="13" t="s">
        <v>1950</v>
      </c>
      <c r="H26" s="14">
        <v>0.54166666666666663</v>
      </c>
      <c r="I26" s="12" t="s">
        <v>2854</v>
      </c>
      <c r="J26" s="13">
        <v>3.2</v>
      </c>
      <c r="K26" s="13">
        <v>1</v>
      </c>
      <c r="L26" s="15">
        <v>43602</v>
      </c>
      <c r="M26" s="12" t="s">
        <v>3846</v>
      </c>
      <c r="N26" s="10"/>
      <c r="O26" s="23" t="str">
        <f t="shared" si="0"/>
        <v>SKU034</v>
      </c>
      <c r="P26" s="17" t="str">
        <f t="shared" si="1"/>
        <v>Yes</v>
      </c>
      <c r="Q26" s="19">
        <f t="shared" si="2"/>
        <v>91</v>
      </c>
      <c r="R26" s="17" t="str">
        <f t="shared" si="3"/>
        <v>No</v>
      </c>
      <c r="S26" s="17" t="str">
        <f t="shared" si="4"/>
        <v>No</v>
      </c>
      <c r="T26" s="17"/>
      <c r="U26" s="17"/>
    </row>
    <row r="27" spans="2:21" x14ac:dyDescent="0.4">
      <c r="B27" s="12" t="s">
        <v>52</v>
      </c>
      <c r="C27" s="12" t="s">
        <v>2026</v>
      </c>
      <c r="D27" s="12" t="s">
        <v>987</v>
      </c>
      <c r="E27" s="12" t="s">
        <v>2857</v>
      </c>
      <c r="F27" s="12" t="s">
        <v>2859</v>
      </c>
      <c r="G27" s="13" t="s">
        <v>1949</v>
      </c>
      <c r="H27" s="14">
        <v>0.54166666666666663</v>
      </c>
      <c r="I27" s="12" t="s">
        <v>2851</v>
      </c>
      <c r="J27" s="13">
        <v>3.4</v>
      </c>
      <c r="K27" s="13">
        <v>0</v>
      </c>
      <c r="L27" s="15">
        <v>43600</v>
      </c>
      <c r="M27" s="12" t="s">
        <v>3846</v>
      </c>
      <c r="N27" s="10"/>
      <c r="O27" s="23" t="str">
        <f t="shared" si="0"/>
        <v>SKU012</v>
      </c>
      <c r="P27" s="17" t="str">
        <f t="shared" si="1"/>
        <v>Yes</v>
      </c>
      <c r="Q27" s="19">
        <f t="shared" si="2"/>
        <v>92</v>
      </c>
      <c r="R27" s="17" t="str">
        <f t="shared" si="3"/>
        <v>No</v>
      </c>
      <c r="S27" s="17" t="str">
        <f t="shared" si="4"/>
        <v>No</v>
      </c>
      <c r="T27" s="17"/>
      <c r="U27" s="17"/>
    </row>
    <row r="28" spans="2:21" x14ac:dyDescent="0.4">
      <c r="B28" s="12" t="s">
        <v>52</v>
      </c>
      <c r="C28" s="12" t="s">
        <v>2027</v>
      </c>
      <c r="D28" s="12" t="s">
        <v>1012</v>
      </c>
      <c r="E28" s="12" t="s">
        <v>2855</v>
      </c>
      <c r="F28" s="12" t="s">
        <v>2859</v>
      </c>
      <c r="G28" s="13" t="s">
        <v>1950</v>
      </c>
      <c r="H28" s="14">
        <v>0.54166666666666663</v>
      </c>
      <c r="I28" s="12" t="s">
        <v>2852</v>
      </c>
      <c r="J28" s="13">
        <v>3.6</v>
      </c>
      <c r="K28" s="13">
        <v>0</v>
      </c>
      <c r="L28" s="15">
        <v>43602</v>
      </c>
      <c r="M28" s="12" t="s">
        <v>3846</v>
      </c>
      <c r="N28" s="10"/>
      <c r="O28" s="23" t="str">
        <f t="shared" si="0"/>
        <v>SKU037</v>
      </c>
      <c r="P28" s="17" t="str">
        <f t="shared" si="1"/>
        <v>Yes</v>
      </c>
      <c r="Q28" s="19">
        <f t="shared" si="2"/>
        <v>91</v>
      </c>
      <c r="R28" s="17" t="str">
        <f t="shared" si="3"/>
        <v>No</v>
      </c>
      <c r="S28" s="17" t="str">
        <f t="shared" si="4"/>
        <v>No</v>
      </c>
      <c r="T28" s="17"/>
      <c r="U28" s="17"/>
    </row>
    <row r="29" spans="2:21" x14ac:dyDescent="0.4">
      <c r="B29" s="12" t="s">
        <v>52</v>
      </c>
      <c r="C29" s="12" t="s">
        <v>2028</v>
      </c>
      <c r="D29" s="12" t="s">
        <v>992</v>
      </c>
      <c r="E29" s="12" t="s">
        <v>2856</v>
      </c>
      <c r="F29" s="12" t="s">
        <v>2859</v>
      </c>
      <c r="G29" s="13" t="s">
        <v>1949</v>
      </c>
      <c r="H29" s="14">
        <v>0.54166666666666663</v>
      </c>
      <c r="I29" s="12" t="s">
        <v>2852</v>
      </c>
      <c r="J29" s="13">
        <v>3.8</v>
      </c>
      <c r="K29" s="13">
        <v>0</v>
      </c>
      <c r="L29" s="15">
        <v>43607</v>
      </c>
      <c r="M29" s="12" t="s">
        <v>3846</v>
      </c>
      <c r="N29" s="10"/>
      <c r="O29" s="23" t="str">
        <f t="shared" si="0"/>
        <v>SKU017</v>
      </c>
      <c r="P29" s="17" t="str">
        <f t="shared" si="1"/>
        <v>Yes</v>
      </c>
      <c r="Q29" s="19">
        <f t="shared" si="2"/>
        <v>92</v>
      </c>
      <c r="R29" s="17" t="str">
        <f t="shared" si="3"/>
        <v>No</v>
      </c>
      <c r="S29" s="17" t="str">
        <f t="shared" si="4"/>
        <v>No</v>
      </c>
      <c r="T29" s="17"/>
      <c r="U29" s="17"/>
    </row>
    <row r="30" spans="2:21" x14ac:dyDescent="0.4">
      <c r="B30" s="12" t="s">
        <v>55</v>
      </c>
      <c r="C30" s="12" t="s">
        <v>2028</v>
      </c>
      <c r="D30" s="12" t="s">
        <v>1015</v>
      </c>
      <c r="E30" s="12" t="s">
        <v>2857</v>
      </c>
      <c r="F30" s="12" t="s">
        <v>2859</v>
      </c>
      <c r="G30" s="13" t="s">
        <v>1950</v>
      </c>
      <c r="H30" s="14">
        <v>0.54166666666666663</v>
      </c>
      <c r="I30" s="12" t="s">
        <v>2853</v>
      </c>
      <c r="J30" s="13">
        <v>4</v>
      </c>
      <c r="K30" s="13">
        <v>0</v>
      </c>
      <c r="L30" s="15">
        <v>43608</v>
      </c>
      <c r="M30" s="12" t="s">
        <v>3846</v>
      </c>
      <c r="N30" s="10"/>
      <c r="O30" s="23" t="str">
        <f t="shared" si="0"/>
        <v>SKU040</v>
      </c>
      <c r="P30" s="17" t="str">
        <f t="shared" si="1"/>
        <v>Yes</v>
      </c>
      <c r="Q30" s="19">
        <f t="shared" si="2"/>
        <v>91</v>
      </c>
      <c r="R30" s="17" t="str">
        <f t="shared" si="3"/>
        <v>No</v>
      </c>
      <c r="S30" s="17" t="str">
        <f t="shared" si="4"/>
        <v>No</v>
      </c>
      <c r="T30" s="17"/>
      <c r="U30" s="17"/>
    </row>
    <row r="31" spans="2:21" x14ac:dyDescent="0.4">
      <c r="B31" s="12" t="s">
        <v>53</v>
      </c>
      <c r="C31" s="12" t="s">
        <v>2029</v>
      </c>
      <c r="D31" s="12" t="s">
        <v>1018</v>
      </c>
      <c r="E31" s="12" t="s">
        <v>2855</v>
      </c>
      <c r="F31" s="12" t="s">
        <v>2859</v>
      </c>
      <c r="G31" s="13" t="s">
        <v>1951</v>
      </c>
      <c r="H31" s="14">
        <v>0.54166666666666663</v>
      </c>
      <c r="I31" s="12" t="s">
        <v>2854</v>
      </c>
      <c r="J31" s="13">
        <v>1</v>
      </c>
      <c r="K31" s="13">
        <v>0</v>
      </c>
      <c r="L31" s="15">
        <v>43607</v>
      </c>
      <c r="M31" s="12" t="s">
        <v>3846</v>
      </c>
      <c r="N31" s="10"/>
      <c r="O31" s="23" t="str">
        <f t="shared" si="0"/>
        <v>SKU043</v>
      </c>
      <c r="P31" s="17" t="str">
        <f t="shared" si="1"/>
        <v>Yes</v>
      </c>
      <c r="Q31" s="19">
        <f t="shared" si="2"/>
        <v>90</v>
      </c>
      <c r="R31" s="17" t="str">
        <f t="shared" si="3"/>
        <v>No</v>
      </c>
      <c r="S31" s="17" t="str">
        <f t="shared" si="4"/>
        <v>No</v>
      </c>
      <c r="T31" s="17"/>
      <c r="U31" s="17"/>
    </row>
    <row r="32" spans="2:21" x14ac:dyDescent="0.4">
      <c r="B32" s="12" t="s">
        <v>55</v>
      </c>
      <c r="C32" s="12" t="s">
        <v>2030</v>
      </c>
      <c r="D32" s="12" t="s">
        <v>990</v>
      </c>
      <c r="E32" s="12" t="s">
        <v>2856</v>
      </c>
      <c r="F32" s="12" t="s">
        <v>2859</v>
      </c>
      <c r="G32" s="13" t="s">
        <v>1949</v>
      </c>
      <c r="H32" s="14">
        <v>0.54166666666666663</v>
      </c>
      <c r="I32" s="12" t="s">
        <v>2851</v>
      </c>
      <c r="J32" s="13">
        <v>2</v>
      </c>
      <c r="K32" s="13">
        <v>0</v>
      </c>
      <c r="L32" s="15">
        <v>43608</v>
      </c>
      <c r="M32" s="12" t="s">
        <v>3846</v>
      </c>
      <c r="N32" s="10"/>
      <c r="O32" s="23" t="str">
        <f t="shared" si="0"/>
        <v>SKU015</v>
      </c>
      <c r="P32" s="17" t="str">
        <f t="shared" si="1"/>
        <v>Yes</v>
      </c>
      <c r="Q32" s="19">
        <f t="shared" si="2"/>
        <v>92</v>
      </c>
      <c r="R32" s="17" t="str">
        <f t="shared" si="3"/>
        <v>No</v>
      </c>
      <c r="S32" s="17" t="str">
        <f t="shared" si="4"/>
        <v>No</v>
      </c>
      <c r="T32" s="17"/>
      <c r="U32" s="17"/>
    </row>
    <row r="33" spans="2:21" x14ac:dyDescent="0.4">
      <c r="B33" s="12" t="s">
        <v>51</v>
      </c>
      <c r="C33" s="12" t="s">
        <v>2030</v>
      </c>
      <c r="D33" s="12" t="s">
        <v>1021</v>
      </c>
      <c r="E33" s="12" t="s">
        <v>2857</v>
      </c>
      <c r="F33" s="12" t="s">
        <v>2859</v>
      </c>
      <c r="G33" s="13" t="s">
        <v>1951</v>
      </c>
      <c r="H33" s="14">
        <v>0.54166666666666663</v>
      </c>
      <c r="I33" s="12" t="s">
        <v>2852</v>
      </c>
      <c r="J33" s="13">
        <v>3</v>
      </c>
      <c r="K33" s="13">
        <v>0</v>
      </c>
      <c r="L33" s="15">
        <v>43606</v>
      </c>
      <c r="M33" s="12" t="s">
        <v>3846</v>
      </c>
      <c r="N33" s="10"/>
      <c r="O33" s="23" t="str">
        <f t="shared" si="0"/>
        <v>SKU046</v>
      </c>
      <c r="P33" s="17" t="str">
        <f t="shared" si="1"/>
        <v>Yes</v>
      </c>
      <c r="Q33" s="19">
        <f t="shared" si="2"/>
        <v>90</v>
      </c>
      <c r="R33" s="17" t="str">
        <f t="shared" si="3"/>
        <v>No</v>
      </c>
      <c r="S33" s="17" t="str">
        <f t="shared" si="4"/>
        <v>No</v>
      </c>
      <c r="T33" s="17"/>
      <c r="U33" s="17"/>
    </row>
    <row r="34" spans="2:21" x14ac:dyDescent="0.4">
      <c r="B34" s="12" t="s">
        <v>55</v>
      </c>
      <c r="C34" s="12" t="s">
        <v>2031</v>
      </c>
      <c r="D34" s="12" t="s">
        <v>995</v>
      </c>
      <c r="E34" s="12" t="s">
        <v>2855</v>
      </c>
      <c r="F34" s="12" t="s">
        <v>2859</v>
      </c>
      <c r="G34" s="13" t="s">
        <v>1949</v>
      </c>
      <c r="H34" s="14">
        <v>0.54166666666666663</v>
      </c>
      <c r="I34" s="12" t="s">
        <v>2852</v>
      </c>
      <c r="J34" s="13">
        <v>4</v>
      </c>
      <c r="K34" s="13">
        <v>0</v>
      </c>
      <c r="L34" s="15">
        <v>43607</v>
      </c>
      <c r="M34" s="12" t="s">
        <v>3846</v>
      </c>
      <c r="N34" s="10"/>
      <c r="O34" s="23" t="str">
        <f t="shared" si="0"/>
        <v>SKU020</v>
      </c>
      <c r="P34" s="17" t="str">
        <f t="shared" si="1"/>
        <v>Yes</v>
      </c>
      <c r="Q34" s="19">
        <f t="shared" si="2"/>
        <v>92</v>
      </c>
      <c r="R34" s="17" t="str">
        <f t="shared" si="3"/>
        <v>No</v>
      </c>
      <c r="S34" s="17" t="str">
        <f t="shared" si="4"/>
        <v>No</v>
      </c>
      <c r="T34" s="17"/>
      <c r="U34" s="17"/>
    </row>
    <row r="35" spans="2:21" x14ac:dyDescent="0.4">
      <c r="B35" s="12" t="s">
        <v>54</v>
      </c>
      <c r="C35" s="12" t="s">
        <v>2032</v>
      </c>
      <c r="D35" s="12" t="s">
        <v>1024</v>
      </c>
      <c r="E35" s="12" t="s">
        <v>2856</v>
      </c>
      <c r="F35" s="12" t="s">
        <v>2859</v>
      </c>
      <c r="G35" s="13" t="s">
        <v>1951</v>
      </c>
      <c r="H35" s="14">
        <v>0.54166666666666663</v>
      </c>
      <c r="I35" s="12" t="s">
        <v>2853</v>
      </c>
      <c r="J35" s="13">
        <v>1</v>
      </c>
      <c r="K35" s="13">
        <v>0</v>
      </c>
      <c r="L35" s="15">
        <v>43606</v>
      </c>
      <c r="M35" s="12" t="s">
        <v>3846</v>
      </c>
      <c r="N35" s="10"/>
      <c r="O35" s="23" t="str">
        <f t="shared" si="0"/>
        <v>SKU049</v>
      </c>
      <c r="P35" s="17" t="str">
        <f t="shared" si="1"/>
        <v>Yes</v>
      </c>
      <c r="Q35" s="19">
        <f t="shared" si="2"/>
        <v>90</v>
      </c>
      <c r="R35" s="17" t="str">
        <f t="shared" si="3"/>
        <v>No</v>
      </c>
      <c r="S35" s="17" t="str">
        <f t="shared" si="4"/>
        <v>No</v>
      </c>
      <c r="T35" s="17"/>
      <c r="U35" s="17"/>
    </row>
    <row r="36" spans="2:21" x14ac:dyDescent="0.4">
      <c r="B36" s="12" t="s">
        <v>52</v>
      </c>
      <c r="C36" s="12" t="s">
        <v>2033</v>
      </c>
      <c r="D36" s="12" t="s">
        <v>1027</v>
      </c>
      <c r="E36" s="12" t="s">
        <v>2857</v>
      </c>
      <c r="F36" s="12" t="s">
        <v>2859</v>
      </c>
      <c r="G36" s="13" t="s">
        <v>1951</v>
      </c>
      <c r="H36" s="14">
        <v>0.54166666666666663</v>
      </c>
      <c r="I36" s="12" t="s">
        <v>2854</v>
      </c>
      <c r="J36" s="13">
        <v>2.8</v>
      </c>
      <c r="K36" s="13">
        <v>1</v>
      </c>
      <c r="L36" s="15">
        <v>43607</v>
      </c>
      <c r="M36" s="12" t="s">
        <v>3846</v>
      </c>
      <c r="N36" s="10"/>
      <c r="O36" s="23" t="str">
        <f t="shared" si="0"/>
        <v>SKU052</v>
      </c>
      <c r="P36" s="17" t="str">
        <f t="shared" si="1"/>
        <v>Yes</v>
      </c>
      <c r="Q36" s="19">
        <f t="shared" si="2"/>
        <v>90</v>
      </c>
      <c r="R36" s="17" t="str">
        <f t="shared" si="3"/>
        <v>No</v>
      </c>
      <c r="S36" s="17" t="str">
        <f t="shared" si="4"/>
        <v>No</v>
      </c>
      <c r="T36" s="17"/>
      <c r="U36" s="17"/>
    </row>
    <row r="37" spans="2:21" x14ac:dyDescent="0.4">
      <c r="B37" s="12" t="s">
        <v>53</v>
      </c>
      <c r="C37" s="12" t="s">
        <v>2034</v>
      </c>
      <c r="D37" s="12" t="s">
        <v>998</v>
      </c>
      <c r="E37" s="12" t="s">
        <v>2855</v>
      </c>
      <c r="F37" s="12" t="s">
        <v>2859</v>
      </c>
      <c r="G37" s="13" t="s">
        <v>1949</v>
      </c>
      <c r="H37" s="14">
        <v>0.54166666666666663</v>
      </c>
      <c r="I37" s="12" t="s">
        <v>2851</v>
      </c>
      <c r="J37" s="13">
        <v>3</v>
      </c>
      <c r="K37" s="13">
        <v>0</v>
      </c>
      <c r="L37" s="15">
        <v>43606</v>
      </c>
      <c r="M37" s="12" t="s">
        <v>3846</v>
      </c>
      <c r="N37" s="10"/>
      <c r="O37" s="23" t="str">
        <f t="shared" si="0"/>
        <v>SKU023</v>
      </c>
      <c r="P37" s="17" t="str">
        <f t="shared" si="1"/>
        <v>Yes</v>
      </c>
      <c r="Q37" s="19">
        <f t="shared" si="2"/>
        <v>92</v>
      </c>
      <c r="R37" s="17" t="str">
        <f t="shared" si="3"/>
        <v>No</v>
      </c>
      <c r="S37" s="17" t="str">
        <f t="shared" si="4"/>
        <v>No</v>
      </c>
      <c r="T37" s="17"/>
      <c r="U37" s="17"/>
    </row>
    <row r="38" spans="2:21" x14ac:dyDescent="0.4">
      <c r="B38" s="12" t="s">
        <v>55</v>
      </c>
      <c r="C38" s="12" t="s">
        <v>2034</v>
      </c>
      <c r="D38" s="12" t="s">
        <v>1030</v>
      </c>
      <c r="E38" s="12" t="s">
        <v>2856</v>
      </c>
      <c r="F38" s="12" t="s">
        <v>2859</v>
      </c>
      <c r="G38" s="13" t="s">
        <v>1951</v>
      </c>
      <c r="H38" s="14">
        <v>0.54166666666666663</v>
      </c>
      <c r="I38" s="12" t="s">
        <v>2852</v>
      </c>
      <c r="J38" s="13">
        <v>3.2</v>
      </c>
      <c r="K38" s="13">
        <v>0</v>
      </c>
      <c r="L38" s="15">
        <v>43607</v>
      </c>
      <c r="M38" s="12" t="s">
        <v>3846</v>
      </c>
      <c r="N38" s="10"/>
      <c r="O38" s="23" t="str">
        <f t="shared" si="0"/>
        <v>SKU055</v>
      </c>
      <c r="P38" s="17" t="str">
        <f t="shared" si="1"/>
        <v>Yes</v>
      </c>
      <c r="Q38" s="19">
        <f t="shared" si="2"/>
        <v>90</v>
      </c>
      <c r="R38" s="17" t="str">
        <f t="shared" si="3"/>
        <v>No</v>
      </c>
      <c r="S38" s="17" t="str">
        <f t="shared" si="4"/>
        <v>No</v>
      </c>
      <c r="T38" s="17"/>
      <c r="U38" s="17"/>
    </row>
    <row r="39" spans="2:21" x14ac:dyDescent="0.4">
      <c r="B39" s="12" t="s">
        <v>53</v>
      </c>
      <c r="C39" s="12" t="s">
        <v>2035</v>
      </c>
      <c r="D39" s="12" t="s">
        <v>993</v>
      </c>
      <c r="E39" s="12" t="s">
        <v>2857</v>
      </c>
      <c r="F39" s="12" t="s">
        <v>2859</v>
      </c>
      <c r="G39" s="13" t="s">
        <v>1949</v>
      </c>
      <c r="H39" s="14">
        <v>0.54166666666666663</v>
      </c>
      <c r="I39" s="12" t="s">
        <v>2852</v>
      </c>
      <c r="J39" s="13">
        <v>3.4</v>
      </c>
      <c r="K39" s="13">
        <v>0</v>
      </c>
      <c r="L39" s="15">
        <v>43607</v>
      </c>
      <c r="M39" s="12" t="s">
        <v>3846</v>
      </c>
      <c r="N39" s="10"/>
      <c r="O39" s="23" t="str">
        <f t="shared" si="0"/>
        <v>SKU018</v>
      </c>
      <c r="P39" s="17" t="str">
        <f t="shared" si="1"/>
        <v>Yes</v>
      </c>
      <c r="Q39" s="19">
        <f t="shared" si="2"/>
        <v>92</v>
      </c>
      <c r="R39" s="17" t="str">
        <f t="shared" si="3"/>
        <v>No</v>
      </c>
      <c r="S39" s="17" t="str">
        <f t="shared" si="4"/>
        <v>No</v>
      </c>
      <c r="T39" s="17"/>
      <c r="U39" s="17"/>
    </row>
    <row r="40" spans="2:21" x14ac:dyDescent="0.4">
      <c r="B40" s="12" t="s">
        <v>53</v>
      </c>
      <c r="C40" s="12" t="s">
        <v>2036</v>
      </c>
      <c r="D40" s="12" t="s">
        <v>1033</v>
      </c>
      <c r="E40" s="12" t="s">
        <v>2855</v>
      </c>
      <c r="F40" s="12" t="s">
        <v>2859</v>
      </c>
      <c r="G40" s="13" t="s">
        <v>1951</v>
      </c>
      <c r="H40" s="14">
        <v>0.54166666666666663</v>
      </c>
      <c r="I40" s="12" t="s">
        <v>2853</v>
      </c>
      <c r="J40" s="13">
        <v>3.6</v>
      </c>
      <c r="K40" s="13">
        <v>0</v>
      </c>
      <c r="L40" s="15">
        <v>43607</v>
      </c>
      <c r="M40" s="12" t="s">
        <v>3846</v>
      </c>
      <c r="N40" s="10"/>
      <c r="O40" s="23" t="str">
        <f t="shared" si="0"/>
        <v>SKU058</v>
      </c>
      <c r="P40" s="17" t="str">
        <f t="shared" si="1"/>
        <v>Yes</v>
      </c>
      <c r="Q40" s="19">
        <f t="shared" si="2"/>
        <v>90</v>
      </c>
      <c r="R40" s="17" t="str">
        <f t="shared" si="3"/>
        <v>No</v>
      </c>
      <c r="S40" s="17" t="str">
        <f t="shared" si="4"/>
        <v>No</v>
      </c>
      <c r="T40" s="17"/>
      <c r="U40" s="17"/>
    </row>
    <row r="41" spans="2:21" x14ac:dyDescent="0.4">
      <c r="B41" s="12" t="s">
        <v>51</v>
      </c>
      <c r="C41" s="12" t="s">
        <v>2037</v>
      </c>
      <c r="D41" s="12" t="s">
        <v>1036</v>
      </c>
      <c r="E41" s="12" t="s">
        <v>2856</v>
      </c>
      <c r="F41" s="12" t="s">
        <v>2859</v>
      </c>
      <c r="G41" s="13" t="s">
        <v>1951</v>
      </c>
      <c r="H41" s="14">
        <v>0.54166666666666663</v>
      </c>
      <c r="I41" s="12" t="s">
        <v>2854</v>
      </c>
      <c r="J41" s="13">
        <v>3.8</v>
      </c>
      <c r="K41" s="13">
        <v>0</v>
      </c>
      <c r="L41" s="15">
        <v>43607</v>
      </c>
      <c r="M41" s="12" t="s">
        <v>3846</v>
      </c>
      <c r="N41" s="10"/>
      <c r="O41" s="23" t="str">
        <f t="shared" si="0"/>
        <v>SKU061</v>
      </c>
      <c r="P41" s="17" t="str">
        <f t="shared" si="1"/>
        <v>Yes</v>
      </c>
      <c r="Q41" s="19">
        <f t="shared" si="2"/>
        <v>90</v>
      </c>
      <c r="R41" s="17" t="str">
        <f t="shared" si="3"/>
        <v>No</v>
      </c>
      <c r="S41" s="17" t="str">
        <f t="shared" si="4"/>
        <v>No</v>
      </c>
      <c r="T41" s="17"/>
      <c r="U41" s="17"/>
    </row>
    <row r="42" spans="2:21" x14ac:dyDescent="0.4">
      <c r="B42" s="12" t="s">
        <v>51</v>
      </c>
      <c r="C42" s="12" t="s">
        <v>2038</v>
      </c>
      <c r="D42" s="12" t="s">
        <v>1001</v>
      </c>
      <c r="E42" s="12" t="s">
        <v>2857</v>
      </c>
      <c r="F42" s="12" t="s">
        <v>2859</v>
      </c>
      <c r="G42" s="13" t="s">
        <v>1950</v>
      </c>
      <c r="H42" s="14">
        <v>0.54166666666666663</v>
      </c>
      <c r="I42" s="12" t="s">
        <v>2851</v>
      </c>
      <c r="J42" s="13">
        <v>4</v>
      </c>
      <c r="K42" s="13">
        <v>0</v>
      </c>
      <c r="L42" s="15">
        <v>43602</v>
      </c>
      <c r="M42" s="12" t="s">
        <v>3846</v>
      </c>
      <c r="N42" s="10"/>
      <c r="O42" s="23" t="str">
        <f t="shared" si="0"/>
        <v>SKU026</v>
      </c>
      <c r="P42" s="17" t="str">
        <f t="shared" si="1"/>
        <v>Yes</v>
      </c>
      <c r="Q42" s="19">
        <f t="shared" si="2"/>
        <v>91</v>
      </c>
      <c r="R42" s="17" t="str">
        <f t="shared" si="3"/>
        <v>No</v>
      </c>
      <c r="S42" s="17" t="str">
        <f t="shared" si="4"/>
        <v>No</v>
      </c>
      <c r="T42" s="17"/>
      <c r="U42" s="17"/>
    </row>
    <row r="43" spans="2:21" x14ac:dyDescent="0.4">
      <c r="B43" s="12" t="s">
        <v>54</v>
      </c>
      <c r="C43" s="12" t="s">
        <v>2039</v>
      </c>
      <c r="D43" s="12" t="s">
        <v>1039</v>
      </c>
      <c r="E43" s="12" t="s">
        <v>2855</v>
      </c>
      <c r="F43" s="12" t="s">
        <v>2859</v>
      </c>
      <c r="G43" s="13" t="s">
        <v>1952</v>
      </c>
      <c r="H43" s="14">
        <v>0.54166666666666663</v>
      </c>
      <c r="I43" s="12" t="s">
        <v>2852</v>
      </c>
      <c r="J43" s="13">
        <v>1</v>
      </c>
      <c r="K43" s="13">
        <v>0</v>
      </c>
      <c r="L43" s="15"/>
      <c r="M43" s="12" t="s">
        <v>3846</v>
      </c>
      <c r="N43" s="10"/>
      <c r="O43" s="23" t="str">
        <f t="shared" si="0"/>
        <v>SKU064</v>
      </c>
      <c r="P43" s="17" t="str">
        <f t="shared" si="1"/>
        <v>No</v>
      </c>
      <c r="Q43" s="19">
        <f t="shared" si="2"/>
        <v>87</v>
      </c>
      <c r="R43" s="17" t="str">
        <f t="shared" si="3"/>
        <v>Yes</v>
      </c>
      <c r="S43" s="17" t="str">
        <f t="shared" si="4"/>
        <v>Yes</v>
      </c>
      <c r="T43" s="17"/>
      <c r="U43" s="17"/>
    </row>
    <row r="44" spans="2:21" x14ac:dyDescent="0.4">
      <c r="B44" s="12" t="s">
        <v>51</v>
      </c>
      <c r="C44" s="12" t="s">
        <v>2040</v>
      </c>
      <c r="D44" s="12" t="s">
        <v>996</v>
      </c>
      <c r="E44" s="12" t="s">
        <v>2856</v>
      </c>
      <c r="F44" s="12" t="s">
        <v>2860</v>
      </c>
      <c r="G44" s="13" t="s">
        <v>1949</v>
      </c>
      <c r="H44" s="14">
        <v>0.54166666666666663</v>
      </c>
      <c r="I44" s="12" t="s">
        <v>2852</v>
      </c>
      <c r="J44" s="13">
        <v>2</v>
      </c>
      <c r="K44" s="13">
        <v>0</v>
      </c>
      <c r="L44" s="15">
        <v>43607</v>
      </c>
      <c r="M44" s="12" t="s">
        <v>3846</v>
      </c>
      <c r="N44" s="10"/>
      <c r="O44" s="23" t="str">
        <f t="shared" si="0"/>
        <v>SKU021</v>
      </c>
      <c r="P44" s="17" t="str">
        <f t="shared" si="1"/>
        <v>Yes</v>
      </c>
      <c r="Q44" s="19">
        <f t="shared" si="2"/>
        <v>92</v>
      </c>
      <c r="R44" s="17" t="str">
        <f t="shared" si="3"/>
        <v>No</v>
      </c>
      <c r="S44" s="17" t="str">
        <f t="shared" si="4"/>
        <v>No</v>
      </c>
      <c r="T44" s="17"/>
      <c r="U44" s="17"/>
    </row>
    <row r="45" spans="2:21" x14ac:dyDescent="0.4">
      <c r="B45" s="12" t="s">
        <v>52</v>
      </c>
      <c r="C45" s="12" t="s">
        <v>2040</v>
      </c>
      <c r="D45" s="12" t="s">
        <v>1042</v>
      </c>
      <c r="E45" s="12" t="s">
        <v>2857</v>
      </c>
      <c r="F45" s="12" t="s">
        <v>2859</v>
      </c>
      <c r="G45" s="13" t="s">
        <v>1952</v>
      </c>
      <c r="H45" s="14">
        <v>0.54166666666666663</v>
      </c>
      <c r="I45" s="12" t="s">
        <v>2853</v>
      </c>
      <c r="J45" s="13">
        <v>3</v>
      </c>
      <c r="K45" s="13">
        <v>0</v>
      </c>
      <c r="L45" s="15">
        <v>43614</v>
      </c>
      <c r="M45" s="12" t="s">
        <v>3846</v>
      </c>
      <c r="N45" s="10"/>
      <c r="O45" s="23" t="str">
        <f t="shared" si="0"/>
        <v>SKU067</v>
      </c>
      <c r="P45" s="17" t="str">
        <f t="shared" si="1"/>
        <v>Yes</v>
      </c>
      <c r="Q45" s="19">
        <f t="shared" si="2"/>
        <v>87</v>
      </c>
      <c r="R45" s="17" t="str">
        <f t="shared" si="3"/>
        <v>No</v>
      </c>
      <c r="S45" s="17" t="str">
        <f t="shared" si="4"/>
        <v>No</v>
      </c>
      <c r="T45" s="17"/>
      <c r="U45" s="17"/>
    </row>
    <row r="46" spans="2:21" x14ac:dyDescent="0.4">
      <c r="B46" s="12" t="s">
        <v>54</v>
      </c>
      <c r="C46" s="12" t="s">
        <v>2041</v>
      </c>
      <c r="D46" s="12" t="s">
        <v>1004</v>
      </c>
      <c r="E46" s="12" t="s">
        <v>2855</v>
      </c>
      <c r="F46" s="12" t="s">
        <v>2859</v>
      </c>
      <c r="G46" s="13" t="s">
        <v>1950</v>
      </c>
      <c r="H46" s="14">
        <v>0.54166666666666663</v>
      </c>
      <c r="I46" s="12" t="s">
        <v>2854</v>
      </c>
      <c r="J46" s="13">
        <v>4</v>
      </c>
      <c r="K46" s="13">
        <v>1</v>
      </c>
      <c r="L46" s="15">
        <v>43606</v>
      </c>
      <c r="M46" s="12" t="s">
        <v>3846</v>
      </c>
      <c r="N46" s="10"/>
      <c r="O46" s="23" t="str">
        <f t="shared" si="0"/>
        <v>SKU029</v>
      </c>
      <c r="P46" s="17" t="str">
        <f t="shared" si="1"/>
        <v>Yes</v>
      </c>
      <c r="Q46" s="19">
        <f t="shared" si="2"/>
        <v>91</v>
      </c>
      <c r="R46" s="17" t="str">
        <f t="shared" si="3"/>
        <v>No</v>
      </c>
      <c r="S46" s="17" t="str">
        <f t="shared" si="4"/>
        <v>No</v>
      </c>
      <c r="T46" s="17"/>
      <c r="U46" s="17"/>
    </row>
    <row r="47" spans="2:21" x14ac:dyDescent="0.4">
      <c r="B47" s="12" t="s">
        <v>55</v>
      </c>
      <c r="C47" s="12" t="s">
        <v>2041</v>
      </c>
      <c r="D47" s="12" t="s">
        <v>1045</v>
      </c>
      <c r="E47" s="12" t="s">
        <v>2856</v>
      </c>
      <c r="F47" s="12" t="s">
        <v>2859</v>
      </c>
      <c r="G47" s="13" t="s">
        <v>1952</v>
      </c>
      <c r="H47" s="14">
        <v>0.54166666666666663</v>
      </c>
      <c r="I47" s="12" t="s">
        <v>2851</v>
      </c>
      <c r="J47" s="13">
        <v>1</v>
      </c>
      <c r="K47" s="13">
        <v>0</v>
      </c>
      <c r="L47" s="15">
        <v>43614</v>
      </c>
      <c r="M47" s="12" t="s">
        <v>3846</v>
      </c>
      <c r="N47" s="10"/>
      <c r="O47" s="23" t="str">
        <f t="shared" si="0"/>
        <v>SKU070</v>
      </c>
      <c r="P47" s="17" t="str">
        <f t="shared" si="1"/>
        <v>Yes</v>
      </c>
      <c r="Q47" s="19">
        <f t="shared" si="2"/>
        <v>87</v>
      </c>
      <c r="R47" s="17" t="str">
        <f t="shared" si="3"/>
        <v>No</v>
      </c>
      <c r="S47" s="17" t="str">
        <f t="shared" si="4"/>
        <v>No</v>
      </c>
      <c r="T47" s="17"/>
      <c r="U47" s="17"/>
    </row>
    <row r="48" spans="2:21" x14ac:dyDescent="0.4">
      <c r="B48" s="12" t="s">
        <v>53</v>
      </c>
      <c r="C48" s="12" t="s">
        <v>2042</v>
      </c>
      <c r="D48" s="12" t="s">
        <v>1048</v>
      </c>
      <c r="E48" s="12" t="s">
        <v>2857</v>
      </c>
      <c r="F48" s="12" t="s">
        <v>2859</v>
      </c>
      <c r="G48" s="13" t="s">
        <v>1952</v>
      </c>
      <c r="H48" s="14">
        <v>0.54166666666666663</v>
      </c>
      <c r="I48" s="12" t="s">
        <v>2852</v>
      </c>
      <c r="J48" s="13">
        <v>2.8</v>
      </c>
      <c r="K48" s="13">
        <v>0</v>
      </c>
      <c r="L48" s="15">
        <v>43607</v>
      </c>
      <c r="M48" s="12" t="s">
        <v>3846</v>
      </c>
      <c r="N48" s="10"/>
      <c r="O48" s="23" t="str">
        <f t="shared" si="0"/>
        <v>SKU073</v>
      </c>
      <c r="P48" s="17" t="str">
        <f t="shared" si="1"/>
        <v>Yes</v>
      </c>
      <c r="Q48" s="19">
        <f t="shared" si="2"/>
        <v>87</v>
      </c>
      <c r="R48" s="17" t="str">
        <f t="shared" si="3"/>
        <v>No</v>
      </c>
      <c r="S48" s="17" t="str">
        <f t="shared" si="4"/>
        <v>No</v>
      </c>
      <c r="T48" s="17"/>
      <c r="U48" s="17"/>
    </row>
    <row r="49" spans="2:21" x14ac:dyDescent="0.4">
      <c r="B49" s="12" t="s">
        <v>51</v>
      </c>
      <c r="C49" s="12" t="s">
        <v>2043</v>
      </c>
      <c r="D49" s="12" t="s">
        <v>1051</v>
      </c>
      <c r="E49" s="12" t="s">
        <v>2855</v>
      </c>
      <c r="F49" s="12" t="s">
        <v>2859</v>
      </c>
      <c r="G49" s="13" t="s">
        <v>1952</v>
      </c>
      <c r="H49" s="14">
        <v>0.54166666666666663</v>
      </c>
      <c r="I49" s="12" t="s">
        <v>2852</v>
      </c>
      <c r="J49" s="13">
        <v>3</v>
      </c>
      <c r="K49" s="13">
        <v>0</v>
      </c>
      <c r="L49" s="15">
        <v>43607</v>
      </c>
      <c r="M49" s="12" t="s">
        <v>3846</v>
      </c>
      <c r="N49" s="10"/>
      <c r="O49" s="23" t="str">
        <f t="shared" si="0"/>
        <v>SKU076</v>
      </c>
      <c r="P49" s="17" t="str">
        <f t="shared" si="1"/>
        <v>Yes</v>
      </c>
      <c r="Q49" s="19">
        <f t="shared" si="2"/>
        <v>87</v>
      </c>
      <c r="R49" s="17" t="str">
        <f t="shared" si="3"/>
        <v>No</v>
      </c>
      <c r="S49" s="17" t="str">
        <f t="shared" si="4"/>
        <v>No</v>
      </c>
      <c r="T49" s="17"/>
      <c r="U49" s="17"/>
    </row>
    <row r="50" spans="2:21" x14ac:dyDescent="0.4">
      <c r="B50" s="12" t="s">
        <v>54</v>
      </c>
      <c r="C50" s="12" t="s">
        <v>2044</v>
      </c>
      <c r="D50" s="12" t="s">
        <v>999</v>
      </c>
      <c r="E50" s="12" t="s">
        <v>2856</v>
      </c>
      <c r="F50" s="12" t="s">
        <v>2859</v>
      </c>
      <c r="G50" s="13" t="s">
        <v>1949</v>
      </c>
      <c r="H50" s="14">
        <v>0.54166666666666663</v>
      </c>
      <c r="I50" s="12" t="s">
        <v>2853</v>
      </c>
      <c r="J50" s="13">
        <v>3.2</v>
      </c>
      <c r="K50" s="13">
        <v>0</v>
      </c>
      <c r="L50" s="15">
        <v>43614</v>
      </c>
      <c r="M50" s="12" t="s">
        <v>3846</v>
      </c>
      <c r="N50" s="10"/>
      <c r="O50" s="23" t="str">
        <f t="shared" si="0"/>
        <v>SKU024</v>
      </c>
      <c r="P50" s="17" t="str">
        <f t="shared" si="1"/>
        <v>Yes</v>
      </c>
      <c r="Q50" s="19">
        <f t="shared" si="2"/>
        <v>92</v>
      </c>
      <c r="R50" s="17" t="str">
        <f t="shared" si="3"/>
        <v>No</v>
      </c>
      <c r="S50" s="17" t="str">
        <f t="shared" si="4"/>
        <v>No</v>
      </c>
      <c r="T50" s="17"/>
      <c r="U50" s="17"/>
    </row>
    <row r="51" spans="2:21" x14ac:dyDescent="0.4">
      <c r="B51" s="12" t="s">
        <v>52</v>
      </c>
      <c r="C51" s="12" t="s">
        <v>2044</v>
      </c>
      <c r="D51" s="12" t="s">
        <v>1007</v>
      </c>
      <c r="E51" s="12" t="s">
        <v>2857</v>
      </c>
      <c r="F51" s="12" t="s">
        <v>2859</v>
      </c>
      <c r="G51" s="13" t="s">
        <v>1950</v>
      </c>
      <c r="H51" s="14">
        <v>0.54166666666666663</v>
      </c>
      <c r="I51" s="12" t="s">
        <v>2854</v>
      </c>
      <c r="J51" s="13">
        <v>3.4</v>
      </c>
      <c r="K51" s="13">
        <v>0</v>
      </c>
      <c r="L51" s="15">
        <v>43605</v>
      </c>
      <c r="M51" s="12" t="s">
        <v>3846</v>
      </c>
      <c r="N51" s="10"/>
      <c r="O51" s="23" t="str">
        <f t="shared" si="0"/>
        <v>SKU032</v>
      </c>
      <c r="P51" s="17" t="str">
        <f t="shared" si="1"/>
        <v>Yes</v>
      </c>
      <c r="Q51" s="19">
        <f t="shared" si="2"/>
        <v>91</v>
      </c>
      <c r="R51" s="17" t="str">
        <f t="shared" si="3"/>
        <v>No</v>
      </c>
      <c r="S51" s="17" t="str">
        <f t="shared" si="4"/>
        <v>No</v>
      </c>
      <c r="T51" s="17"/>
      <c r="U51" s="17"/>
    </row>
    <row r="52" spans="2:21" x14ac:dyDescent="0.4">
      <c r="B52" s="12" t="s">
        <v>54</v>
      </c>
      <c r="C52" s="12" t="s">
        <v>2045</v>
      </c>
      <c r="D52" s="12" t="s">
        <v>1054</v>
      </c>
      <c r="E52" s="12" t="s">
        <v>2855</v>
      </c>
      <c r="F52" s="12" t="s">
        <v>2859</v>
      </c>
      <c r="G52" s="13" t="s">
        <v>1952</v>
      </c>
      <c r="H52" s="14">
        <v>0.54166666666666663</v>
      </c>
      <c r="I52" s="12" t="s">
        <v>2851</v>
      </c>
      <c r="J52" s="13">
        <v>3.6</v>
      </c>
      <c r="K52" s="13">
        <v>0</v>
      </c>
      <c r="L52" s="15">
        <v>43613</v>
      </c>
      <c r="M52" s="12" t="s">
        <v>3846</v>
      </c>
      <c r="N52" s="10"/>
      <c r="O52" s="23" t="str">
        <f t="shared" si="0"/>
        <v>SKU079</v>
      </c>
      <c r="P52" s="17" t="str">
        <f t="shared" si="1"/>
        <v>Yes</v>
      </c>
      <c r="Q52" s="19">
        <f t="shared" si="2"/>
        <v>87</v>
      </c>
      <c r="R52" s="17" t="str">
        <f t="shared" si="3"/>
        <v>No</v>
      </c>
      <c r="S52" s="17" t="str">
        <f t="shared" si="4"/>
        <v>No</v>
      </c>
      <c r="T52" s="17"/>
      <c r="U52" s="17"/>
    </row>
    <row r="53" spans="2:21" x14ac:dyDescent="0.4">
      <c r="B53" s="12" t="s">
        <v>52</v>
      </c>
      <c r="C53" s="12" t="s">
        <v>2046</v>
      </c>
      <c r="D53" s="12" t="s">
        <v>1057</v>
      </c>
      <c r="E53" s="12" t="s">
        <v>2856</v>
      </c>
      <c r="F53" s="12" t="s">
        <v>2859</v>
      </c>
      <c r="G53" s="13" t="s">
        <v>1952</v>
      </c>
      <c r="H53" s="14">
        <v>0.54166666666666663</v>
      </c>
      <c r="I53" s="12" t="s">
        <v>2852</v>
      </c>
      <c r="J53" s="13">
        <v>3.8</v>
      </c>
      <c r="K53" s="13">
        <v>0</v>
      </c>
      <c r="L53" s="15">
        <v>43613</v>
      </c>
      <c r="M53" s="12" t="s">
        <v>3846</v>
      </c>
      <c r="N53" s="10"/>
      <c r="O53" s="23" t="str">
        <f t="shared" si="0"/>
        <v>SKU082</v>
      </c>
      <c r="P53" s="17" t="str">
        <f t="shared" si="1"/>
        <v>Yes</v>
      </c>
      <c r="Q53" s="19">
        <f t="shared" si="2"/>
        <v>87</v>
      </c>
      <c r="R53" s="17" t="str">
        <f t="shared" si="3"/>
        <v>No</v>
      </c>
      <c r="S53" s="17" t="str">
        <f t="shared" si="4"/>
        <v>No</v>
      </c>
      <c r="T53" s="17"/>
      <c r="U53" s="17"/>
    </row>
    <row r="54" spans="2:21" x14ac:dyDescent="0.4">
      <c r="B54" s="12" t="s">
        <v>55</v>
      </c>
      <c r="C54" s="12" t="s">
        <v>2047</v>
      </c>
      <c r="D54" s="12" t="s">
        <v>1010</v>
      </c>
      <c r="E54" s="12" t="s">
        <v>2857</v>
      </c>
      <c r="F54" s="12" t="s">
        <v>2859</v>
      </c>
      <c r="G54" s="13" t="s">
        <v>1950</v>
      </c>
      <c r="H54" s="14">
        <v>0.54166666666666663</v>
      </c>
      <c r="I54" s="12" t="s">
        <v>2852</v>
      </c>
      <c r="J54" s="13">
        <v>4</v>
      </c>
      <c r="K54" s="13">
        <v>0</v>
      </c>
      <c r="L54" s="15">
        <v>43602</v>
      </c>
      <c r="M54" s="12" t="s">
        <v>3846</v>
      </c>
      <c r="N54" s="10"/>
      <c r="O54" s="23" t="str">
        <f t="shared" si="0"/>
        <v>SKU035</v>
      </c>
      <c r="P54" s="17" t="str">
        <f t="shared" si="1"/>
        <v>Yes</v>
      </c>
      <c r="Q54" s="19">
        <f t="shared" si="2"/>
        <v>91</v>
      </c>
      <c r="R54" s="17" t="str">
        <f t="shared" si="3"/>
        <v>No</v>
      </c>
      <c r="S54" s="17" t="str">
        <f t="shared" si="4"/>
        <v>No</v>
      </c>
      <c r="T54" s="17"/>
      <c r="U54" s="17"/>
    </row>
    <row r="55" spans="2:21" x14ac:dyDescent="0.4">
      <c r="B55" s="12" t="s">
        <v>55</v>
      </c>
      <c r="C55" s="12" t="s">
        <v>2047</v>
      </c>
      <c r="D55" s="12" t="s">
        <v>1060</v>
      </c>
      <c r="E55" s="12" t="s">
        <v>2855</v>
      </c>
      <c r="F55" s="12" t="s">
        <v>2859</v>
      </c>
      <c r="G55" s="13" t="s">
        <v>1952</v>
      </c>
      <c r="H55" s="14">
        <v>0.54166666666666663</v>
      </c>
      <c r="I55" s="12" t="s">
        <v>2853</v>
      </c>
      <c r="J55" s="13">
        <v>1</v>
      </c>
      <c r="K55" s="13">
        <v>0</v>
      </c>
      <c r="L55" s="15">
        <v>43609</v>
      </c>
      <c r="M55" s="12" t="s">
        <v>3846</v>
      </c>
      <c r="N55" s="10"/>
      <c r="O55" s="23" t="str">
        <f t="shared" si="0"/>
        <v>SKU085</v>
      </c>
      <c r="P55" s="17" t="str">
        <f t="shared" si="1"/>
        <v>Yes</v>
      </c>
      <c r="Q55" s="19">
        <f t="shared" si="2"/>
        <v>87</v>
      </c>
      <c r="R55" s="17" t="str">
        <f t="shared" si="3"/>
        <v>No</v>
      </c>
      <c r="S55" s="17" t="str">
        <f t="shared" si="4"/>
        <v>No</v>
      </c>
      <c r="T55" s="17"/>
      <c r="U55" s="17"/>
    </row>
    <row r="56" spans="2:21" x14ac:dyDescent="0.4">
      <c r="B56" s="12" t="s">
        <v>52</v>
      </c>
      <c r="C56" s="12" t="s">
        <v>2048</v>
      </c>
      <c r="D56" s="12" t="s">
        <v>1002</v>
      </c>
      <c r="E56" s="12" t="s">
        <v>2856</v>
      </c>
      <c r="F56" s="12" t="s">
        <v>2859</v>
      </c>
      <c r="G56" s="13" t="s">
        <v>1950</v>
      </c>
      <c r="H56" s="14">
        <v>0.54166666666666663</v>
      </c>
      <c r="I56" s="12" t="s">
        <v>2854</v>
      </c>
      <c r="J56" s="13">
        <v>2</v>
      </c>
      <c r="K56" s="13">
        <v>1</v>
      </c>
      <c r="L56" s="15">
        <v>43602</v>
      </c>
      <c r="M56" s="12" t="s">
        <v>3846</v>
      </c>
      <c r="N56" s="10"/>
      <c r="O56" s="23" t="str">
        <f t="shared" si="0"/>
        <v>SKU027</v>
      </c>
      <c r="P56" s="17" t="str">
        <f t="shared" si="1"/>
        <v>Yes</v>
      </c>
      <c r="Q56" s="19">
        <f t="shared" si="2"/>
        <v>91</v>
      </c>
      <c r="R56" s="17" t="str">
        <f t="shared" si="3"/>
        <v>No</v>
      </c>
      <c r="S56" s="17" t="str">
        <f t="shared" si="4"/>
        <v>No</v>
      </c>
      <c r="T56" s="17"/>
      <c r="U56" s="17"/>
    </row>
    <row r="57" spans="2:21" x14ac:dyDescent="0.4">
      <c r="B57" s="12" t="s">
        <v>53</v>
      </c>
      <c r="C57" s="12" t="s">
        <v>2048</v>
      </c>
      <c r="D57" s="12" t="s">
        <v>1063</v>
      </c>
      <c r="E57" s="12" t="s">
        <v>2857</v>
      </c>
      <c r="F57" s="12" t="s">
        <v>2859</v>
      </c>
      <c r="G57" s="13" t="s">
        <v>1953</v>
      </c>
      <c r="H57" s="14">
        <v>0.54166666666666663</v>
      </c>
      <c r="I57" s="12" t="s">
        <v>2851</v>
      </c>
      <c r="J57" s="13">
        <v>3</v>
      </c>
      <c r="K57" s="13">
        <v>0</v>
      </c>
      <c r="L57" s="15">
        <v>43614</v>
      </c>
      <c r="M57" s="12" t="s">
        <v>3846</v>
      </c>
      <c r="N57" s="10"/>
      <c r="O57" s="23" t="str">
        <f t="shared" si="0"/>
        <v>SKU088</v>
      </c>
      <c r="P57" s="17" t="str">
        <f t="shared" si="1"/>
        <v>Yes</v>
      </c>
      <c r="Q57" s="19">
        <f t="shared" si="2"/>
        <v>86</v>
      </c>
      <c r="R57" s="17" t="str">
        <f t="shared" si="3"/>
        <v>No</v>
      </c>
      <c r="S57" s="17" t="str">
        <f t="shared" si="4"/>
        <v>No</v>
      </c>
      <c r="T57" s="17"/>
      <c r="U57" s="17"/>
    </row>
    <row r="58" spans="2:21" x14ac:dyDescent="0.4">
      <c r="B58" s="12" t="s">
        <v>51</v>
      </c>
      <c r="C58" s="12" t="s">
        <v>2049</v>
      </c>
      <c r="D58" s="12" t="s">
        <v>1066</v>
      </c>
      <c r="E58" s="12" t="s">
        <v>2855</v>
      </c>
      <c r="F58" s="12" t="s">
        <v>2859</v>
      </c>
      <c r="G58" s="13" t="s">
        <v>1953</v>
      </c>
      <c r="H58" s="14">
        <v>0.54166666666666663</v>
      </c>
      <c r="I58" s="12" t="s">
        <v>2852</v>
      </c>
      <c r="J58" s="13">
        <v>4</v>
      </c>
      <c r="K58" s="13">
        <v>0</v>
      </c>
      <c r="L58" s="15">
        <v>43607</v>
      </c>
      <c r="M58" s="12" t="s">
        <v>3846</v>
      </c>
      <c r="N58" s="10"/>
      <c r="O58" s="23" t="str">
        <f t="shared" si="0"/>
        <v>SKU091</v>
      </c>
      <c r="P58" s="17" t="str">
        <f t="shared" si="1"/>
        <v>Yes</v>
      </c>
      <c r="Q58" s="19">
        <f t="shared" si="2"/>
        <v>86</v>
      </c>
      <c r="R58" s="17" t="str">
        <f t="shared" si="3"/>
        <v>No</v>
      </c>
      <c r="S58" s="17" t="str">
        <f t="shared" si="4"/>
        <v>No</v>
      </c>
      <c r="T58" s="17"/>
      <c r="U58" s="17"/>
    </row>
    <row r="59" spans="2:21" x14ac:dyDescent="0.4">
      <c r="B59" s="12" t="s">
        <v>53</v>
      </c>
      <c r="C59" s="12" t="s">
        <v>2050</v>
      </c>
      <c r="D59" s="12" t="s">
        <v>1013</v>
      </c>
      <c r="E59" s="12" t="s">
        <v>2856</v>
      </c>
      <c r="F59" s="12" t="s">
        <v>2859</v>
      </c>
      <c r="G59" s="13" t="s">
        <v>1950</v>
      </c>
      <c r="H59" s="14">
        <v>0.54166666666666663</v>
      </c>
      <c r="I59" s="12" t="s">
        <v>2852</v>
      </c>
      <c r="J59" s="13">
        <v>1</v>
      </c>
      <c r="K59" s="13">
        <v>0</v>
      </c>
      <c r="L59" s="15">
        <v>43608</v>
      </c>
      <c r="M59" s="12" t="s">
        <v>3846</v>
      </c>
      <c r="N59" s="10"/>
      <c r="O59" s="23" t="str">
        <f t="shared" si="0"/>
        <v>SKU038</v>
      </c>
      <c r="P59" s="17" t="str">
        <f t="shared" si="1"/>
        <v>Yes</v>
      </c>
      <c r="Q59" s="19">
        <f t="shared" si="2"/>
        <v>91</v>
      </c>
      <c r="R59" s="17" t="str">
        <f t="shared" si="3"/>
        <v>No</v>
      </c>
      <c r="S59" s="17" t="str">
        <f t="shared" si="4"/>
        <v>No</v>
      </c>
      <c r="T59" s="17"/>
      <c r="U59" s="17"/>
    </row>
    <row r="60" spans="2:21" x14ac:dyDescent="0.4">
      <c r="B60" s="12" t="s">
        <v>54</v>
      </c>
      <c r="C60" s="12" t="s">
        <v>2051</v>
      </c>
      <c r="D60" s="12" t="s">
        <v>1069</v>
      </c>
      <c r="E60" s="12" t="s">
        <v>2857</v>
      </c>
      <c r="F60" s="12" t="s">
        <v>2859</v>
      </c>
      <c r="G60" s="13" t="s">
        <v>1953</v>
      </c>
      <c r="H60" s="14">
        <v>0.54166666666666663</v>
      </c>
      <c r="I60" s="12" t="s">
        <v>2853</v>
      </c>
      <c r="J60" s="13">
        <v>2.8</v>
      </c>
      <c r="K60" s="13">
        <v>0</v>
      </c>
      <c r="L60" s="15">
        <v>43606</v>
      </c>
      <c r="M60" s="12" t="s">
        <v>3846</v>
      </c>
      <c r="N60" s="10"/>
      <c r="O60" s="23" t="str">
        <f t="shared" si="0"/>
        <v>SKU094</v>
      </c>
      <c r="P60" s="17" t="str">
        <f t="shared" si="1"/>
        <v>Yes</v>
      </c>
      <c r="Q60" s="19">
        <f t="shared" si="2"/>
        <v>86</v>
      </c>
      <c r="R60" s="17" t="str">
        <f t="shared" si="3"/>
        <v>No</v>
      </c>
      <c r="S60" s="17" t="str">
        <f t="shared" si="4"/>
        <v>No</v>
      </c>
      <c r="T60" s="17"/>
      <c r="U60" s="17"/>
    </row>
    <row r="61" spans="2:21" x14ac:dyDescent="0.4">
      <c r="B61" s="12" t="s">
        <v>52</v>
      </c>
      <c r="C61" s="12" t="s">
        <v>2052</v>
      </c>
      <c r="D61" s="12" t="s">
        <v>1072</v>
      </c>
      <c r="E61" s="12" t="s">
        <v>2855</v>
      </c>
      <c r="F61" s="12" t="s">
        <v>2859</v>
      </c>
      <c r="G61" s="13" t="s">
        <v>1953</v>
      </c>
      <c r="H61" s="14">
        <v>0.54166666666666663</v>
      </c>
      <c r="I61" s="12" t="s">
        <v>2854</v>
      </c>
      <c r="J61" s="13">
        <v>3</v>
      </c>
      <c r="K61" s="13">
        <v>0</v>
      </c>
      <c r="L61" s="15">
        <v>43606</v>
      </c>
      <c r="M61" s="12" t="s">
        <v>3846</v>
      </c>
      <c r="N61" s="10"/>
      <c r="O61" s="23" t="str">
        <f t="shared" si="0"/>
        <v>SKU097</v>
      </c>
      <c r="P61" s="17" t="str">
        <f t="shared" si="1"/>
        <v>Yes</v>
      </c>
      <c r="Q61" s="19">
        <f t="shared" si="2"/>
        <v>86</v>
      </c>
      <c r="R61" s="17" t="str">
        <f t="shared" si="3"/>
        <v>No</v>
      </c>
      <c r="S61" s="17" t="str">
        <f t="shared" si="4"/>
        <v>No</v>
      </c>
      <c r="T61" s="17"/>
      <c r="U61" s="17"/>
    </row>
    <row r="62" spans="2:21" x14ac:dyDescent="0.4">
      <c r="B62" s="12" t="s">
        <v>55</v>
      </c>
      <c r="C62" s="12" t="s">
        <v>2053</v>
      </c>
      <c r="D62" s="12" t="s">
        <v>1005</v>
      </c>
      <c r="E62" s="12" t="s">
        <v>2856</v>
      </c>
      <c r="F62" s="12" t="s">
        <v>2859</v>
      </c>
      <c r="G62" s="13" t="s">
        <v>1950</v>
      </c>
      <c r="H62" s="14">
        <v>0.54166666666666663</v>
      </c>
      <c r="I62" s="12" t="s">
        <v>2851</v>
      </c>
      <c r="J62" s="13">
        <v>3.2</v>
      </c>
      <c r="K62" s="13">
        <v>0</v>
      </c>
      <c r="L62" s="15">
        <v>43606</v>
      </c>
      <c r="M62" s="12" t="s">
        <v>3846</v>
      </c>
      <c r="N62" s="10"/>
      <c r="O62" s="23" t="str">
        <f t="shared" si="0"/>
        <v>SKU030</v>
      </c>
      <c r="P62" s="17" t="str">
        <f t="shared" si="1"/>
        <v>Yes</v>
      </c>
      <c r="Q62" s="19">
        <f t="shared" si="2"/>
        <v>91</v>
      </c>
      <c r="R62" s="17" t="str">
        <f t="shared" si="3"/>
        <v>No</v>
      </c>
      <c r="S62" s="17" t="str">
        <f t="shared" si="4"/>
        <v>No</v>
      </c>
      <c r="T62" s="17"/>
      <c r="U62" s="17"/>
    </row>
    <row r="63" spans="2:21" x14ac:dyDescent="0.4">
      <c r="B63" s="12" t="s">
        <v>51</v>
      </c>
      <c r="C63" s="12" t="s">
        <v>2054</v>
      </c>
      <c r="D63" s="12" t="s">
        <v>1016</v>
      </c>
      <c r="E63" s="12" t="s">
        <v>2857</v>
      </c>
      <c r="F63" s="12" t="s">
        <v>2860</v>
      </c>
      <c r="G63" s="13" t="s">
        <v>1951</v>
      </c>
      <c r="H63" s="14">
        <v>0.54166666666666663</v>
      </c>
      <c r="I63" s="12" t="s">
        <v>2852</v>
      </c>
      <c r="J63" s="13">
        <v>3.4</v>
      </c>
      <c r="K63" s="13">
        <v>0</v>
      </c>
      <c r="L63" s="15">
        <v>43607</v>
      </c>
      <c r="M63" s="12" t="s">
        <v>3846</v>
      </c>
      <c r="N63" s="10"/>
      <c r="O63" s="23" t="str">
        <f t="shared" si="0"/>
        <v>SKU041</v>
      </c>
      <c r="P63" s="17" t="str">
        <f t="shared" si="1"/>
        <v>Yes</v>
      </c>
      <c r="Q63" s="19">
        <f t="shared" si="2"/>
        <v>90</v>
      </c>
      <c r="R63" s="17" t="str">
        <f t="shared" si="3"/>
        <v>No</v>
      </c>
      <c r="S63" s="17" t="str">
        <f t="shared" si="4"/>
        <v>No</v>
      </c>
      <c r="T63" s="17"/>
      <c r="U63" s="17"/>
    </row>
    <row r="64" spans="2:21" x14ac:dyDescent="0.4">
      <c r="B64" s="12" t="s">
        <v>55</v>
      </c>
      <c r="C64" s="12" t="s">
        <v>2054</v>
      </c>
      <c r="D64" s="12" t="s">
        <v>1075</v>
      </c>
      <c r="E64" s="12" t="s">
        <v>2855</v>
      </c>
      <c r="F64" s="12" t="s">
        <v>2859</v>
      </c>
      <c r="G64" s="13" t="s">
        <v>1953</v>
      </c>
      <c r="H64" s="14">
        <v>0.54166666666666663</v>
      </c>
      <c r="I64" s="12" t="s">
        <v>2852</v>
      </c>
      <c r="J64" s="13">
        <v>3.6</v>
      </c>
      <c r="K64" s="13">
        <v>0</v>
      </c>
      <c r="L64" s="15">
        <v>43607</v>
      </c>
      <c r="M64" s="12" t="s">
        <v>3846</v>
      </c>
      <c r="N64" s="10"/>
      <c r="O64" s="23" t="str">
        <f t="shared" si="0"/>
        <v>SKU100</v>
      </c>
      <c r="P64" s="17" t="str">
        <f t="shared" si="1"/>
        <v>Yes</v>
      </c>
      <c r="Q64" s="19">
        <f t="shared" si="2"/>
        <v>86</v>
      </c>
      <c r="R64" s="17" t="str">
        <f t="shared" si="3"/>
        <v>No</v>
      </c>
      <c r="S64" s="17" t="str">
        <f t="shared" si="4"/>
        <v>No</v>
      </c>
      <c r="T64" s="17"/>
      <c r="U64" s="17"/>
    </row>
    <row r="65" spans="2:21" x14ac:dyDescent="0.4">
      <c r="B65" s="12" t="s">
        <v>53</v>
      </c>
      <c r="C65" s="12" t="s">
        <v>2055</v>
      </c>
      <c r="D65" s="12" t="s">
        <v>1078</v>
      </c>
      <c r="E65" s="12" t="s">
        <v>2856</v>
      </c>
      <c r="F65" s="12" t="s">
        <v>2859</v>
      </c>
      <c r="G65" s="13" t="s">
        <v>1953</v>
      </c>
      <c r="H65" s="14">
        <v>0.54166666666666663</v>
      </c>
      <c r="I65" s="12" t="s">
        <v>2853</v>
      </c>
      <c r="J65" s="13">
        <v>3.8</v>
      </c>
      <c r="K65" s="13">
        <v>0</v>
      </c>
      <c r="L65" s="15">
        <v>43607</v>
      </c>
      <c r="M65" s="12" t="s">
        <v>3846</v>
      </c>
      <c r="N65" s="10"/>
      <c r="O65" s="23" t="str">
        <f t="shared" si="0"/>
        <v>SKU103</v>
      </c>
      <c r="P65" s="17" t="str">
        <f t="shared" si="1"/>
        <v>Yes</v>
      </c>
      <c r="Q65" s="19">
        <f t="shared" si="2"/>
        <v>86</v>
      </c>
      <c r="R65" s="17" t="str">
        <f t="shared" si="3"/>
        <v>No</v>
      </c>
      <c r="S65" s="17" t="str">
        <f t="shared" si="4"/>
        <v>No</v>
      </c>
      <c r="T65" s="17"/>
      <c r="U65" s="17"/>
    </row>
    <row r="66" spans="2:21" x14ac:dyDescent="0.4">
      <c r="B66" s="12" t="s">
        <v>51</v>
      </c>
      <c r="C66" s="12" t="s">
        <v>2056</v>
      </c>
      <c r="D66" s="12" t="s">
        <v>1081</v>
      </c>
      <c r="E66" s="12" t="s">
        <v>2857</v>
      </c>
      <c r="F66" s="12" t="s">
        <v>2859</v>
      </c>
      <c r="G66" s="13" t="s">
        <v>1953</v>
      </c>
      <c r="H66" s="14">
        <v>0.54166666666666663</v>
      </c>
      <c r="I66" s="12" t="s">
        <v>2854</v>
      </c>
      <c r="J66" s="13">
        <v>4</v>
      </c>
      <c r="K66" s="13">
        <v>1</v>
      </c>
      <c r="L66" s="15">
        <v>43613</v>
      </c>
      <c r="M66" s="12" t="s">
        <v>3846</v>
      </c>
      <c r="N66" s="10"/>
      <c r="O66" s="23" t="str">
        <f t="shared" si="0"/>
        <v>SKU106</v>
      </c>
      <c r="P66" s="17" t="str">
        <f t="shared" si="1"/>
        <v>Yes</v>
      </c>
      <c r="Q66" s="19">
        <f t="shared" si="2"/>
        <v>86</v>
      </c>
      <c r="R66" s="17" t="str">
        <f t="shared" si="3"/>
        <v>No</v>
      </c>
      <c r="S66" s="17" t="str">
        <f t="shared" si="4"/>
        <v>No</v>
      </c>
      <c r="T66" s="17"/>
      <c r="U66" s="17"/>
    </row>
    <row r="67" spans="2:21" x14ac:dyDescent="0.4">
      <c r="B67" s="12" t="s">
        <v>54</v>
      </c>
      <c r="C67" s="12" t="s">
        <v>2057</v>
      </c>
      <c r="D67" s="12" t="s">
        <v>1019</v>
      </c>
      <c r="E67" s="12" t="s">
        <v>2855</v>
      </c>
      <c r="F67" s="12" t="s">
        <v>2859</v>
      </c>
      <c r="G67" s="13" t="s">
        <v>1951</v>
      </c>
      <c r="H67" s="14">
        <v>0.54166666666666663</v>
      </c>
      <c r="I67" s="12" t="s">
        <v>2851</v>
      </c>
      <c r="J67" s="13">
        <v>1</v>
      </c>
      <c r="K67" s="13">
        <v>0</v>
      </c>
      <c r="L67" s="15">
        <v>43607</v>
      </c>
      <c r="M67" s="12" t="s">
        <v>3846</v>
      </c>
      <c r="N67" s="10"/>
      <c r="O67" s="23" t="str">
        <f t="shared" si="0"/>
        <v>SKU044</v>
      </c>
      <c r="P67" s="17" t="str">
        <f t="shared" si="1"/>
        <v>Yes</v>
      </c>
      <c r="Q67" s="19">
        <f t="shared" si="2"/>
        <v>90</v>
      </c>
      <c r="R67" s="17" t="str">
        <f t="shared" si="3"/>
        <v>No</v>
      </c>
      <c r="S67" s="17" t="str">
        <f t="shared" si="4"/>
        <v>No</v>
      </c>
      <c r="T67" s="17"/>
      <c r="U67" s="17"/>
    </row>
    <row r="68" spans="2:21" x14ac:dyDescent="0.4">
      <c r="B68" s="12" t="s">
        <v>53</v>
      </c>
      <c r="C68" s="12" t="s">
        <v>2058</v>
      </c>
      <c r="D68" s="12" t="s">
        <v>1008</v>
      </c>
      <c r="E68" s="12" t="s">
        <v>2856</v>
      </c>
      <c r="F68" s="12" t="s">
        <v>2859</v>
      </c>
      <c r="G68" s="13" t="s">
        <v>1950</v>
      </c>
      <c r="H68" s="14">
        <v>0.54166666666666663</v>
      </c>
      <c r="I68" s="12" t="s">
        <v>2852</v>
      </c>
      <c r="J68" s="13">
        <v>2</v>
      </c>
      <c r="K68" s="13">
        <v>0</v>
      </c>
      <c r="L68" s="15">
        <v>43602</v>
      </c>
      <c r="M68" s="12" t="s">
        <v>3846</v>
      </c>
      <c r="N68" s="10"/>
      <c r="O68" s="23" t="str">
        <f t="shared" si="0"/>
        <v>SKU033</v>
      </c>
      <c r="P68" s="17" t="str">
        <f t="shared" si="1"/>
        <v>Yes</v>
      </c>
      <c r="Q68" s="19">
        <f t="shared" si="2"/>
        <v>91</v>
      </c>
      <c r="R68" s="17" t="str">
        <f t="shared" si="3"/>
        <v>No</v>
      </c>
      <c r="S68" s="17" t="str">
        <f t="shared" si="4"/>
        <v>No</v>
      </c>
      <c r="T68" s="17"/>
      <c r="U68" s="17"/>
    </row>
    <row r="69" spans="2:21" x14ac:dyDescent="0.4">
      <c r="B69" s="12" t="s">
        <v>54</v>
      </c>
      <c r="C69" s="12" t="s">
        <v>2058</v>
      </c>
      <c r="D69" s="12" t="s">
        <v>1084</v>
      </c>
      <c r="E69" s="12" t="s">
        <v>2857</v>
      </c>
      <c r="F69" s="12" t="s">
        <v>2859</v>
      </c>
      <c r="G69" s="13" t="s">
        <v>1953</v>
      </c>
      <c r="H69" s="14">
        <v>0.54166666666666663</v>
      </c>
      <c r="I69" s="12" t="s">
        <v>2852</v>
      </c>
      <c r="J69" s="13">
        <v>3</v>
      </c>
      <c r="K69" s="13">
        <v>0</v>
      </c>
      <c r="L69" s="15">
        <v>43613</v>
      </c>
      <c r="M69" s="12" t="s">
        <v>3846</v>
      </c>
      <c r="N69" s="10"/>
      <c r="O69" s="23" t="str">
        <f t="shared" si="0"/>
        <v>SKU109</v>
      </c>
      <c r="P69" s="17" t="str">
        <f t="shared" si="1"/>
        <v>Yes</v>
      </c>
      <c r="Q69" s="19">
        <f t="shared" si="2"/>
        <v>86</v>
      </c>
      <c r="R69" s="17" t="str">
        <f t="shared" si="3"/>
        <v>No</v>
      </c>
      <c r="S69" s="17" t="str">
        <f t="shared" si="4"/>
        <v>No</v>
      </c>
      <c r="T69" s="17"/>
      <c r="U69" s="17"/>
    </row>
    <row r="70" spans="2:21" x14ac:dyDescent="0.4">
      <c r="B70" s="12" t="s">
        <v>52</v>
      </c>
      <c r="C70" s="12" t="s">
        <v>2059</v>
      </c>
      <c r="D70" s="12" t="s">
        <v>1087</v>
      </c>
      <c r="E70" s="12" t="s">
        <v>2855</v>
      </c>
      <c r="F70" s="12" t="s">
        <v>2859</v>
      </c>
      <c r="G70" s="13" t="s">
        <v>1953</v>
      </c>
      <c r="H70" s="14">
        <v>0.54166666666666663</v>
      </c>
      <c r="I70" s="12" t="s">
        <v>2853</v>
      </c>
      <c r="J70" s="13">
        <v>4</v>
      </c>
      <c r="K70" s="13">
        <v>0</v>
      </c>
      <c r="L70" s="15">
        <v>43613</v>
      </c>
      <c r="M70" s="12" t="s">
        <v>3846</v>
      </c>
      <c r="N70" s="10"/>
      <c r="O70" s="23" t="str">
        <f t="shared" si="0"/>
        <v>SKU112</v>
      </c>
      <c r="P70" s="17" t="str">
        <f t="shared" si="1"/>
        <v>Yes</v>
      </c>
      <c r="Q70" s="19">
        <f t="shared" si="2"/>
        <v>86</v>
      </c>
      <c r="R70" s="17" t="str">
        <f t="shared" si="3"/>
        <v>No</v>
      </c>
      <c r="S70" s="17" t="str">
        <f t="shared" si="4"/>
        <v>No</v>
      </c>
      <c r="T70" s="17"/>
      <c r="U70" s="17"/>
    </row>
    <row r="71" spans="2:21" x14ac:dyDescent="0.4">
      <c r="B71" s="12" t="s">
        <v>52</v>
      </c>
      <c r="C71" s="12" t="s">
        <v>2060</v>
      </c>
      <c r="D71" s="12" t="s">
        <v>1022</v>
      </c>
      <c r="E71" s="12" t="s">
        <v>2856</v>
      </c>
      <c r="F71" s="12" t="s">
        <v>2859</v>
      </c>
      <c r="G71" s="13" t="s">
        <v>1951</v>
      </c>
      <c r="H71" s="14">
        <v>0.54166666666666663</v>
      </c>
      <c r="I71" s="12" t="s">
        <v>2854</v>
      </c>
      <c r="J71" s="13">
        <v>1</v>
      </c>
      <c r="K71" s="13">
        <v>0</v>
      </c>
      <c r="L71" s="15">
        <v>43606</v>
      </c>
      <c r="M71" s="12" t="s">
        <v>3846</v>
      </c>
      <c r="N71" s="10"/>
      <c r="O71" s="23" t="str">
        <f t="shared" ref="O71:O134" si="5">TRIM(D71)</f>
        <v>SKU047</v>
      </c>
      <c r="P71" s="17" t="str">
        <f t="shared" si="1"/>
        <v>Yes</v>
      </c>
      <c r="Q71" s="19">
        <f t="shared" si="2"/>
        <v>90</v>
      </c>
      <c r="R71" s="17" t="str">
        <f t="shared" si="3"/>
        <v>No</v>
      </c>
      <c r="S71" s="17" t="str">
        <f t="shared" si="4"/>
        <v>No</v>
      </c>
      <c r="T71" s="17"/>
      <c r="U71" s="17"/>
    </row>
    <row r="72" spans="2:21" x14ac:dyDescent="0.4">
      <c r="B72" s="12" t="s">
        <v>55</v>
      </c>
      <c r="C72" s="12" t="s">
        <v>2060</v>
      </c>
      <c r="D72" s="12" t="s">
        <v>1090</v>
      </c>
      <c r="E72" s="12" t="s">
        <v>2857</v>
      </c>
      <c r="F72" s="12" t="s">
        <v>2859</v>
      </c>
      <c r="G72" s="13" t="s">
        <v>1953</v>
      </c>
      <c r="H72" s="14">
        <v>0.54166666666666663</v>
      </c>
      <c r="I72" s="12" t="s">
        <v>2851</v>
      </c>
      <c r="J72" s="13">
        <v>2.8</v>
      </c>
      <c r="K72" s="13">
        <v>0</v>
      </c>
      <c r="L72" s="15">
        <v>43613</v>
      </c>
      <c r="M72" s="12" t="s">
        <v>3846</v>
      </c>
      <c r="N72" s="10"/>
      <c r="O72" s="23" t="str">
        <f t="shared" si="5"/>
        <v>SKU115</v>
      </c>
      <c r="P72" s="17" t="str">
        <f t="shared" ref="P72:P135" si="6">IF(L72="","No","Yes")</f>
        <v>Yes</v>
      </c>
      <c r="Q72" s="19">
        <f t="shared" ref="Q72:Q135" si="7">$C$4-G72</f>
        <v>86</v>
      </c>
      <c r="R72" s="17" t="str">
        <f t="shared" ref="R72:R135" si="8">IF(AND(P72="No",Q72&gt;20),"Yes","No")</f>
        <v>No</v>
      </c>
      <c r="S72" s="17" t="str">
        <f t="shared" ref="S72:S135" si="9">IF(AND(L72="",$C$4-G72&gt;20),"Yes","No")</f>
        <v>No</v>
      </c>
      <c r="T72" s="17"/>
      <c r="U72" s="17"/>
    </row>
    <row r="73" spans="2:21" x14ac:dyDescent="0.4">
      <c r="B73" s="12" t="s">
        <v>53</v>
      </c>
      <c r="C73" s="12" t="s">
        <v>2061</v>
      </c>
      <c r="D73" s="12" t="s">
        <v>1093</v>
      </c>
      <c r="E73" s="12" t="s">
        <v>2855</v>
      </c>
      <c r="F73" s="12" t="s">
        <v>2859</v>
      </c>
      <c r="G73" s="13" t="s">
        <v>1953</v>
      </c>
      <c r="H73" s="14">
        <v>0.54166666666666663</v>
      </c>
      <c r="I73" s="12" t="s">
        <v>2852</v>
      </c>
      <c r="J73" s="13">
        <v>3</v>
      </c>
      <c r="K73" s="13">
        <v>0</v>
      </c>
      <c r="L73" s="15">
        <v>43613</v>
      </c>
      <c r="M73" s="12" t="s">
        <v>3846</v>
      </c>
      <c r="N73" s="10"/>
      <c r="O73" s="23" t="str">
        <f t="shared" si="5"/>
        <v>SKU118</v>
      </c>
      <c r="P73" s="17" t="str">
        <f t="shared" si="6"/>
        <v>Yes</v>
      </c>
      <c r="Q73" s="19">
        <f t="shared" si="7"/>
        <v>86</v>
      </c>
      <c r="R73" s="17" t="str">
        <f t="shared" si="8"/>
        <v>No</v>
      </c>
      <c r="S73" s="17" t="str">
        <f t="shared" si="9"/>
        <v>No</v>
      </c>
      <c r="T73" s="17"/>
      <c r="U73" s="17"/>
    </row>
    <row r="74" spans="2:21" x14ac:dyDescent="0.4">
      <c r="B74" s="12" t="s">
        <v>51</v>
      </c>
      <c r="C74" s="12" t="s">
        <v>2062</v>
      </c>
      <c r="D74" s="12" t="s">
        <v>1011</v>
      </c>
      <c r="E74" s="12" t="s">
        <v>2856</v>
      </c>
      <c r="F74" s="12" t="s">
        <v>2859</v>
      </c>
      <c r="G74" s="13" t="s">
        <v>1950</v>
      </c>
      <c r="H74" s="14">
        <v>0.54166666666666663</v>
      </c>
      <c r="I74" s="12" t="s">
        <v>2852</v>
      </c>
      <c r="J74" s="13">
        <v>3.2</v>
      </c>
      <c r="K74" s="13">
        <v>0</v>
      </c>
      <c r="L74" s="15">
        <v>43602</v>
      </c>
      <c r="M74" s="12" t="s">
        <v>3846</v>
      </c>
      <c r="N74" s="10"/>
      <c r="O74" s="23" t="str">
        <f t="shared" si="5"/>
        <v>SKU036</v>
      </c>
      <c r="P74" s="17" t="str">
        <f t="shared" si="6"/>
        <v>Yes</v>
      </c>
      <c r="Q74" s="19">
        <f t="shared" si="7"/>
        <v>91</v>
      </c>
      <c r="R74" s="17" t="str">
        <f t="shared" si="8"/>
        <v>No</v>
      </c>
      <c r="S74" s="17" t="str">
        <f t="shared" si="9"/>
        <v>No</v>
      </c>
      <c r="T74" s="17"/>
      <c r="U74" s="17"/>
    </row>
    <row r="75" spans="2:21" x14ac:dyDescent="0.4">
      <c r="B75" s="12" t="s">
        <v>51</v>
      </c>
      <c r="C75" s="12" t="s">
        <v>2063</v>
      </c>
      <c r="D75" s="12" t="s">
        <v>1096</v>
      </c>
      <c r="E75" s="12" t="s">
        <v>2857</v>
      </c>
      <c r="F75" s="12" t="s">
        <v>2859</v>
      </c>
      <c r="G75" s="13" t="s">
        <v>1953</v>
      </c>
      <c r="H75" s="14">
        <v>0.54166666666666663</v>
      </c>
      <c r="I75" s="12" t="s">
        <v>2853</v>
      </c>
      <c r="J75" s="13">
        <v>3.4</v>
      </c>
      <c r="K75" s="13">
        <v>0</v>
      </c>
      <c r="L75" s="15">
        <v>43607</v>
      </c>
      <c r="M75" s="12" t="s">
        <v>3846</v>
      </c>
      <c r="N75" s="10"/>
      <c r="O75" s="23" t="str">
        <f t="shared" si="5"/>
        <v>SKU121</v>
      </c>
      <c r="P75" s="17" t="str">
        <f t="shared" si="6"/>
        <v>Yes</v>
      </c>
      <c r="Q75" s="19">
        <f t="shared" si="7"/>
        <v>86</v>
      </c>
      <c r="R75" s="17" t="str">
        <f t="shared" si="8"/>
        <v>No</v>
      </c>
      <c r="S75" s="17" t="str">
        <f t="shared" si="9"/>
        <v>No</v>
      </c>
      <c r="T75" s="17"/>
      <c r="U75" s="17"/>
    </row>
    <row r="76" spans="2:21" x14ac:dyDescent="0.4">
      <c r="B76" s="12" t="s">
        <v>55</v>
      </c>
      <c r="C76" s="12" t="s">
        <v>2064</v>
      </c>
      <c r="D76" s="12" t="s">
        <v>1025</v>
      </c>
      <c r="E76" s="12" t="s">
        <v>2855</v>
      </c>
      <c r="F76" s="12" t="s">
        <v>2859</v>
      </c>
      <c r="G76" s="13" t="s">
        <v>1951</v>
      </c>
      <c r="H76" s="14">
        <v>0.54166666666666663</v>
      </c>
      <c r="I76" s="12" t="s">
        <v>2854</v>
      </c>
      <c r="J76" s="13">
        <v>3.6</v>
      </c>
      <c r="K76" s="13">
        <v>1</v>
      </c>
      <c r="L76" s="15">
        <v>43607</v>
      </c>
      <c r="M76" s="12" t="s">
        <v>3846</v>
      </c>
      <c r="N76" s="10"/>
      <c r="O76" s="23" t="str">
        <f t="shared" si="5"/>
        <v>SKU050</v>
      </c>
      <c r="P76" s="17" t="str">
        <f t="shared" si="6"/>
        <v>Yes</v>
      </c>
      <c r="Q76" s="19">
        <f t="shared" si="7"/>
        <v>90</v>
      </c>
      <c r="R76" s="17" t="str">
        <f t="shared" si="8"/>
        <v>No</v>
      </c>
      <c r="S76" s="17" t="str">
        <f t="shared" si="9"/>
        <v>No</v>
      </c>
      <c r="T76" s="17"/>
      <c r="U76" s="17"/>
    </row>
    <row r="77" spans="2:21" x14ac:dyDescent="0.4">
      <c r="B77" s="12" t="s">
        <v>54</v>
      </c>
      <c r="C77" s="12" t="s">
        <v>2065</v>
      </c>
      <c r="D77" s="12" t="s">
        <v>1099</v>
      </c>
      <c r="E77" s="12" t="s">
        <v>2856</v>
      </c>
      <c r="F77" s="12" t="s">
        <v>2859</v>
      </c>
      <c r="G77" s="13" t="s">
        <v>1953</v>
      </c>
      <c r="H77" s="14">
        <v>0.54166666666666663</v>
      </c>
      <c r="I77" s="12" t="s">
        <v>2851</v>
      </c>
      <c r="J77" s="13">
        <v>3.8</v>
      </c>
      <c r="K77" s="13">
        <v>0</v>
      </c>
      <c r="L77" s="15">
        <v>43607</v>
      </c>
      <c r="M77" s="12" t="s">
        <v>3846</v>
      </c>
      <c r="N77" s="10"/>
      <c r="O77" s="23" t="str">
        <f t="shared" si="5"/>
        <v>SKU124</v>
      </c>
      <c r="P77" s="17" t="str">
        <f t="shared" si="6"/>
        <v>Yes</v>
      </c>
      <c r="Q77" s="19">
        <f t="shared" si="7"/>
        <v>86</v>
      </c>
      <c r="R77" s="17" t="str">
        <f t="shared" si="8"/>
        <v>No</v>
      </c>
      <c r="S77" s="17" t="str">
        <f t="shared" si="9"/>
        <v>No</v>
      </c>
      <c r="T77" s="17"/>
      <c r="U77" s="17"/>
    </row>
    <row r="78" spans="2:21" x14ac:dyDescent="0.4">
      <c r="B78" s="12" t="s">
        <v>52</v>
      </c>
      <c r="C78" s="12" t="s">
        <v>2066</v>
      </c>
      <c r="D78" s="12" t="s">
        <v>1102</v>
      </c>
      <c r="E78" s="12" t="s">
        <v>2857</v>
      </c>
      <c r="F78" s="12" t="s">
        <v>2859</v>
      </c>
      <c r="G78" s="13" t="s">
        <v>1954</v>
      </c>
      <c r="H78" s="14">
        <v>0.54166666666666663</v>
      </c>
      <c r="I78" s="12" t="s">
        <v>2852</v>
      </c>
      <c r="J78" s="13">
        <v>4</v>
      </c>
      <c r="K78" s="13">
        <v>0</v>
      </c>
      <c r="L78" s="15">
        <v>43665</v>
      </c>
      <c r="M78" s="12" t="s">
        <v>3846</v>
      </c>
      <c r="N78" s="10"/>
      <c r="O78" s="23" t="str">
        <f t="shared" si="5"/>
        <v>SKU127</v>
      </c>
      <c r="P78" s="17" t="str">
        <f t="shared" si="6"/>
        <v>Yes</v>
      </c>
      <c r="Q78" s="19">
        <f t="shared" si="7"/>
        <v>85</v>
      </c>
      <c r="R78" s="17" t="str">
        <f t="shared" si="8"/>
        <v>No</v>
      </c>
      <c r="S78" s="17" t="str">
        <f t="shared" si="9"/>
        <v>No</v>
      </c>
      <c r="T78" s="17"/>
      <c r="U78" s="17"/>
    </row>
    <row r="79" spans="2:21" x14ac:dyDescent="0.4">
      <c r="B79" s="12" t="s">
        <v>54</v>
      </c>
      <c r="C79" s="12" t="s">
        <v>2067</v>
      </c>
      <c r="D79" s="12" t="s">
        <v>1014</v>
      </c>
      <c r="E79" s="12" t="s">
        <v>2855</v>
      </c>
      <c r="F79" s="12" t="s">
        <v>2859</v>
      </c>
      <c r="G79" s="13" t="s">
        <v>1950</v>
      </c>
      <c r="H79" s="14">
        <v>0.54166666666666663</v>
      </c>
      <c r="I79" s="12" t="s">
        <v>2852</v>
      </c>
      <c r="J79" s="13">
        <v>1</v>
      </c>
      <c r="K79" s="13">
        <v>0</v>
      </c>
      <c r="L79" s="15">
        <v>43608</v>
      </c>
      <c r="M79" s="12" t="s">
        <v>3846</v>
      </c>
      <c r="N79" s="10"/>
      <c r="O79" s="23" t="str">
        <f t="shared" si="5"/>
        <v>SKU039</v>
      </c>
      <c r="P79" s="17" t="str">
        <f t="shared" si="6"/>
        <v>Yes</v>
      </c>
      <c r="Q79" s="19">
        <f t="shared" si="7"/>
        <v>91</v>
      </c>
      <c r="R79" s="17" t="str">
        <f t="shared" si="8"/>
        <v>No</v>
      </c>
      <c r="S79" s="17" t="str">
        <f t="shared" si="9"/>
        <v>No</v>
      </c>
      <c r="T79" s="17"/>
      <c r="U79" s="17"/>
    </row>
    <row r="80" spans="2:21" x14ac:dyDescent="0.4">
      <c r="B80" s="12" t="s">
        <v>53</v>
      </c>
      <c r="C80" s="12" t="s">
        <v>2067</v>
      </c>
      <c r="D80" s="12" t="s">
        <v>1028</v>
      </c>
      <c r="E80" s="12" t="s">
        <v>2856</v>
      </c>
      <c r="F80" s="12" t="s">
        <v>2859</v>
      </c>
      <c r="G80" s="13" t="s">
        <v>1951</v>
      </c>
      <c r="H80" s="14">
        <v>0.54166666666666663</v>
      </c>
      <c r="I80" s="12" t="s">
        <v>2853</v>
      </c>
      <c r="J80" s="13">
        <v>2</v>
      </c>
      <c r="K80" s="13">
        <v>0</v>
      </c>
      <c r="L80" s="15">
        <v>43607</v>
      </c>
      <c r="M80" s="12" t="s">
        <v>3846</v>
      </c>
      <c r="N80" s="10"/>
      <c r="O80" s="23" t="str">
        <f t="shared" si="5"/>
        <v>SKU053</v>
      </c>
      <c r="P80" s="17" t="str">
        <f t="shared" si="6"/>
        <v>Yes</v>
      </c>
      <c r="Q80" s="19">
        <f t="shared" si="7"/>
        <v>90</v>
      </c>
      <c r="R80" s="17" t="str">
        <f t="shared" si="8"/>
        <v>No</v>
      </c>
      <c r="S80" s="17" t="str">
        <f t="shared" si="9"/>
        <v>No</v>
      </c>
      <c r="T80" s="17"/>
      <c r="U80" s="17"/>
    </row>
    <row r="81" spans="2:21" x14ac:dyDescent="0.4">
      <c r="B81" s="12" t="s">
        <v>55</v>
      </c>
      <c r="C81" s="12" t="s">
        <v>2067</v>
      </c>
      <c r="D81" s="12" t="s">
        <v>1105</v>
      </c>
      <c r="E81" s="12" t="s">
        <v>2857</v>
      </c>
      <c r="F81" s="12" t="s">
        <v>2859</v>
      </c>
      <c r="G81" s="13" t="s">
        <v>1954</v>
      </c>
      <c r="H81" s="14">
        <v>0.54166666666666663</v>
      </c>
      <c r="I81" s="12" t="s">
        <v>2854</v>
      </c>
      <c r="J81" s="13">
        <v>3</v>
      </c>
      <c r="K81" s="13">
        <v>0</v>
      </c>
      <c r="L81" s="15">
        <v>43612</v>
      </c>
      <c r="M81" s="12" t="s">
        <v>3846</v>
      </c>
      <c r="N81" s="10"/>
      <c r="O81" s="23" t="str">
        <f t="shared" si="5"/>
        <v>SKU130</v>
      </c>
      <c r="P81" s="17" t="str">
        <f t="shared" si="6"/>
        <v>Yes</v>
      </c>
      <c r="Q81" s="19">
        <f t="shared" si="7"/>
        <v>85</v>
      </c>
      <c r="R81" s="17" t="str">
        <f t="shared" si="8"/>
        <v>No</v>
      </c>
      <c r="S81" s="17" t="str">
        <f t="shared" si="9"/>
        <v>No</v>
      </c>
      <c r="T81" s="17"/>
      <c r="U81" s="17"/>
    </row>
    <row r="82" spans="2:21" x14ac:dyDescent="0.4">
      <c r="B82" s="12" t="s">
        <v>53</v>
      </c>
      <c r="C82" s="12" t="s">
        <v>2068</v>
      </c>
      <c r="D82" s="12" t="s">
        <v>1108</v>
      </c>
      <c r="E82" s="12" t="s">
        <v>2855</v>
      </c>
      <c r="F82" s="12" t="s">
        <v>2860</v>
      </c>
      <c r="G82" s="13" t="s">
        <v>1954</v>
      </c>
      <c r="H82" s="14">
        <v>0.54166666666666663</v>
      </c>
      <c r="I82" s="12" t="s">
        <v>2851</v>
      </c>
      <c r="J82" s="13">
        <v>4</v>
      </c>
      <c r="K82" s="13">
        <v>0</v>
      </c>
      <c r="L82" s="15">
        <v>43612</v>
      </c>
      <c r="M82" s="12" t="s">
        <v>3846</v>
      </c>
      <c r="N82" s="10"/>
      <c r="O82" s="23" t="str">
        <f t="shared" si="5"/>
        <v>SKU133</v>
      </c>
      <c r="P82" s="17" t="str">
        <f t="shared" si="6"/>
        <v>Yes</v>
      </c>
      <c r="Q82" s="19">
        <f t="shared" si="7"/>
        <v>85</v>
      </c>
      <c r="R82" s="17" t="str">
        <f t="shared" si="8"/>
        <v>No</v>
      </c>
      <c r="S82" s="17" t="str">
        <f t="shared" si="9"/>
        <v>No</v>
      </c>
      <c r="T82" s="17"/>
      <c r="U82" s="17"/>
    </row>
    <row r="83" spans="2:21" x14ac:dyDescent="0.4">
      <c r="B83" s="12" t="s">
        <v>51</v>
      </c>
      <c r="C83" s="12" t="s">
        <v>2069</v>
      </c>
      <c r="D83" s="12" t="s">
        <v>1111</v>
      </c>
      <c r="E83" s="12" t="s">
        <v>2856</v>
      </c>
      <c r="F83" s="12" t="s">
        <v>2859</v>
      </c>
      <c r="G83" s="13" t="s">
        <v>1954</v>
      </c>
      <c r="H83" s="14">
        <v>0.54166666666666663</v>
      </c>
      <c r="I83" s="12" t="s">
        <v>2852</v>
      </c>
      <c r="J83" s="13">
        <v>1</v>
      </c>
      <c r="K83" s="13">
        <v>0</v>
      </c>
      <c r="L83" s="15">
        <v>43612</v>
      </c>
      <c r="M83" s="12" t="s">
        <v>3846</v>
      </c>
      <c r="N83" s="10"/>
      <c r="O83" s="23" t="str">
        <f t="shared" si="5"/>
        <v>SKU136</v>
      </c>
      <c r="P83" s="17" t="str">
        <f t="shared" si="6"/>
        <v>Yes</v>
      </c>
      <c r="Q83" s="19">
        <f t="shared" si="7"/>
        <v>85</v>
      </c>
      <c r="R83" s="17" t="str">
        <f t="shared" si="8"/>
        <v>No</v>
      </c>
      <c r="S83" s="17" t="str">
        <f t="shared" si="9"/>
        <v>No</v>
      </c>
      <c r="T83" s="17"/>
      <c r="U83" s="17"/>
    </row>
    <row r="84" spans="2:21" x14ac:dyDescent="0.4">
      <c r="B84" s="12" t="s">
        <v>51</v>
      </c>
      <c r="C84" s="12" t="s">
        <v>2070</v>
      </c>
      <c r="D84" s="12" t="s">
        <v>1031</v>
      </c>
      <c r="E84" s="12" t="s">
        <v>2857</v>
      </c>
      <c r="F84" s="12" t="s">
        <v>2859</v>
      </c>
      <c r="G84" s="13" t="s">
        <v>1951</v>
      </c>
      <c r="H84" s="14">
        <v>0.54166666666666663</v>
      </c>
      <c r="I84" s="12" t="s">
        <v>2852</v>
      </c>
      <c r="J84" s="13">
        <v>2.8</v>
      </c>
      <c r="K84" s="13">
        <v>0</v>
      </c>
      <c r="L84" s="15">
        <v>43607</v>
      </c>
      <c r="M84" s="12" t="s">
        <v>3846</v>
      </c>
      <c r="N84" s="10"/>
      <c r="O84" s="23" t="str">
        <f t="shared" si="5"/>
        <v>SKU056</v>
      </c>
      <c r="P84" s="17" t="str">
        <f t="shared" si="6"/>
        <v>Yes</v>
      </c>
      <c r="Q84" s="19">
        <f t="shared" si="7"/>
        <v>90</v>
      </c>
      <c r="R84" s="17" t="str">
        <f t="shared" si="8"/>
        <v>No</v>
      </c>
      <c r="S84" s="17" t="str">
        <f t="shared" si="9"/>
        <v>No</v>
      </c>
      <c r="T84" s="17"/>
      <c r="U84" s="17"/>
    </row>
    <row r="85" spans="2:21" x14ac:dyDescent="0.4">
      <c r="B85" s="12" t="s">
        <v>54</v>
      </c>
      <c r="C85" s="12" t="s">
        <v>2071</v>
      </c>
      <c r="D85" s="12" t="s">
        <v>1114</v>
      </c>
      <c r="E85" s="12" t="s">
        <v>2855</v>
      </c>
      <c r="F85" s="12" t="s">
        <v>2859</v>
      </c>
      <c r="G85" s="13" t="s">
        <v>1954</v>
      </c>
      <c r="H85" s="14">
        <v>0.54166666666666663</v>
      </c>
      <c r="I85" s="12" t="s">
        <v>2853</v>
      </c>
      <c r="J85" s="13">
        <v>3</v>
      </c>
      <c r="K85" s="13">
        <v>0</v>
      </c>
      <c r="L85" s="15">
        <v>43612</v>
      </c>
      <c r="M85" s="12" t="s">
        <v>3846</v>
      </c>
      <c r="N85" s="10"/>
      <c r="O85" s="23" t="str">
        <f t="shared" si="5"/>
        <v>SKU139</v>
      </c>
      <c r="P85" s="17" t="str">
        <f t="shared" si="6"/>
        <v>Yes</v>
      </c>
      <c r="Q85" s="19">
        <f t="shared" si="7"/>
        <v>85</v>
      </c>
      <c r="R85" s="17" t="str">
        <f t="shared" si="8"/>
        <v>No</v>
      </c>
      <c r="S85" s="17" t="str">
        <f t="shared" si="9"/>
        <v>No</v>
      </c>
      <c r="T85" s="17"/>
      <c r="U85" s="17"/>
    </row>
    <row r="86" spans="2:21" x14ac:dyDescent="0.4">
      <c r="B86" s="12" t="s">
        <v>52</v>
      </c>
      <c r="C86" s="12" t="s">
        <v>2072</v>
      </c>
      <c r="D86" s="12" t="s">
        <v>1017</v>
      </c>
      <c r="E86" s="12" t="s">
        <v>2856</v>
      </c>
      <c r="F86" s="12" t="s">
        <v>2859</v>
      </c>
      <c r="G86" s="13" t="s">
        <v>1951</v>
      </c>
      <c r="H86" s="14">
        <v>0.54166666666666663</v>
      </c>
      <c r="I86" s="12" t="s">
        <v>2854</v>
      </c>
      <c r="J86" s="13">
        <v>3.2</v>
      </c>
      <c r="K86" s="13">
        <v>1</v>
      </c>
      <c r="L86" s="15">
        <v>43607</v>
      </c>
      <c r="M86" s="12" t="s">
        <v>3846</v>
      </c>
      <c r="N86" s="10"/>
      <c r="O86" s="23" t="str">
        <f t="shared" si="5"/>
        <v>SKU042</v>
      </c>
      <c r="P86" s="17" t="str">
        <f t="shared" si="6"/>
        <v>Yes</v>
      </c>
      <c r="Q86" s="19">
        <f t="shared" si="7"/>
        <v>90</v>
      </c>
      <c r="R86" s="17" t="str">
        <f t="shared" si="8"/>
        <v>No</v>
      </c>
      <c r="S86" s="17" t="str">
        <f t="shared" si="9"/>
        <v>No</v>
      </c>
      <c r="T86" s="17"/>
      <c r="U86" s="17"/>
    </row>
    <row r="87" spans="2:21" x14ac:dyDescent="0.4">
      <c r="B87" s="12" t="s">
        <v>52</v>
      </c>
      <c r="C87" s="12" t="s">
        <v>2073</v>
      </c>
      <c r="D87" s="12" t="s">
        <v>1117</v>
      </c>
      <c r="E87" s="12" t="s">
        <v>2857</v>
      </c>
      <c r="F87" s="12" t="s">
        <v>2859</v>
      </c>
      <c r="G87" s="13" t="s">
        <v>1954</v>
      </c>
      <c r="H87" s="14">
        <v>0.54166666666666663</v>
      </c>
      <c r="I87" s="12" t="s">
        <v>2851</v>
      </c>
      <c r="J87" s="13">
        <v>3.4</v>
      </c>
      <c r="K87" s="13">
        <v>0</v>
      </c>
      <c r="L87" s="15">
        <v>43607</v>
      </c>
      <c r="M87" s="12" t="s">
        <v>3846</v>
      </c>
      <c r="N87" s="10"/>
      <c r="O87" s="23" t="str">
        <f t="shared" si="5"/>
        <v>SKU142</v>
      </c>
      <c r="P87" s="17" t="str">
        <f t="shared" si="6"/>
        <v>Yes</v>
      </c>
      <c r="Q87" s="19">
        <f t="shared" si="7"/>
        <v>85</v>
      </c>
      <c r="R87" s="17" t="str">
        <f t="shared" si="8"/>
        <v>No</v>
      </c>
      <c r="S87" s="17" t="str">
        <f t="shared" si="9"/>
        <v>No</v>
      </c>
      <c r="T87" s="17"/>
      <c r="U87" s="17"/>
    </row>
    <row r="88" spans="2:21" x14ac:dyDescent="0.4">
      <c r="B88" s="12" t="s">
        <v>54</v>
      </c>
      <c r="C88" s="12" t="s">
        <v>2074</v>
      </c>
      <c r="D88" s="12" t="s">
        <v>1034</v>
      </c>
      <c r="E88" s="12" t="s">
        <v>2855</v>
      </c>
      <c r="F88" s="12" t="s">
        <v>2859</v>
      </c>
      <c r="G88" s="13" t="s">
        <v>1951</v>
      </c>
      <c r="H88" s="14">
        <v>0.54166666666666663</v>
      </c>
      <c r="I88" s="12" t="s">
        <v>2852</v>
      </c>
      <c r="J88" s="13">
        <v>3.6</v>
      </c>
      <c r="K88" s="13">
        <v>0</v>
      </c>
      <c r="L88" s="15">
        <v>43607</v>
      </c>
      <c r="M88" s="12" t="s">
        <v>3846</v>
      </c>
      <c r="N88" s="10"/>
      <c r="O88" s="23" t="str">
        <f t="shared" si="5"/>
        <v>SKU059</v>
      </c>
      <c r="P88" s="17" t="str">
        <f t="shared" si="6"/>
        <v>Yes</v>
      </c>
      <c r="Q88" s="19">
        <f t="shared" si="7"/>
        <v>90</v>
      </c>
      <c r="R88" s="17" t="str">
        <f t="shared" si="8"/>
        <v>No</v>
      </c>
      <c r="S88" s="17" t="str">
        <f t="shared" si="9"/>
        <v>No</v>
      </c>
      <c r="T88" s="17"/>
      <c r="U88" s="17"/>
    </row>
    <row r="89" spans="2:21" x14ac:dyDescent="0.4">
      <c r="B89" s="12" t="s">
        <v>55</v>
      </c>
      <c r="C89" s="12" t="s">
        <v>2074</v>
      </c>
      <c r="D89" s="12" t="s">
        <v>1120</v>
      </c>
      <c r="E89" s="12" t="s">
        <v>2856</v>
      </c>
      <c r="F89" s="12" t="s">
        <v>2859</v>
      </c>
      <c r="G89" s="13" t="s">
        <v>1954</v>
      </c>
      <c r="H89" s="14">
        <v>0.54166666666666663</v>
      </c>
      <c r="I89" s="12" t="s">
        <v>2852</v>
      </c>
      <c r="J89" s="13">
        <v>3.8</v>
      </c>
      <c r="K89" s="13">
        <v>0</v>
      </c>
      <c r="L89" s="15">
        <v>43612</v>
      </c>
      <c r="M89" s="12" t="s">
        <v>3846</v>
      </c>
      <c r="N89" s="10"/>
      <c r="O89" s="23" t="str">
        <f t="shared" si="5"/>
        <v>SKU145</v>
      </c>
      <c r="P89" s="17" t="str">
        <f t="shared" si="6"/>
        <v>Yes</v>
      </c>
      <c r="Q89" s="19">
        <f t="shared" si="7"/>
        <v>85</v>
      </c>
      <c r="R89" s="17" t="str">
        <f t="shared" si="8"/>
        <v>No</v>
      </c>
      <c r="S89" s="17" t="str">
        <f t="shared" si="9"/>
        <v>No</v>
      </c>
      <c r="T89" s="17"/>
      <c r="U89" s="17"/>
    </row>
    <row r="90" spans="2:21" x14ac:dyDescent="0.4">
      <c r="B90" s="12" t="s">
        <v>53</v>
      </c>
      <c r="C90" s="12" t="s">
        <v>2075</v>
      </c>
      <c r="D90" s="12" t="s">
        <v>1123</v>
      </c>
      <c r="E90" s="12" t="s">
        <v>2857</v>
      </c>
      <c r="F90" s="12" t="s">
        <v>2859</v>
      </c>
      <c r="G90" s="13" t="s">
        <v>1955</v>
      </c>
      <c r="H90" s="14">
        <v>0.54166666666666663</v>
      </c>
      <c r="I90" s="12" t="s">
        <v>2853</v>
      </c>
      <c r="J90" s="13">
        <v>4</v>
      </c>
      <c r="K90" s="13">
        <v>0</v>
      </c>
      <c r="L90" s="15">
        <v>43614</v>
      </c>
      <c r="M90" s="12" t="s">
        <v>3846</v>
      </c>
      <c r="N90" s="10"/>
      <c r="O90" s="23" t="str">
        <f t="shared" si="5"/>
        <v>SKU148</v>
      </c>
      <c r="P90" s="17" t="str">
        <f t="shared" si="6"/>
        <v>Yes</v>
      </c>
      <c r="Q90" s="19">
        <f t="shared" si="7"/>
        <v>84</v>
      </c>
      <c r="R90" s="17" t="str">
        <f t="shared" si="8"/>
        <v>No</v>
      </c>
      <c r="S90" s="17" t="str">
        <f t="shared" si="9"/>
        <v>No</v>
      </c>
      <c r="T90" s="17"/>
      <c r="U90" s="17"/>
    </row>
    <row r="91" spans="2:21" x14ac:dyDescent="0.4">
      <c r="B91" s="12" t="s">
        <v>55</v>
      </c>
      <c r="C91" s="12" t="s">
        <v>2076</v>
      </c>
      <c r="D91" s="12" t="s">
        <v>1020</v>
      </c>
      <c r="E91" s="12" t="s">
        <v>2855</v>
      </c>
      <c r="F91" s="12" t="s">
        <v>2859</v>
      </c>
      <c r="G91" s="13" t="s">
        <v>1951</v>
      </c>
      <c r="H91" s="14">
        <v>0.54166666666666663</v>
      </c>
      <c r="I91" s="12" t="s">
        <v>2854</v>
      </c>
      <c r="J91" s="13">
        <v>1</v>
      </c>
      <c r="K91" s="13">
        <v>0</v>
      </c>
      <c r="L91" s="15">
        <v>43607</v>
      </c>
      <c r="M91" s="12" t="s">
        <v>3846</v>
      </c>
      <c r="N91" s="10"/>
      <c r="O91" s="23" t="str">
        <f t="shared" si="5"/>
        <v>SKU045</v>
      </c>
      <c r="P91" s="17" t="str">
        <f t="shared" si="6"/>
        <v>Yes</v>
      </c>
      <c r="Q91" s="19">
        <f t="shared" si="7"/>
        <v>90</v>
      </c>
      <c r="R91" s="17" t="str">
        <f t="shared" si="8"/>
        <v>No</v>
      </c>
      <c r="S91" s="17" t="str">
        <f t="shared" si="9"/>
        <v>No</v>
      </c>
      <c r="T91" s="17"/>
      <c r="U91" s="17"/>
    </row>
    <row r="92" spans="2:21" x14ac:dyDescent="0.4">
      <c r="B92" s="12" t="s">
        <v>51</v>
      </c>
      <c r="C92" s="12" t="s">
        <v>2076</v>
      </c>
      <c r="D92" s="12" t="s">
        <v>1126</v>
      </c>
      <c r="E92" s="12" t="s">
        <v>2856</v>
      </c>
      <c r="F92" s="12" t="s">
        <v>2859</v>
      </c>
      <c r="G92" s="13" t="s">
        <v>1955</v>
      </c>
      <c r="H92" s="14">
        <v>0.54166666666666663</v>
      </c>
      <c r="I92" s="12" t="s">
        <v>2851</v>
      </c>
      <c r="J92" s="13">
        <v>2</v>
      </c>
      <c r="K92" s="13">
        <v>0</v>
      </c>
      <c r="L92" s="15">
        <v>43614</v>
      </c>
      <c r="M92" s="12" t="s">
        <v>3846</v>
      </c>
      <c r="N92" s="10"/>
      <c r="O92" s="23" t="str">
        <f t="shared" si="5"/>
        <v>SKU151</v>
      </c>
      <c r="P92" s="17" t="str">
        <f t="shared" si="6"/>
        <v>Yes</v>
      </c>
      <c r="Q92" s="19">
        <f t="shared" si="7"/>
        <v>84</v>
      </c>
      <c r="R92" s="17" t="str">
        <f t="shared" si="8"/>
        <v>No</v>
      </c>
      <c r="S92" s="17" t="str">
        <f t="shared" si="9"/>
        <v>No</v>
      </c>
      <c r="T92" s="17"/>
      <c r="U92" s="17"/>
    </row>
    <row r="93" spans="2:21" x14ac:dyDescent="0.4">
      <c r="B93" s="12" t="s">
        <v>52</v>
      </c>
      <c r="C93" s="12" t="s">
        <v>2077</v>
      </c>
      <c r="D93" s="12" t="s">
        <v>1037</v>
      </c>
      <c r="E93" s="12" t="s">
        <v>2857</v>
      </c>
      <c r="F93" s="12" t="s">
        <v>2859</v>
      </c>
      <c r="G93" s="13" t="s">
        <v>1952</v>
      </c>
      <c r="H93" s="14">
        <v>0.54166666666666663</v>
      </c>
      <c r="I93" s="12" t="s">
        <v>2852</v>
      </c>
      <c r="J93" s="13">
        <v>3</v>
      </c>
      <c r="K93" s="13">
        <v>0</v>
      </c>
      <c r="L93" s="15">
        <v>43607</v>
      </c>
      <c r="M93" s="12" t="s">
        <v>3846</v>
      </c>
      <c r="N93" s="10"/>
      <c r="O93" s="23" t="str">
        <f t="shared" si="5"/>
        <v>SKU062</v>
      </c>
      <c r="P93" s="17" t="str">
        <f t="shared" si="6"/>
        <v>Yes</v>
      </c>
      <c r="Q93" s="19">
        <f t="shared" si="7"/>
        <v>87</v>
      </c>
      <c r="R93" s="17" t="str">
        <f t="shared" si="8"/>
        <v>No</v>
      </c>
      <c r="S93" s="17" t="str">
        <f t="shared" si="9"/>
        <v>No</v>
      </c>
      <c r="T93" s="17"/>
      <c r="U93" s="17"/>
    </row>
    <row r="94" spans="2:21" x14ac:dyDescent="0.4">
      <c r="B94" s="12" t="s">
        <v>54</v>
      </c>
      <c r="C94" s="12" t="s">
        <v>2078</v>
      </c>
      <c r="D94" s="12" t="s">
        <v>1129</v>
      </c>
      <c r="E94" s="12" t="s">
        <v>2855</v>
      </c>
      <c r="F94" s="12" t="s">
        <v>2859</v>
      </c>
      <c r="G94" s="13" t="s">
        <v>1955</v>
      </c>
      <c r="H94" s="14">
        <v>0.54166666666666663</v>
      </c>
      <c r="I94" s="12" t="s">
        <v>2852</v>
      </c>
      <c r="J94" s="13">
        <v>4</v>
      </c>
      <c r="K94" s="13">
        <v>0</v>
      </c>
      <c r="L94" s="15">
        <v>43614</v>
      </c>
      <c r="M94" s="12" t="s">
        <v>3846</v>
      </c>
      <c r="N94" s="10"/>
      <c r="O94" s="23" t="str">
        <f t="shared" si="5"/>
        <v>SKU154</v>
      </c>
      <c r="P94" s="17" t="str">
        <f t="shared" si="6"/>
        <v>Yes</v>
      </c>
      <c r="Q94" s="19">
        <f t="shared" si="7"/>
        <v>84</v>
      </c>
      <c r="R94" s="17" t="str">
        <f t="shared" si="8"/>
        <v>No</v>
      </c>
      <c r="S94" s="17" t="str">
        <f t="shared" si="9"/>
        <v>No</v>
      </c>
      <c r="T94" s="17"/>
      <c r="U94" s="17"/>
    </row>
    <row r="95" spans="2:21" x14ac:dyDescent="0.4">
      <c r="B95" s="12" t="s">
        <v>52</v>
      </c>
      <c r="C95" s="12" t="s">
        <v>2079</v>
      </c>
      <c r="D95" s="12" t="s">
        <v>1132</v>
      </c>
      <c r="E95" s="12" t="s">
        <v>2856</v>
      </c>
      <c r="F95" s="12" t="s">
        <v>2859</v>
      </c>
      <c r="G95" s="13" t="s">
        <v>1955</v>
      </c>
      <c r="H95" s="14">
        <v>0.54166666666666663</v>
      </c>
      <c r="I95" s="12" t="s">
        <v>2853</v>
      </c>
      <c r="J95" s="13">
        <v>1</v>
      </c>
      <c r="K95" s="13">
        <v>0</v>
      </c>
      <c r="L95" s="15">
        <v>43613</v>
      </c>
      <c r="M95" s="12" t="s">
        <v>3846</v>
      </c>
      <c r="N95" s="10"/>
      <c r="O95" s="23" t="str">
        <f t="shared" si="5"/>
        <v>SKU157</v>
      </c>
      <c r="P95" s="17" t="str">
        <f t="shared" si="6"/>
        <v>Yes</v>
      </c>
      <c r="Q95" s="19">
        <f t="shared" si="7"/>
        <v>84</v>
      </c>
      <c r="R95" s="17" t="str">
        <f t="shared" si="8"/>
        <v>No</v>
      </c>
      <c r="S95" s="17" t="str">
        <f t="shared" si="9"/>
        <v>No</v>
      </c>
      <c r="T95" s="17"/>
      <c r="U95" s="17"/>
    </row>
    <row r="96" spans="2:21" x14ac:dyDescent="0.4">
      <c r="B96" s="12" t="s">
        <v>55</v>
      </c>
      <c r="C96" s="12" t="s">
        <v>2080</v>
      </c>
      <c r="D96" s="12" t="s">
        <v>1040</v>
      </c>
      <c r="E96" s="12" t="s">
        <v>2857</v>
      </c>
      <c r="F96" s="12" t="s">
        <v>2859</v>
      </c>
      <c r="G96" s="13" t="s">
        <v>1952</v>
      </c>
      <c r="H96" s="14">
        <v>0.54166666666666663</v>
      </c>
      <c r="I96" s="12" t="s">
        <v>2854</v>
      </c>
      <c r="J96" s="13">
        <v>2.8</v>
      </c>
      <c r="K96" s="13">
        <v>1</v>
      </c>
      <c r="L96" s="15">
        <v>43614</v>
      </c>
      <c r="M96" s="12" t="s">
        <v>3846</v>
      </c>
      <c r="N96" s="10"/>
      <c r="O96" s="23" t="str">
        <f t="shared" si="5"/>
        <v>SKU065</v>
      </c>
      <c r="P96" s="17" t="str">
        <f t="shared" si="6"/>
        <v>Yes</v>
      </c>
      <c r="Q96" s="19">
        <f t="shared" si="7"/>
        <v>87</v>
      </c>
      <c r="R96" s="17" t="str">
        <f t="shared" si="8"/>
        <v>No</v>
      </c>
      <c r="S96" s="17" t="str">
        <f t="shared" si="9"/>
        <v>No</v>
      </c>
      <c r="T96" s="17"/>
      <c r="U96" s="17"/>
    </row>
    <row r="97" spans="2:21" x14ac:dyDescent="0.4">
      <c r="B97" s="12" t="s">
        <v>55</v>
      </c>
      <c r="C97" s="12" t="s">
        <v>2080</v>
      </c>
      <c r="D97" s="12" t="s">
        <v>1135</v>
      </c>
      <c r="E97" s="12" t="s">
        <v>2855</v>
      </c>
      <c r="F97" s="12" t="s">
        <v>2859</v>
      </c>
      <c r="G97" s="13" t="s">
        <v>1955</v>
      </c>
      <c r="H97" s="14">
        <v>0.54166666666666663</v>
      </c>
      <c r="I97" s="12" t="s">
        <v>2851</v>
      </c>
      <c r="J97" s="13">
        <v>3</v>
      </c>
      <c r="K97" s="13">
        <v>0</v>
      </c>
      <c r="L97" s="15">
        <v>43613</v>
      </c>
      <c r="M97" s="12" t="s">
        <v>3846</v>
      </c>
      <c r="N97" s="10"/>
      <c r="O97" s="23" t="str">
        <f t="shared" si="5"/>
        <v>SKU160</v>
      </c>
      <c r="P97" s="17" t="str">
        <f t="shared" si="6"/>
        <v>Yes</v>
      </c>
      <c r="Q97" s="19">
        <f t="shared" si="7"/>
        <v>84</v>
      </c>
      <c r="R97" s="17" t="str">
        <f t="shared" si="8"/>
        <v>No</v>
      </c>
      <c r="S97" s="17" t="str">
        <f t="shared" si="9"/>
        <v>No</v>
      </c>
      <c r="T97" s="17"/>
      <c r="U97" s="17"/>
    </row>
    <row r="98" spans="2:21" x14ac:dyDescent="0.4">
      <c r="B98" s="12" t="s">
        <v>53</v>
      </c>
      <c r="C98" s="12" t="s">
        <v>2081</v>
      </c>
      <c r="D98" s="12" t="s">
        <v>1023</v>
      </c>
      <c r="E98" s="12" t="s">
        <v>2856</v>
      </c>
      <c r="F98" s="12" t="s">
        <v>2859</v>
      </c>
      <c r="G98" s="13" t="s">
        <v>1951</v>
      </c>
      <c r="H98" s="14">
        <v>0.54166666666666663</v>
      </c>
      <c r="I98" s="12" t="s">
        <v>2852</v>
      </c>
      <c r="J98" s="13">
        <v>3.2</v>
      </c>
      <c r="K98" s="13">
        <v>0</v>
      </c>
      <c r="L98" s="15">
        <v>43606</v>
      </c>
      <c r="M98" s="12" t="s">
        <v>3846</v>
      </c>
      <c r="N98" s="10"/>
      <c r="O98" s="23" t="str">
        <f t="shared" si="5"/>
        <v>SKU048</v>
      </c>
      <c r="P98" s="17" t="str">
        <f t="shared" si="6"/>
        <v>Yes</v>
      </c>
      <c r="Q98" s="19">
        <f t="shared" si="7"/>
        <v>90</v>
      </c>
      <c r="R98" s="17" t="str">
        <f t="shared" si="8"/>
        <v>No</v>
      </c>
      <c r="S98" s="17" t="str">
        <f t="shared" si="9"/>
        <v>No</v>
      </c>
      <c r="T98" s="17"/>
      <c r="U98" s="17"/>
    </row>
    <row r="99" spans="2:21" x14ac:dyDescent="0.4">
      <c r="B99" s="12" t="s">
        <v>53</v>
      </c>
      <c r="C99" s="12" t="s">
        <v>2082</v>
      </c>
      <c r="D99" s="12" t="s">
        <v>1138</v>
      </c>
      <c r="E99" s="12" t="s">
        <v>2857</v>
      </c>
      <c r="F99" s="12" t="s">
        <v>2859</v>
      </c>
      <c r="G99" s="13" t="s">
        <v>1955</v>
      </c>
      <c r="H99" s="14">
        <v>0.54166666666666663</v>
      </c>
      <c r="I99" s="12" t="s">
        <v>2852</v>
      </c>
      <c r="J99" s="13">
        <v>3.4</v>
      </c>
      <c r="K99" s="13">
        <v>0</v>
      </c>
      <c r="L99" s="15">
        <v>43613</v>
      </c>
      <c r="M99" s="12" t="s">
        <v>3846</v>
      </c>
      <c r="N99" s="10"/>
      <c r="O99" s="23" t="str">
        <f t="shared" si="5"/>
        <v>SKU163</v>
      </c>
      <c r="P99" s="17" t="str">
        <f t="shared" si="6"/>
        <v>Yes</v>
      </c>
      <c r="Q99" s="19">
        <f t="shared" si="7"/>
        <v>84</v>
      </c>
      <c r="R99" s="17" t="str">
        <f t="shared" si="8"/>
        <v>No</v>
      </c>
      <c r="S99" s="17" t="str">
        <f t="shared" si="9"/>
        <v>No</v>
      </c>
      <c r="T99" s="17"/>
      <c r="U99" s="17"/>
    </row>
    <row r="100" spans="2:21" x14ac:dyDescent="0.4">
      <c r="B100" s="12" t="s">
        <v>51</v>
      </c>
      <c r="C100" s="12" t="s">
        <v>2083</v>
      </c>
      <c r="D100" s="12" t="s">
        <v>1141</v>
      </c>
      <c r="E100" s="12" t="s">
        <v>2855</v>
      </c>
      <c r="F100" s="12" t="s">
        <v>2859</v>
      </c>
      <c r="G100" s="13" t="s">
        <v>1955</v>
      </c>
      <c r="H100" s="14">
        <v>0.54166666666666663</v>
      </c>
      <c r="I100" s="12" t="s">
        <v>2853</v>
      </c>
      <c r="J100" s="13">
        <v>3.6</v>
      </c>
      <c r="K100" s="13">
        <v>0</v>
      </c>
      <c r="L100" s="15">
        <v>43613</v>
      </c>
      <c r="M100" s="12" t="s">
        <v>3846</v>
      </c>
      <c r="N100" s="10"/>
      <c r="O100" s="23" t="str">
        <f t="shared" si="5"/>
        <v>SKU166</v>
      </c>
      <c r="P100" s="17" t="str">
        <f t="shared" si="6"/>
        <v>Yes</v>
      </c>
      <c r="Q100" s="19">
        <f t="shared" si="7"/>
        <v>84</v>
      </c>
      <c r="R100" s="17" t="str">
        <f t="shared" si="8"/>
        <v>No</v>
      </c>
      <c r="S100" s="17" t="str">
        <f t="shared" si="9"/>
        <v>No</v>
      </c>
      <c r="T100" s="17"/>
      <c r="U100" s="17"/>
    </row>
    <row r="101" spans="2:21" x14ac:dyDescent="0.4">
      <c r="B101" s="12" t="s">
        <v>53</v>
      </c>
      <c r="C101" s="12" t="s">
        <v>2084</v>
      </c>
      <c r="D101" s="12" t="s">
        <v>1043</v>
      </c>
      <c r="E101" s="12" t="s">
        <v>2856</v>
      </c>
      <c r="F101" s="12" t="s">
        <v>2860</v>
      </c>
      <c r="G101" s="13" t="s">
        <v>1952</v>
      </c>
      <c r="H101" s="14">
        <v>0.54166666666666663</v>
      </c>
      <c r="I101" s="12" t="s">
        <v>2854</v>
      </c>
      <c r="J101" s="13">
        <v>3.8</v>
      </c>
      <c r="K101" s="13">
        <v>0</v>
      </c>
      <c r="L101" s="15">
        <v>43614</v>
      </c>
      <c r="M101" s="12" t="s">
        <v>3846</v>
      </c>
      <c r="N101" s="10"/>
      <c r="O101" s="23" t="str">
        <f t="shared" si="5"/>
        <v>SKU068</v>
      </c>
      <c r="P101" s="17" t="str">
        <f t="shared" si="6"/>
        <v>Yes</v>
      </c>
      <c r="Q101" s="19">
        <f t="shared" si="7"/>
        <v>87</v>
      </c>
      <c r="R101" s="17" t="str">
        <f t="shared" si="8"/>
        <v>No</v>
      </c>
      <c r="S101" s="17" t="str">
        <f t="shared" si="9"/>
        <v>No</v>
      </c>
      <c r="T101" s="17"/>
      <c r="U101" s="17"/>
    </row>
    <row r="102" spans="2:21" x14ac:dyDescent="0.4">
      <c r="B102" s="12" t="s">
        <v>54</v>
      </c>
      <c r="C102" s="12" t="s">
        <v>2085</v>
      </c>
      <c r="D102" s="12" t="s">
        <v>1144</v>
      </c>
      <c r="E102" s="12" t="s">
        <v>2857</v>
      </c>
      <c r="F102" s="12" t="s">
        <v>2859</v>
      </c>
      <c r="G102" s="13" t="s">
        <v>1955</v>
      </c>
      <c r="H102" s="14">
        <v>0.54166666666666663</v>
      </c>
      <c r="I102" s="12" t="s">
        <v>2851</v>
      </c>
      <c r="J102" s="13">
        <v>4</v>
      </c>
      <c r="K102" s="13">
        <v>0</v>
      </c>
      <c r="L102" s="15">
        <v>43613</v>
      </c>
      <c r="M102" s="12" t="s">
        <v>3846</v>
      </c>
      <c r="N102" s="10"/>
      <c r="O102" s="23" t="str">
        <f t="shared" si="5"/>
        <v>SKU169</v>
      </c>
      <c r="P102" s="17" t="str">
        <f t="shared" si="6"/>
        <v>Yes</v>
      </c>
      <c r="Q102" s="19">
        <f t="shared" si="7"/>
        <v>84</v>
      </c>
      <c r="R102" s="17" t="str">
        <f t="shared" si="8"/>
        <v>No</v>
      </c>
      <c r="S102" s="17" t="str">
        <f t="shared" si="9"/>
        <v>No</v>
      </c>
      <c r="T102" s="17"/>
      <c r="U102" s="17"/>
    </row>
    <row r="103" spans="2:21" x14ac:dyDescent="0.4">
      <c r="B103" s="12" t="s">
        <v>51</v>
      </c>
      <c r="C103" s="12" t="s">
        <v>2086</v>
      </c>
      <c r="D103" s="12" t="s">
        <v>1026</v>
      </c>
      <c r="E103" s="12" t="s">
        <v>2855</v>
      </c>
      <c r="F103" s="12" t="s">
        <v>2859</v>
      </c>
      <c r="G103" s="13" t="s">
        <v>1951</v>
      </c>
      <c r="H103" s="14">
        <v>0.54166666666666663</v>
      </c>
      <c r="I103" s="12" t="s">
        <v>2852</v>
      </c>
      <c r="J103" s="13">
        <v>1</v>
      </c>
      <c r="K103" s="13">
        <v>0</v>
      </c>
      <c r="L103" s="15">
        <v>43607</v>
      </c>
      <c r="M103" s="12" t="s">
        <v>3846</v>
      </c>
      <c r="N103" s="10"/>
      <c r="O103" s="23" t="str">
        <f t="shared" si="5"/>
        <v>SKU051</v>
      </c>
      <c r="P103" s="17" t="str">
        <f t="shared" si="6"/>
        <v>Yes</v>
      </c>
      <c r="Q103" s="19">
        <f t="shared" si="7"/>
        <v>90</v>
      </c>
      <c r="R103" s="17" t="str">
        <f t="shared" si="8"/>
        <v>No</v>
      </c>
      <c r="S103" s="17" t="str">
        <f t="shared" si="9"/>
        <v>No</v>
      </c>
      <c r="T103" s="17"/>
      <c r="U103" s="17"/>
    </row>
    <row r="104" spans="2:21" x14ac:dyDescent="0.4">
      <c r="B104" s="12" t="s">
        <v>52</v>
      </c>
      <c r="C104" s="12" t="s">
        <v>2086</v>
      </c>
      <c r="D104" s="12" t="s">
        <v>1147</v>
      </c>
      <c r="E104" s="12" t="s">
        <v>2856</v>
      </c>
      <c r="F104" s="12" t="s">
        <v>2859</v>
      </c>
      <c r="G104" s="13" t="s">
        <v>1956</v>
      </c>
      <c r="H104" s="14">
        <v>0.54166666666666663</v>
      </c>
      <c r="I104" s="12" t="s">
        <v>2852</v>
      </c>
      <c r="J104" s="13">
        <v>2</v>
      </c>
      <c r="K104" s="13">
        <v>0</v>
      </c>
      <c r="L104" s="15">
        <v>43619</v>
      </c>
      <c r="M104" s="12" t="s">
        <v>3846</v>
      </c>
      <c r="N104" s="10"/>
      <c r="O104" s="23" t="str">
        <f t="shared" si="5"/>
        <v>SKU172</v>
      </c>
      <c r="P104" s="17" t="str">
        <f t="shared" si="6"/>
        <v>Yes</v>
      </c>
      <c r="Q104" s="19">
        <f t="shared" si="7"/>
        <v>83</v>
      </c>
      <c r="R104" s="17" t="str">
        <f t="shared" si="8"/>
        <v>No</v>
      </c>
      <c r="S104" s="17" t="str">
        <f t="shared" si="9"/>
        <v>No</v>
      </c>
      <c r="T104" s="17"/>
      <c r="U104" s="17"/>
    </row>
    <row r="105" spans="2:21" x14ac:dyDescent="0.4">
      <c r="B105" s="12" t="s">
        <v>51</v>
      </c>
      <c r="C105" s="12" t="s">
        <v>2087</v>
      </c>
      <c r="D105" s="12" t="s">
        <v>1046</v>
      </c>
      <c r="E105" s="12" t="s">
        <v>2857</v>
      </c>
      <c r="F105" s="12" t="s">
        <v>2859</v>
      </c>
      <c r="G105" s="13" t="s">
        <v>1952</v>
      </c>
      <c r="H105" s="14">
        <v>0.54166666666666663</v>
      </c>
      <c r="I105" s="12" t="s">
        <v>2853</v>
      </c>
      <c r="J105" s="13">
        <v>3</v>
      </c>
      <c r="K105" s="13">
        <v>0</v>
      </c>
      <c r="L105" s="15">
        <v>43614</v>
      </c>
      <c r="M105" s="12" t="s">
        <v>3846</v>
      </c>
      <c r="N105" s="10"/>
      <c r="O105" s="23" t="str">
        <f t="shared" si="5"/>
        <v>SKU071</v>
      </c>
      <c r="P105" s="17" t="str">
        <f t="shared" si="6"/>
        <v>Yes</v>
      </c>
      <c r="Q105" s="19">
        <f t="shared" si="7"/>
        <v>87</v>
      </c>
      <c r="R105" s="17" t="str">
        <f t="shared" si="8"/>
        <v>No</v>
      </c>
      <c r="S105" s="17" t="str">
        <f t="shared" si="9"/>
        <v>No</v>
      </c>
      <c r="T105" s="17"/>
      <c r="U105" s="17"/>
    </row>
    <row r="106" spans="2:21" x14ac:dyDescent="0.4">
      <c r="B106" s="12" t="s">
        <v>55</v>
      </c>
      <c r="C106" s="12" t="s">
        <v>2087</v>
      </c>
      <c r="D106" s="12" t="s">
        <v>1150</v>
      </c>
      <c r="E106" s="12" t="s">
        <v>2855</v>
      </c>
      <c r="F106" s="12" t="s">
        <v>2859</v>
      </c>
      <c r="G106" s="13" t="s">
        <v>1956</v>
      </c>
      <c r="H106" s="14">
        <v>0.54166666666666663</v>
      </c>
      <c r="I106" s="12" t="s">
        <v>2854</v>
      </c>
      <c r="J106" s="13">
        <v>4</v>
      </c>
      <c r="K106" s="13">
        <v>1</v>
      </c>
      <c r="L106" s="15">
        <v>43619</v>
      </c>
      <c r="M106" s="12" t="s">
        <v>3846</v>
      </c>
      <c r="N106" s="10"/>
      <c r="O106" s="23" t="str">
        <f t="shared" si="5"/>
        <v>SKU175</v>
      </c>
      <c r="P106" s="17" t="str">
        <f t="shared" si="6"/>
        <v>Yes</v>
      </c>
      <c r="Q106" s="19">
        <f t="shared" si="7"/>
        <v>83</v>
      </c>
      <c r="R106" s="17" t="str">
        <f t="shared" si="8"/>
        <v>No</v>
      </c>
      <c r="S106" s="17" t="str">
        <f t="shared" si="9"/>
        <v>No</v>
      </c>
      <c r="T106" s="17"/>
      <c r="U106" s="17"/>
    </row>
    <row r="107" spans="2:21" x14ac:dyDescent="0.4">
      <c r="B107" s="12" t="s">
        <v>53</v>
      </c>
      <c r="C107" s="12" t="s">
        <v>2088</v>
      </c>
      <c r="D107" s="12" t="s">
        <v>1153</v>
      </c>
      <c r="E107" s="12" t="s">
        <v>2856</v>
      </c>
      <c r="F107" s="12" t="s">
        <v>2859</v>
      </c>
      <c r="G107" s="13" t="s">
        <v>1956</v>
      </c>
      <c r="H107" s="14">
        <v>0.54166666666666663</v>
      </c>
      <c r="I107" s="12" t="s">
        <v>2851</v>
      </c>
      <c r="J107" s="13">
        <v>1</v>
      </c>
      <c r="K107" s="13">
        <v>0</v>
      </c>
      <c r="L107" s="15">
        <v>43619</v>
      </c>
      <c r="M107" s="12" t="s">
        <v>3846</v>
      </c>
      <c r="N107" s="10"/>
      <c r="O107" s="23" t="str">
        <f t="shared" si="5"/>
        <v>SKU178</v>
      </c>
      <c r="P107" s="17" t="str">
        <f t="shared" si="6"/>
        <v>Yes</v>
      </c>
      <c r="Q107" s="19">
        <f t="shared" si="7"/>
        <v>83</v>
      </c>
      <c r="R107" s="17" t="str">
        <f t="shared" si="8"/>
        <v>No</v>
      </c>
      <c r="S107" s="17" t="str">
        <f t="shared" si="9"/>
        <v>No</v>
      </c>
      <c r="T107" s="17"/>
      <c r="U107" s="17"/>
    </row>
    <row r="108" spans="2:21" x14ac:dyDescent="0.4">
      <c r="B108" s="12" t="s">
        <v>51</v>
      </c>
      <c r="C108" s="12" t="s">
        <v>2089</v>
      </c>
      <c r="D108" s="12" t="s">
        <v>1156</v>
      </c>
      <c r="E108" s="12" t="s">
        <v>2857</v>
      </c>
      <c r="F108" s="12" t="s">
        <v>2859</v>
      </c>
      <c r="G108" s="13" t="s">
        <v>1956</v>
      </c>
      <c r="H108" s="14">
        <v>0.54166666666666663</v>
      </c>
      <c r="I108" s="12" t="s">
        <v>2852</v>
      </c>
      <c r="J108" s="13">
        <v>2.8</v>
      </c>
      <c r="K108" s="13">
        <v>0</v>
      </c>
      <c r="L108" s="15">
        <v>43619</v>
      </c>
      <c r="M108" s="12" t="s">
        <v>3846</v>
      </c>
      <c r="N108" s="10"/>
      <c r="O108" s="23" t="str">
        <f t="shared" si="5"/>
        <v>SKU181</v>
      </c>
      <c r="P108" s="17" t="str">
        <f t="shared" si="6"/>
        <v>Yes</v>
      </c>
      <c r="Q108" s="19">
        <f t="shared" si="7"/>
        <v>83</v>
      </c>
      <c r="R108" s="17" t="str">
        <f t="shared" si="8"/>
        <v>No</v>
      </c>
      <c r="S108" s="17" t="str">
        <f t="shared" si="9"/>
        <v>No</v>
      </c>
      <c r="T108" s="17"/>
      <c r="U108" s="17"/>
    </row>
    <row r="109" spans="2:21" x14ac:dyDescent="0.4">
      <c r="B109" s="12" t="s">
        <v>54</v>
      </c>
      <c r="C109" s="12" t="s">
        <v>2090</v>
      </c>
      <c r="D109" s="12" t="s">
        <v>1029</v>
      </c>
      <c r="E109" s="12" t="s">
        <v>2855</v>
      </c>
      <c r="F109" s="12" t="s">
        <v>2859</v>
      </c>
      <c r="G109" s="13" t="s">
        <v>1951</v>
      </c>
      <c r="H109" s="14">
        <v>0.54166666666666663</v>
      </c>
      <c r="I109" s="12" t="s">
        <v>2852</v>
      </c>
      <c r="J109" s="13">
        <v>3</v>
      </c>
      <c r="K109" s="13">
        <v>0</v>
      </c>
      <c r="L109" s="15">
        <v>43607</v>
      </c>
      <c r="M109" s="12" t="s">
        <v>3846</v>
      </c>
      <c r="N109" s="10"/>
      <c r="O109" s="23" t="str">
        <f t="shared" si="5"/>
        <v>SKU054</v>
      </c>
      <c r="P109" s="17" t="str">
        <f t="shared" si="6"/>
        <v>Yes</v>
      </c>
      <c r="Q109" s="19">
        <f t="shared" si="7"/>
        <v>90</v>
      </c>
      <c r="R109" s="17" t="str">
        <f t="shared" si="8"/>
        <v>No</v>
      </c>
      <c r="S109" s="17" t="str">
        <f t="shared" si="9"/>
        <v>No</v>
      </c>
      <c r="T109" s="17"/>
      <c r="U109" s="17"/>
    </row>
    <row r="110" spans="2:21" x14ac:dyDescent="0.4">
      <c r="B110" s="12" t="s">
        <v>54</v>
      </c>
      <c r="C110" s="12" t="s">
        <v>2090</v>
      </c>
      <c r="D110" s="12" t="s">
        <v>1049</v>
      </c>
      <c r="E110" s="12" t="s">
        <v>2856</v>
      </c>
      <c r="F110" s="12" t="s">
        <v>2859</v>
      </c>
      <c r="G110" s="13" t="s">
        <v>1952</v>
      </c>
      <c r="H110" s="14">
        <v>0.54166666666666663</v>
      </c>
      <c r="I110" s="12" t="s">
        <v>2853</v>
      </c>
      <c r="J110" s="13">
        <v>3.2</v>
      </c>
      <c r="K110" s="13">
        <v>0</v>
      </c>
      <c r="L110" s="15">
        <v>43607</v>
      </c>
      <c r="M110" s="12" t="s">
        <v>3846</v>
      </c>
      <c r="N110" s="10"/>
      <c r="O110" s="23" t="str">
        <f t="shared" si="5"/>
        <v>SKU074</v>
      </c>
      <c r="P110" s="17" t="str">
        <f t="shared" si="6"/>
        <v>Yes</v>
      </c>
      <c r="Q110" s="19">
        <f t="shared" si="7"/>
        <v>87</v>
      </c>
      <c r="R110" s="17" t="str">
        <f t="shared" si="8"/>
        <v>No</v>
      </c>
      <c r="S110" s="17" t="str">
        <f t="shared" si="9"/>
        <v>No</v>
      </c>
      <c r="T110" s="17"/>
      <c r="U110" s="17"/>
    </row>
    <row r="111" spans="2:21" x14ac:dyDescent="0.4">
      <c r="B111" s="12" t="s">
        <v>54</v>
      </c>
      <c r="C111" s="12" t="s">
        <v>2091</v>
      </c>
      <c r="D111" s="12" t="s">
        <v>1159</v>
      </c>
      <c r="E111" s="12" t="s">
        <v>2857</v>
      </c>
      <c r="F111" s="12" t="s">
        <v>2859</v>
      </c>
      <c r="G111" s="13" t="s">
        <v>1956</v>
      </c>
      <c r="H111" s="14">
        <v>0.54166666666666663</v>
      </c>
      <c r="I111" s="12" t="s">
        <v>2854</v>
      </c>
      <c r="J111" s="13">
        <v>3.4</v>
      </c>
      <c r="K111" s="13">
        <v>0</v>
      </c>
      <c r="L111" s="15"/>
      <c r="M111" s="12" t="s">
        <v>3846</v>
      </c>
      <c r="N111" s="10"/>
      <c r="O111" s="23" t="str">
        <f t="shared" si="5"/>
        <v>SKU184</v>
      </c>
      <c r="P111" s="17" t="str">
        <f t="shared" si="6"/>
        <v>No</v>
      </c>
      <c r="Q111" s="19">
        <f t="shared" si="7"/>
        <v>83</v>
      </c>
      <c r="R111" s="17" t="str">
        <f t="shared" si="8"/>
        <v>Yes</v>
      </c>
      <c r="S111" s="17" t="str">
        <f t="shared" si="9"/>
        <v>Yes</v>
      </c>
      <c r="T111" s="17"/>
      <c r="U111" s="17"/>
    </row>
    <row r="112" spans="2:21" x14ac:dyDescent="0.4">
      <c r="B112" s="12" t="s">
        <v>52</v>
      </c>
      <c r="C112" s="12" t="s">
        <v>2092</v>
      </c>
      <c r="D112" s="12" t="s">
        <v>1162</v>
      </c>
      <c r="E112" s="12" t="s">
        <v>2855</v>
      </c>
      <c r="F112" s="12" t="s">
        <v>2859</v>
      </c>
      <c r="G112" s="13" t="s">
        <v>1956</v>
      </c>
      <c r="H112" s="14">
        <v>0.54166666666666663</v>
      </c>
      <c r="I112" s="12" t="s">
        <v>2851</v>
      </c>
      <c r="J112" s="13">
        <v>3.6</v>
      </c>
      <c r="K112" s="13">
        <v>0</v>
      </c>
      <c r="L112" s="15">
        <v>43627</v>
      </c>
      <c r="M112" s="12" t="s">
        <v>3846</v>
      </c>
      <c r="N112" s="10"/>
      <c r="O112" s="23" t="str">
        <f t="shared" si="5"/>
        <v>SKU187</v>
      </c>
      <c r="P112" s="17" t="str">
        <f t="shared" si="6"/>
        <v>Yes</v>
      </c>
      <c r="Q112" s="19">
        <f t="shared" si="7"/>
        <v>83</v>
      </c>
      <c r="R112" s="17" t="str">
        <f t="shared" si="8"/>
        <v>No</v>
      </c>
      <c r="S112" s="17" t="str">
        <f t="shared" si="9"/>
        <v>No</v>
      </c>
      <c r="T112" s="17"/>
      <c r="U112" s="17"/>
    </row>
    <row r="113" spans="2:21" x14ac:dyDescent="0.4">
      <c r="B113" s="12" t="s">
        <v>52</v>
      </c>
      <c r="C113" s="12" t="s">
        <v>2093</v>
      </c>
      <c r="D113" s="12" t="s">
        <v>1052</v>
      </c>
      <c r="E113" s="12" t="s">
        <v>2856</v>
      </c>
      <c r="F113" s="12" t="s">
        <v>2859</v>
      </c>
      <c r="G113" s="13" t="s">
        <v>1952</v>
      </c>
      <c r="H113" s="14">
        <v>0.54166666666666663</v>
      </c>
      <c r="I113" s="12" t="s">
        <v>2852</v>
      </c>
      <c r="J113" s="13">
        <v>3.8</v>
      </c>
      <c r="K113" s="13">
        <v>0</v>
      </c>
      <c r="L113" s="15">
        <v>43607</v>
      </c>
      <c r="M113" s="12" t="s">
        <v>3846</v>
      </c>
      <c r="N113" s="10"/>
      <c r="O113" s="23" t="str">
        <f t="shared" si="5"/>
        <v>SKU077</v>
      </c>
      <c r="P113" s="17" t="str">
        <f t="shared" si="6"/>
        <v>Yes</v>
      </c>
      <c r="Q113" s="19">
        <f t="shared" si="7"/>
        <v>87</v>
      </c>
      <c r="R113" s="17" t="str">
        <f t="shared" si="8"/>
        <v>No</v>
      </c>
      <c r="S113" s="17" t="str">
        <f t="shared" si="9"/>
        <v>No</v>
      </c>
      <c r="T113" s="17"/>
      <c r="U113" s="17"/>
    </row>
    <row r="114" spans="2:21" x14ac:dyDescent="0.4">
      <c r="B114" s="12" t="s">
        <v>55</v>
      </c>
      <c r="C114" s="12" t="s">
        <v>2093</v>
      </c>
      <c r="D114" s="12" t="s">
        <v>1165</v>
      </c>
      <c r="E114" s="12" t="s">
        <v>2857</v>
      </c>
      <c r="F114" s="12" t="s">
        <v>2859</v>
      </c>
      <c r="G114" s="13" t="s">
        <v>1956</v>
      </c>
      <c r="H114" s="14">
        <v>0.54166666666666663</v>
      </c>
      <c r="I114" s="12" t="s">
        <v>2852</v>
      </c>
      <c r="J114" s="13">
        <v>4</v>
      </c>
      <c r="K114" s="13">
        <v>0</v>
      </c>
      <c r="L114" s="15">
        <v>43627</v>
      </c>
      <c r="M114" s="12" t="s">
        <v>3846</v>
      </c>
      <c r="N114" s="10"/>
      <c r="O114" s="23" t="str">
        <f t="shared" si="5"/>
        <v>SKU190</v>
      </c>
      <c r="P114" s="17" t="str">
        <f t="shared" si="6"/>
        <v>Yes</v>
      </c>
      <c r="Q114" s="19">
        <f t="shared" si="7"/>
        <v>83</v>
      </c>
      <c r="R114" s="17" t="str">
        <f t="shared" si="8"/>
        <v>No</v>
      </c>
      <c r="S114" s="17" t="str">
        <f t="shared" si="9"/>
        <v>No</v>
      </c>
      <c r="T114" s="17"/>
      <c r="U114" s="17"/>
    </row>
    <row r="115" spans="2:21" x14ac:dyDescent="0.4">
      <c r="B115" s="12" t="s">
        <v>52</v>
      </c>
      <c r="C115" s="12" t="s">
        <v>2094</v>
      </c>
      <c r="D115" s="12" t="s">
        <v>1032</v>
      </c>
      <c r="E115" s="12" t="s">
        <v>2855</v>
      </c>
      <c r="F115" s="12" t="s">
        <v>2859</v>
      </c>
      <c r="G115" s="13" t="s">
        <v>1951</v>
      </c>
      <c r="H115" s="14">
        <v>0.54166666666666663</v>
      </c>
      <c r="I115" s="12" t="s">
        <v>2853</v>
      </c>
      <c r="J115" s="13">
        <v>1</v>
      </c>
      <c r="K115" s="13">
        <v>0</v>
      </c>
      <c r="L115" s="15">
        <v>43607</v>
      </c>
      <c r="M115" s="12" t="s">
        <v>3846</v>
      </c>
      <c r="N115" s="10"/>
      <c r="O115" s="23" t="str">
        <f t="shared" si="5"/>
        <v>SKU057</v>
      </c>
      <c r="P115" s="17" t="str">
        <f t="shared" si="6"/>
        <v>Yes</v>
      </c>
      <c r="Q115" s="19">
        <f t="shared" si="7"/>
        <v>90</v>
      </c>
      <c r="R115" s="17" t="str">
        <f t="shared" si="8"/>
        <v>No</v>
      </c>
      <c r="S115" s="17" t="str">
        <f t="shared" si="9"/>
        <v>No</v>
      </c>
      <c r="T115" s="17"/>
      <c r="U115" s="17"/>
    </row>
    <row r="116" spans="2:21" x14ac:dyDescent="0.4">
      <c r="B116" s="12" t="s">
        <v>53</v>
      </c>
      <c r="C116" s="12" t="s">
        <v>2094</v>
      </c>
      <c r="D116" s="12" t="s">
        <v>1168</v>
      </c>
      <c r="E116" s="12" t="s">
        <v>2856</v>
      </c>
      <c r="F116" s="12" t="s">
        <v>2859</v>
      </c>
      <c r="G116" s="13" t="s">
        <v>1956</v>
      </c>
      <c r="H116" s="14">
        <v>0.54166666666666663</v>
      </c>
      <c r="I116" s="12" t="s">
        <v>2854</v>
      </c>
      <c r="J116" s="13">
        <v>2</v>
      </c>
      <c r="K116" s="13">
        <v>1</v>
      </c>
      <c r="L116" s="15">
        <v>43613</v>
      </c>
      <c r="M116" s="12" t="s">
        <v>3846</v>
      </c>
      <c r="N116" s="10"/>
      <c r="O116" s="23" t="str">
        <f t="shared" si="5"/>
        <v>SKU193</v>
      </c>
      <c r="P116" s="17" t="str">
        <f t="shared" si="6"/>
        <v>Yes</v>
      </c>
      <c r="Q116" s="19">
        <f t="shared" si="7"/>
        <v>83</v>
      </c>
      <c r="R116" s="17" t="str">
        <f t="shared" si="8"/>
        <v>No</v>
      </c>
      <c r="S116" s="17" t="str">
        <f t="shared" si="9"/>
        <v>No</v>
      </c>
      <c r="T116" s="17"/>
      <c r="U116" s="17"/>
    </row>
    <row r="117" spans="2:21" x14ac:dyDescent="0.4">
      <c r="B117" s="12" t="s">
        <v>51</v>
      </c>
      <c r="C117" s="12" t="s">
        <v>2095</v>
      </c>
      <c r="D117" s="12" t="s">
        <v>1171</v>
      </c>
      <c r="E117" s="12" t="s">
        <v>2857</v>
      </c>
      <c r="F117" s="12" t="s">
        <v>2859</v>
      </c>
      <c r="G117" s="13" t="s">
        <v>1957</v>
      </c>
      <c r="H117" s="14">
        <v>0.54166666666666663</v>
      </c>
      <c r="I117" s="12" t="s">
        <v>2851</v>
      </c>
      <c r="J117" s="13">
        <v>3</v>
      </c>
      <c r="K117" s="13">
        <v>0</v>
      </c>
      <c r="L117" s="15">
        <v>43613</v>
      </c>
      <c r="M117" s="12" t="s">
        <v>3846</v>
      </c>
      <c r="N117" s="10"/>
      <c r="O117" s="23" t="str">
        <f t="shared" si="5"/>
        <v>SKU196</v>
      </c>
      <c r="P117" s="17" t="str">
        <f t="shared" si="6"/>
        <v>Yes</v>
      </c>
      <c r="Q117" s="19">
        <f t="shared" si="7"/>
        <v>80</v>
      </c>
      <c r="R117" s="17" t="str">
        <f t="shared" si="8"/>
        <v>No</v>
      </c>
      <c r="S117" s="17" t="str">
        <f t="shared" si="9"/>
        <v>No</v>
      </c>
      <c r="T117" s="17"/>
      <c r="U117" s="17"/>
    </row>
    <row r="118" spans="2:21" x14ac:dyDescent="0.4">
      <c r="B118" s="12" t="s">
        <v>55</v>
      </c>
      <c r="C118" s="12" t="s">
        <v>2096</v>
      </c>
      <c r="D118" s="12" t="s">
        <v>1055</v>
      </c>
      <c r="E118" s="12" t="s">
        <v>2855</v>
      </c>
      <c r="F118" s="12" t="s">
        <v>2859</v>
      </c>
      <c r="G118" s="13" t="s">
        <v>1952</v>
      </c>
      <c r="H118" s="14">
        <v>0.54166666666666663</v>
      </c>
      <c r="I118" s="12" t="s">
        <v>2852</v>
      </c>
      <c r="J118" s="13">
        <v>4</v>
      </c>
      <c r="K118" s="13">
        <v>0</v>
      </c>
      <c r="L118" s="15">
        <v>43613</v>
      </c>
      <c r="M118" s="12" t="s">
        <v>3846</v>
      </c>
      <c r="N118" s="10"/>
      <c r="O118" s="23" t="str">
        <f t="shared" si="5"/>
        <v>SKU080</v>
      </c>
      <c r="P118" s="17" t="str">
        <f t="shared" si="6"/>
        <v>Yes</v>
      </c>
      <c r="Q118" s="19">
        <f t="shared" si="7"/>
        <v>87</v>
      </c>
      <c r="R118" s="17" t="str">
        <f t="shared" si="8"/>
        <v>No</v>
      </c>
      <c r="S118" s="17" t="str">
        <f t="shared" si="9"/>
        <v>No</v>
      </c>
      <c r="T118" s="17"/>
      <c r="U118" s="17"/>
    </row>
    <row r="119" spans="2:21" x14ac:dyDescent="0.4">
      <c r="B119" s="12" t="s">
        <v>54</v>
      </c>
      <c r="C119" s="12" t="s">
        <v>2097</v>
      </c>
      <c r="D119" s="12" t="s">
        <v>1174</v>
      </c>
      <c r="E119" s="12" t="s">
        <v>2856</v>
      </c>
      <c r="F119" s="12" t="s">
        <v>2859</v>
      </c>
      <c r="G119" s="13" t="s">
        <v>1957</v>
      </c>
      <c r="H119" s="14">
        <v>0.54166666666666663</v>
      </c>
      <c r="I119" s="12" t="s">
        <v>2852</v>
      </c>
      <c r="J119" s="13">
        <v>1</v>
      </c>
      <c r="K119" s="13">
        <v>0</v>
      </c>
      <c r="L119" s="15">
        <v>43612</v>
      </c>
      <c r="M119" s="12" t="s">
        <v>3846</v>
      </c>
      <c r="N119" s="10"/>
      <c r="O119" s="23" t="str">
        <f t="shared" si="5"/>
        <v>SKU199</v>
      </c>
      <c r="P119" s="17" t="str">
        <f t="shared" si="6"/>
        <v>Yes</v>
      </c>
      <c r="Q119" s="19">
        <f t="shared" si="7"/>
        <v>80</v>
      </c>
      <c r="R119" s="17" t="str">
        <f t="shared" si="8"/>
        <v>No</v>
      </c>
      <c r="S119" s="17" t="str">
        <f t="shared" si="9"/>
        <v>No</v>
      </c>
      <c r="T119" s="17"/>
      <c r="U119" s="17"/>
    </row>
    <row r="120" spans="2:21" x14ac:dyDescent="0.4">
      <c r="B120" s="12" t="s">
        <v>52</v>
      </c>
      <c r="C120" s="12" t="s">
        <v>2098</v>
      </c>
      <c r="D120" s="12" t="s">
        <v>1177</v>
      </c>
      <c r="E120" s="12" t="s">
        <v>2857</v>
      </c>
      <c r="F120" s="12" t="s">
        <v>2860</v>
      </c>
      <c r="G120" s="13" t="s">
        <v>1957</v>
      </c>
      <c r="H120" s="14">
        <v>0.54166666666666663</v>
      </c>
      <c r="I120" s="12" t="s">
        <v>2853</v>
      </c>
      <c r="J120" s="13">
        <v>2.8</v>
      </c>
      <c r="K120" s="13">
        <v>0</v>
      </c>
      <c r="L120" s="15">
        <v>43621</v>
      </c>
      <c r="M120" s="12" t="s">
        <v>3846</v>
      </c>
      <c r="N120" s="10"/>
      <c r="O120" s="23" t="str">
        <f t="shared" si="5"/>
        <v>SKU202</v>
      </c>
      <c r="P120" s="17" t="str">
        <f t="shared" si="6"/>
        <v>Yes</v>
      </c>
      <c r="Q120" s="19">
        <f t="shared" si="7"/>
        <v>80</v>
      </c>
      <c r="R120" s="17" t="str">
        <f t="shared" si="8"/>
        <v>No</v>
      </c>
      <c r="S120" s="17" t="str">
        <f t="shared" si="9"/>
        <v>No</v>
      </c>
      <c r="T120" s="17"/>
      <c r="U120" s="17"/>
    </row>
    <row r="121" spans="2:21" x14ac:dyDescent="0.4">
      <c r="B121" s="12" t="s">
        <v>55</v>
      </c>
      <c r="C121" s="12" t="s">
        <v>2099</v>
      </c>
      <c r="D121" s="12" t="s">
        <v>1035</v>
      </c>
      <c r="E121" s="12" t="s">
        <v>2855</v>
      </c>
      <c r="F121" s="12" t="s">
        <v>2859</v>
      </c>
      <c r="G121" s="13" t="s">
        <v>1951</v>
      </c>
      <c r="H121" s="14">
        <v>0.54166666666666663</v>
      </c>
      <c r="I121" s="12" t="s">
        <v>2854</v>
      </c>
      <c r="J121" s="13">
        <v>3</v>
      </c>
      <c r="K121" s="13">
        <v>0</v>
      </c>
      <c r="L121" s="15">
        <v>43607</v>
      </c>
      <c r="M121" s="12" t="s">
        <v>3846</v>
      </c>
      <c r="N121" s="10"/>
      <c r="O121" s="23" t="str">
        <f t="shared" si="5"/>
        <v>SKU060</v>
      </c>
      <c r="P121" s="17" t="str">
        <f t="shared" si="6"/>
        <v>Yes</v>
      </c>
      <c r="Q121" s="19">
        <f t="shared" si="7"/>
        <v>90</v>
      </c>
      <c r="R121" s="17" t="str">
        <f t="shared" si="8"/>
        <v>No</v>
      </c>
      <c r="S121" s="17" t="str">
        <f t="shared" si="9"/>
        <v>No</v>
      </c>
      <c r="T121" s="17"/>
      <c r="U121" s="17"/>
    </row>
    <row r="122" spans="2:21" x14ac:dyDescent="0.4">
      <c r="B122" s="12" t="s">
        <v>53</v>
      </c>
      <c r="C122" s="12" t="s">
        <v>2100</v>
      </c>
      <c r="D122" s="12" t="s">
        <v>1058</v>
      </c>
      <c r="E122" s="12" t="s">
        <v>2856</v>
      </c>
      <c r="F122" s="12" t="s">
        <v>2859</v>
      </c>
      <c r="G122" s="13" t="s">
        <v>1952</v>
      </c>
      <c r="H122" s="14">
        <v>0.54166666666666663</v>
      </c>
      <c r="I122" s="12" t="s">
        <v>2851</v>
      </c>
      <c r="J122" s="13">
        <v>3.2</v>
      </c>
      <c r="K122" s="13">
        <v>0</v>
      </c>
      <c r="L122" s="15">
        <v>43614</v>
      </c>
      <c r="M122" s="12" t="s">
        <v>3846</v>
      </c>
      <c r="N122" s="10"/>
      <c r="O122" s="23" t="str">
        <f t="shared" si="5"/>
        <v>SKU083</v>
      </c>
      <c r="P122" s="17" t="str">
        <f t="shared" si="6"/>
        <v>Yes</v>
      </c>
      <c r="Q122" s="19">
        <f t="shared" si="7"/>
        <v>87</v>
      </c>
      <c r="R122" s="17" t="str">
        <f t="shared" si="8"/>
        <v>No</v>
      </c>
      <c r="S122" s="17" t="str">
        <f t="shared" si="9"/>
        <v>No</v>
      </c>
      <c r="T122" s="17"/>
      <c r="U122" s="17"/>
    </row>
    <row r="123" spans="2:21" x14ac:dyDescent="0.4">
      <c r="B123" s="12" t="s">
        <v>55</v>
      </c>
      <c r="C123" s="12" t="s">
        <v>2100</v>
      </c>
      <c r="D123" s="12" t="s">
        <v>1180</v>
      </c>
      <c r="E123" s="12" t="s">
        <v>2857</v>
      </c>
      <c r="F123" s="12" t="s">
        <v>2859</v>
      </c>
      <c r="G123" s="13" t="s">
        <v>1957</v>
      </c>
      <c r="H123" s="14">
        <v>0.54166666666666663</v>
      </c>
      <c r="I123" s="12" t="s">
        <v>2852</v>
      </c>
      <c r="J123" s="13">
        <v>3.4</v>
      </c>
      <c r="K123" s="13">
        <v>0</v>
      </c>
      <c r="L123" s="15">
        <v>43621</v>
      </c>
      <c r="M123" s="12" t="s">
        <v>3846</v>
      </c>
      <c r="N123" s="10"/>
      <c r="O123" s="23" t="str">
        <f t="shared" si="5"/>
        <v>SKU205</v>
      </c>
      <c r="P123" s="17" t="str">
        <f t="shared" si="6"/>
        <v>Yes</v>
      </c>
      <c r="Q123" s="19">
        <f t="shared" si="7"/>
        <v>80</v>
      </c>
      <c r="R123" s="17" t="str">
        <f t="shared" si="8"/>
        <v>No</v>
      </c>
      <c r="S123" s="17" t="str">
        <f t="shared" si="9"/>
        <v>No</v>
      </c>
      <c r="T123" s="17"/>
      <c r="U123" s="17"/>
    </row>
    <row r="124" spans="2:21" x14ac:dyDescent="0.4">
      <c r="B124" s="12" t="s">
        <v>53</v>
      </c>
      <c r="C124" s="12" t="s">
        <v>2101</v>
      </c>
      <c r="D124" s="12" t="s">
        <v>1183</v>
      </c>
      <c r="E124" s="12" t="s">
        <v>2855</v>
      </c>
      <c r="F124" s="12" t="s">
        <v>2859</v>
      </c>
      <c r="G124" s="13" t="s">
        <v>1957</v>
      </c>
      <c r="H124" s="14">
        <v>0.54166666666666663</v>
      </c>
      <c r="I124" s="12" t="s">
        <v>2852</v>
      </c>
      <c r="J124" s="13">
        <v>3.6</v>
      </c>
      <c r="K124" s="13">
        <v>0</v>
      </c>
      <c r="L124" s="15">
        <v>43621</v>
      </c>
      <c r="M124" s="12" t="s">
        <v>3846</v>
      </c>
      <c r="N124" s="10"/>
      <c r="O124" s="23" t="str">
        <f t="shared" si="5"/>
        <v>SKU208</v>
      </c>
      <c r="P124" s="17" t="str">
        <f t="shared" si="6"/>
        <v>Yes</v>
      </c>
      <c r="Q124" s="19">
        <f t="shared" si="7"/>
        <v>80</v>
      </c>
      <c r="R124" s="17" t="str">
        <f t="shared" si="8"/>
        <v>No</v>
      </c>
      <c r="S124" s="17" t="str">
        <f t="shared" si="9"/>
        <v>No</v>
      </c>
      <c r="T124" s="17"/>
      <c r="U124" s="17"/>
    </row>
    <row r="125" spans="2:21" x14ac:dyDescent="0.4">
      <c r="B125" s="12" t="s">
        <v>52</v>
      </c>
      <c r="C125" s="12" t="s">
        <v>2102</v>
      </c>
      <c r="D125" s="12" t="s">
        <v>1186</v>
      </c>
      <c r="E125" s="12" t="s">
        <v>2856</v>
      </c>
      <c r="F125" s="12" t="s">
        <v>2859</v>
      </c>
      <c r="G125" s="13" t="s">
        <v>1957</v>
      </c>
      <c r="H125" s="14">
        <v>0.54166666666666663</v>
      </c>
      <c r="I125" s="12" t="s">
        <v>2853</v>
      </c>
      <c r="J125" s="13">
        <v>3.8</v>
      </c>
      <c r="K125" s="13">
        <v>0</v>
      </c>
      <c r="L125" s="15">
        <v>43622</v>
      </c>
      <c r="M125" s="12" t="s">
        <v>3846</v>
      </c>
      <c r="N125" s="10"/>
      <c r="O125" s="23" t="str">
        <f t="shared" si="5"/>
        <v>SKU212</v>
      </c>
      <c r="P125" s="17" t="str">
        <f t="shared" si="6"/>
        <v>Yes</v>
      </c>
      <c r="Q125" s="19">
        <f t="shared" si="7"/>
        <v>80</v>
      </c>
      <c r="R125" s="17" t="str">
        <f t="shared" si="8"/>
        <v>No</v>
      </c>
      <c r="S125" s="17" t="str">
        <f t="shared" si="9"/>
        <v>No</v>
      </c>
      <c r="T125" s="17"/>
      <c r="U125" s="17"/>
    </row>
    <row r="126" spans="2:21" x14ac:dyDescent="0.4">
      <c r="B126" s="12" t="s">
        <v>51</v>
      </c>
      <c r="C126" s="12" t="s">
        <v>2103</v>
      </c>
      <c r="D126" s="12" t="s">
        <v>1061</v>
      </c>
      <c r="E126" s="12" t="s">
        <v>2857</v>
      </c>
      <c r="F126" s="12" t="s">
        <v>2859</v>
      </c>
      <c r="G126" s="13" t="s">
        <v>1952</v>
      </c>
      <c r="H126" s="14">
        <v>0.54166666666666663</v>
      </c>
      <c r="I126" s="12" t="s">
        <v>2854</v>
      </c>
      <c r="J126" s="13">
        <v>4</v>
      </c>
      <c r="K126" s="13">
        <v>1</v>
      </c>
      <c r="L126" s="15">
        <v>43609</v>
      </c>
      <c r="M126" s="12" t="s">
        <v>3846</v>
      </c>
      <c r="N126" s="10"/>
      <c r="O126" s="23" t="str">
        <f t="shared" si="5"/>
        <v>SKU086</v>
      </c>
      <c r="P126" s="17" t="str">
        <f t="shared" si="6"/>
        <v>Yes</v>
      </c>
      <c r="Q126" s="19">
        <f t="shared" si="7"/>
        <v>87</v>
      </c>
      <c r="R126" s="17" t="str">
        <f t="shared" si="8"/>
        <v>No</v>
      </c>
      <c r="S126" s="17" t="str">
        <f t="shared" si="9"/>
        <v>No</v>
      </c>
      <c r="T126" s="17"/>
      <c r="U126" s="17"/>
    </row>
    <row r="127" spans="2:21" x14ac:dyDescent="0.4">
      <c r="B127" s="12" t="s">
        <v>53</v>
      </c>
      <c r="C127" s="12" t="s">
        <v>2104</v>
      </c>
      <c r="D127" s="12" t="s">
        <v>1038</v>
      </c>
      <c r="E127" s="12" t="s">
        <v>2855</v>
      </c>
      <c r="F127" s="12" t="s">
        <v>2859</v>
      </c>
      <c r="G127" s="13" t="s">
        <v>1952</v>
      </c>
      <c r="H127" s="14">
        <v>0.54166666666666663</v>
      </c>
      <c r="I127" s="12" t="s">
        <v>2851</v>
      </c>
      <c r="J127" s="13">
        <v>1</v>
      </c>
      <c r="K127" s="13">
        <v>0</v>
      </c>
      <c r="L127" s="15"/>
      <c r="M127" s="12" t="s">
        <v>3846</v>
      </c>
      <c r="N127" s="10"/>
      <c r="O127" s="23" t="str">
        <f t="shared" si="5"/>
        <v>SKU063</v>
      </c>
      <c r="P127" s="17" t="str">
        <f t="shared" si="6"/>
        <v>No</v>
      </c>
      <c r="Q127" s="19">
        <f t="shared" si="7"/>
        <v>87</v>
      </c>
      <c r="R127" s="17" t="str">
        <f t="shared" si="8"/>
        <v>Yes</v>
      </c>
      <c r="S127" s="17" t="str">
        <f t="shared" si="9"/>
        <v>Yes</v>
      </c>
      <c r="T127" s="17"/>
      <c r="U127" s="17"/>
    </row>
    <row r="128" spans="2:21" x14ac:dyDescent="0.4">
      <c r="B128" s="12" t="s">
        <v>55</v>
      </c>
      <c r="C128" s="12" t="s">
        <v>2104</v>
      </c>
      <c r="D128" s="12" t="s">
        <v>1189</v>
      </c>
      <c r="E128" s="12" t="s">
        <v>2856</v>
      </c>
      <c r="F128" s="12" t="s">
        <v>2859</v>
      </c>
      <c r="G128" s="13" t="s">
        <v>1957</v>
      </c>
      <c r="H128" s="14">
        <v>0.54166666666666663</v>
      </c>
      <c r="I128" s="12" t="s">
        <v>2852</v>
      </c>
      <c r="J128" s="13">
        <v>2</v>
      </c>
      <c r="K128" s="13">
        <v>0</v>
      </c>
      <c r="L128" s="15">
        <v>43621</v>
      </c>
      <c r="M128" s="12" t="s">
        <v>3846</v>
      </c>
      <c r="N128" s="10"/>
      <c r="O128" s="23" t="str">
        <f t="shared" si="5"/>
        <v>SKU215</v>
      </c>
      <c r="P128" s="17" t="str">
        <f t="shared" si="6"/>
        <v>Yes</v>
      </c>
      <c r="Q128" s="19">
        <f t="shared" si="7"/>
        <v>80</v>
      </c>
      <c r="R128" s="17" t="str">
        <f t="shared" si="8"/>
        <v>No</v>
      </c>
      <c r="S128" s="17" t="str">
        <f t="shared" si="9"/>
        <v>No</v>
      </c>
      <c r="T128" s="17"/>
      <c r="U128" s="17"/>
    </row>
    <row r="129" spans="2:21" x14ac:dyDescent="0.4">
      <c r="B129" s="12" t="s">
        <v>53</v>
      </c>
      <c r="C129" s="12" t="s">
        <v>2105</v>
      </c>
      <c r="D129" s="12" t="s">
        <v>1192</v>
      </c>
      <c r="E129" s="12" t="s">
        <v>2857</v>
      </c>
      <c r="F129" s="12" t="s">
        <v>2859</v>
      </c>
      <c r="G129" s="13" t="s">
        <v>1957</v>
      </c>
      <c r="H129" s="14">
        <v>0.54166666666666663</v>
      </c>
      <c r="I129" s="12" t="s">
        <v>2852</v>
      </c>
      <c r="J129" s="13">
        <v>3</v>
      </c>
      <c r="K129" s="13">
        <v>0</v>
      </c>
      <c r="L129" s="15">
        <v>43614</v>
      </c>
      <c r="M129" s="12" t="s">
        <v>3846</v>
      </c>
      <c r="N129" s="10"/>
      <c r="O129" s="23" t="str">
        <f t="shared" si="5"/>
        <v>SKU218</v>
      </c>
      <c r="P129" s="17" t="str">
        <f t="shared" si="6"/>
        <v>Yes</v>
      </c>
      <c r="Q129" s="19">
        <f t="shared" si="7"/>
        <v>80</v>
      </c>
      <c r="R129" s="17" t="str">
        <f t="shared" si="8"/>
        <v>No</v>
      </c>
      <c r="S129" s="17" t="str">
        <f t="shared" si="9"/>
        <v>No</v>
      </c>
      <c r="T129" s="17"/>
      <c r="U129" s="17"/>
    </row>
    <row r="130" spans="2:21" x14ac:dyDescent="0.4">
      <c r="B130" s="12" t="s">
        <v>54</v>
      </c>
      <c r="C130" s="12" t="s">
        <v>2106</v>
      </c>
      <c r="D130" s="12" t="s">
        <v>1064</v>
      </c>
      <c r="E130" s="12" t="s">
        <v>2855</v>
      </c>
      <c r="F130" s="12" t="s">
        <v>2859</v>
      </c>
      <c r="G130" s="13" t="s">
        <v>1953</v>
      </c>
      <c r="H130" s="14">
        <v>0.54166666666666663</v>
      </c>
      <c r="I130" s="12" t="s">
        <v>2853</v>
      </c>
      <c r="J130" s="13">
        <v>4</v>
      </c>
      <c r="K130" s="13">
        <v>0</v>
      </c>
      <c r="L130" s="15">
        <v>43607</v>
      </c>
      <c r="M130" s="12" t="s">
        <v>3846</v>
      </c>
      <c r="N130" s="10"/>
      <c r="O130" s="23" t="str">
        <f t="shared" si="5"/>
        <v>SKU089</v>
      </c>
      <c r="P130" s="17" t="str">
        <f t="shared" si="6"/>
        <v>Yes</v>
      </c>
      <c r="Q130" s="19">
        <f t="shared" si="7"/>
        <v>86</v>
      </c>
      <c r="R130" s="17" t="str">
        <f t="shared" si="8"/>
        <v>No</v>
      </c>
      <c r="S130" s="17" t="str">
        <f t="shared" si="9"/>
        <v>No</v>
      </c>
      <c r="T130" s="17"/>
      <c r="U130" s="17"/>
    </row>
    <row r="131" spans="2:21" x14ac:dyDescent="0.4">
      <c r="B131" s="12" t="s">
        <v>51</v>
      </c>
      <c r="C131" s="12" t="s">
        <v>2106</v>
      </c>
      <c r="D131" s="12" t="s">
        <v>1195</v>
      </c>
      <c r="E131" s="12" t="s">
        <v>2856</v>
      </c>
      <c r="F131" s="12" t="s">
        <v>2859</v>
      </c>
      <c r="G131" s="13" t="s">
        <v>1957</v>
      </c>
      <c r="H131" s="14">
        <v>0.54166666666666663</v>
      </c>
      <c r="I131" s="12" t="s">
        <v>2854</v>
      </c>
      <c r="J131" s="13">
        <v>1</v>
      </c>
      <c r="K131" s="13">
        <v>0</v>
      </c>
      <c r="L131" s="15">
        <v>43614</v>
      </c>
      <c r="M131" s="12" t="s">
        <v>3846</v>
      </c>
      <c r="N131" s="10"/>
      <c r="O131" s="23" t="str">
        <f t="shared" si="5"/>
        <v>SKU221</v>
      </c>
      <c r="P131" s="17" t="str">
        <f t="shared" si="6"/>
        <v>Yes</v>
      </c>
      <c r="Q131" s="19">
        <f t="shared" si="7"/>
        <v>80</v>
      </c>
      <c r="R131" s="17" t="str">
        <f t="shared" si="8"/>
        <v>No</v>
      </c>
      <c r="S131" s="17" t="str">
        <f t="shared" si="9"/>
        <v>No</v>
      </c>
      <c r="T131" s="17"/>
      <c r="U131" s="17"/>
    </row>
    <row r="132" spans="2:21" x14ac:dyDescent="0.4">
      <c r="B132" s="12" t="s">
        <v>54</v>
      </c>
      <c r="C132" s="12" t="s">
        <v>2107</v>
      </c>
      <c r="D132" s="12" t="s">
        <v>1198</v>
      </c>
      <c r="E132" s="12" t="s">
        <v>2857</v>
      </c>
      <c r="F132" s="12" t="s">
        <v>2859</v>
      </c>
      <c r="G132" s="13" t="s">
        <v>1957</v>
      </c>
      <c r="H132" s="14">
        <v>0.54166666666666663</v>
      </c>
      <c r="I132" s="12" t="s">
        <v>2851</v>
      </c>
      <c r="J132" s="13">
        <v>2.8</v>
      </c>
      <c r="K132" s="13">
        <v>0</v>
      </c>
      <c r="L132" s="15">
        <v>43616</v>
      </c>
      <c r="M132" s="12" t="s">
        <v>3846</v>
      </c>
      <c r="N132" s="10"/>
      <c r="O132" s="23" t="str">
        <f t="shared" si="5"/>
        <v>SKU224</v>
      </c>
      <c r="P132" s="17" t="str">
        <f t="shared" si="6"/>
        <v>Yes</v>
      </c>
      <c r="Q132" s="19">
        <f t="shared" si="7"/>
        <v>80</v>
      </c>
      <c r="R132" s="17" t="str">
        <f t="shared" si="8"/>
        <v>No</v>
      </c>
      <c r="S132" s="17" t="str">
        <f t="shared" si="9"/>
        <v>No</v>
      </c>
      <c r="T132" s="17"/>
      <c r="U132" s="17"/>
    </row>
    <row r="133" spans="2:21" x14ac:dyDescent="0.4">
      <c r="B133" s="12" t="s">
        <v>51</v>
      </c>
      <c r="C133" s="12" t="s">
        <v>2108</v>
      </c>
      <c r="D133" s="12" t="s">
        <v>1041</v>
      </c>
      <c r="E133" s="12" t="s">
        <v>2855</v>
      </c>
      <c r="F133" s="12" t="s">
        <v>2859</v>
      </c>
      <c r="G133" s="13" t="s">
        <v>1952</v>
      </c>
      <c r="H133" s="14">
        <v>0.54166666666666663</v>
      </c>
      <c r="I133" s="12" t="s">
        <v>2852</v>
      </c>
      <c r="J133" s="13">
        <v>3</v>
      </c>
      <c r="K133" s="13">
        <v>0</v>
      </c>
      <c r="L133" s="15">
        <v>43614</v>
      </c>
      <c r="M133" s="12" t="s">
        <v>3846</v>
      </c>
      <c r="N133" s="10"/>
      <c r="O133" s="23" t="str">
        <f t="shared" si="5"/>
        <v>SKU066</v>
      </c>
      <c r="P133" s="17" t="str">
        <f t="shared" si="6"/>
        <v>Yes</v>
      </c>
      <c r="Q133" s="19">
        <f t="shared" si="7"/>
        <v>87</v>
      </c>
      <c r="R133" s="17" t="str">
        <f t="shared" si="8"/>
        <v>No</v>
      </c>
      <c r="S133" s="17" t="str">
        <f t="shared" si="9"/>
        <v>No</v>
      </c>
      <c r="T133" s="17"/>
      <c r="U133" s="17"/>
    </row>
    <row r="134" spans="2:21" x14ac:dyDescent="0.4">
      <c r="B134" s="12" t="s">
        <v>52</v>
      </c>
      <c r="C134" s="12" t="s">
        <v>2109</v>
      </c>
      <c r="D134" s="12" t="s">
        <v>1201</v>
      </c>
      <c r="E134" s="12" t="s">
        <v>2856</v>
      </c>
      <c r="F134" s="12" t="s">
        <v>2859</v>
      </c>
      <c r="G134" s="13" t="s">
        <v>1958</v>
      </c>
      <c r="H134" s="14">
        <v>0.54166666666666663</v>
      </c>
      <c r="I134" s="12" t="s">
        <v>2852</v>
      </c>
      <c r="J134" s="13">
        <v>3.2</v>
      </c>
      <c r="K134" s="13">
        <v>0</v>
      </c>
      <c r="L134" s="15">
        <v>43616</v>
      </c>
      <c r="M134" s="12" t="s">
        <v>3846</v>
      </c>
      <c r="N134" s="10"/>
      <c r="O134" s="23" t="str">
        <f t="shared" si="5"/>
        <v>SKU227</v>
      </c>
      <c r="P134" s="17" t="str">
        <f t="shared" si="6"/>
        <v>Yes</v>
      </c>
      <c r="Q134" s="19">
        <f t="shared" si="7"/>
        <v>79</v>
      </c>
      <c r="R134" s="17" t="str">
        <f t="shared" si="8"/>
        <v>No</v>
      </c>
      <c r="S134" s="17" t="str">
        <f t="shared" si="9"/>
        <v>No</v>
      </c>
      <c r="T134" s="17"/>
      <c r="U134" s="17"/>
    </row>
    <row r="135" spans="2:21" x14ac:dyDescent="0.4">
      <c r="B135" s="12" t="s">
        <v>52</v>
      </c>
      <c r="C135" s="12" t="s">
        <v>2110</v>
      </c>
      <c r="D135" s="12" t="s">
        <v>1067</v>
      </c>
      <c r="E135" s="12" t="s">
        <v>2857</v>
      </c>
      <c r="F135" s="12" t="s">
        <v>2859</v>
      </c>
      <c r="G135" s="13" t="s">
        <v>1953</v>
      </c>
      <c r="H135" s="14">
        <v>0.54166666666666663</v>
      </c>
      <c r="I135" s="12" t="s">
        <v>2853</v>
      </c>
      <c r="J135" s="13">
        <v>3.4</v>
      </c>
      <c r="K135" s="13">
        <v>0</v>
      </c>
      <c r="L135" s="15">
        <v>43606</v>
      </c>
      <c r="M135" s="12" t="s">
        <v>3846</v>
      </c>
      <c r="N135" s="10"/>
      <c r="O135" s="23" t="str">
        <f t="shared" ref="O135:O198" si="10">TRIM(D135)</f>
        <v>SKU092</v>
      </c>
      <c r="P135" s="17" t="str">
        <f t="shared" si="6"/>
        <v>Yes</v>
      </c>
      <c r="Q135" s="19">
        <f t="shared" si="7"/>
        <v>86</v>
      </c>
      <c r="R135" s="17" t="str">
        <f t="shared" si="8"/>
        <v>No</v>
      </c>
      <c r="S135" s="17" t="str">
        <f t="shared" si="9"/>
        <v>No</v>
      </c>
      <c r="T135" s="17"/>
      <c r="U135" s="17"/>
    </row>
    <row r="136" spans="2:21" x14ac:dyDescent="0.4">
      <c r="B136" s="12" t="s">
        <v>55</v>
      </c>
      <c r="C136" s="12" t="s">
        <v>2111</v>
      </c>
      <c r="D136" s="12" t="s">
        <v>1204</v>
      </c>
      <c r="E136" s="12" t="s">
        <v>2855</v>
      </c>
      <c r="F136" s="12" t="s">
        <v>2859</v>
      </c>
      <c r="G136" s="13" t="s">
        <v>1958</v>
      </c>
      <c r="H136" s="14">
        <v>0.54166666666666663</v>
      </c>
      <c r="I136" s="12" t="s">
        <v>2854</v>
      </c>
      <c r="J136" s="13">
        <v>3.6</v>
      </c>
      <c r="K136" s="13">
        <v>1</v>
      </c>
      <c r="L136" s="15">
        <v>43616</v>
      </c>
      <c r="M136" s="12" t="s">
        <v>3846</v>
      </c>
      <c r="N136" s="10"/>
      <c r="O136" s="23" t="str">
        <f t="shared" si="10"/>
        <v>SKU230</v>
      </c>
      <c r="P136" s="17" t="str">
        <f t="shared" ref="P136:P199" si="11">IF(L136="","No","Yes")</f>
        <v>Yes</v>
      </c>
      <c r="Q136" s="19">
        <f t="shared" ref="Q136:Q199" si="12">$C$4-G136</f>
        <v>79</v>
      </c>
      <c r="R136" s="17" t="str">
        <f t="shared" ref="R136:R199" si="13">IF(AND(P136="No",Q136&gt;20),"Yes","No")</f>
        <v>No</v>
      </c>
      <c r="S136" s="17" t="str">
        <f t="shared" ref="S136:S199" si="14">IF(AND(L136="",$C$4-G136&gt;20),"Yes","No")</f>
        <v>No</v>
      </c>
      <c r="T136" s="17"/>
      <c r="U136" s="17"/>
    </row>
    <row r="137" spans="2:21" x14ac:dyDescent="0.4">
      <c r="B137" s="12" t="s">
        <v>53</v>
      </c>
      <c r="C137" s="12" t="s">
        <v>2112</v>
      </c>
      <c r="D137" s="12" t="s">
        <v>1207</v>
      </c>
      <c r="E137" s="12" t="s">
        <v>2856</v>
      </c>
      <c r="F137" s="12" t="s">
        <v>2859</v>
      </c>
      <c r="G137" s="13" t="s">
        <v>1959</v>
      </c>
      <c r="H137" s="14">
        <v>0.54166666666666663</v>
      </c>
      <c r="I137" s="12" t="s">
        <v>2851</v>
      </c>
      <c r="J137" s="13">
        <v>3.8</v>
      </c>
      <c r="K137" s="13">
        <v>0</v>
      </c>
      <c r="L137" s="15">
        <v>43620</v>
      </c>
      <c r="M137" s="12" t="s">
        <v>3846</v>
      </c>
      <c r="N137" s="10"/>
      <c r="O137" s="23" t="str">
        <f t="shared" si="10"/>
        <v>SKU233</v>
      </c>
      <c r="P137" s="17" t="str">
        <f t="shared" si="11"/>
        <v>Yes</v>
      </c>
      <c r="Q137" s="19">
        <f t="shared" si="12"/>
        <v>78</v>
      </c>
      <c r="R137" s="17" t="str">
        <f t="shared" si="13"/>
        <v>No</v>
      </c>
      <c r="S137" s="17" t="str">
        <f t="shared" si="14"/>
        <v>No</v>
      </c>
      <c r="T137" s="17"/>
      <c r="U137" s="17"/>
    </row>
    <row r="138" spans="2:21" x14ac:dyDescent="0.4">
      <c r="B138" s="12" t="s">
        <v>54</v>
      </c>
      <c r="C138" s="12" t="s">
        <v>2113</v>
      </c>
      <c r="D138" s="12" t="s">
        <v>1044</v>
      </c>
      <c r="E138" s="12" t="s">
        <v>2857</v>
      </c>
      <c r="F138" s="12" t="s">
        <v>2859</v>
      </c>
      <c r="G138" s="13" t="s">
        <v>1952</v>
      </c>
      <c r="H138" s="14">
        <v>0.54166666666666663</v>
      </c>
      <c r="I138" s="12" t="s">
        <v>2852</v>
      </c>
      <c r="J138" s="13">
        <v>4</v>
      </c>
      <c r="K138" s="13">
        <v>0</v>
      </c>
      <c r="L138" s="15">
        <v>43614</v>
      </c>
      <c r="M138" s="12" t="s">
        <v>3846</v>
      </c>
      <c r="N138" s="10"/>
      <c r="O138" s="23" t="str">
        <f t="shared" si="10"/>
        <v>SKU069</v>
      </c>
      <c r="P138" s="17" t="str">
        <f t="shared" si="11"/>
        <v>Yes</v>
      </c>
      <c r="Q138" s="19">
        <f t="shared" si="12"/>
        <v>87</v>
      </c>
      <c r="R138" s="17" t="str">
        <f t="shared" si="13"/>
        <v>No</v>
      </c>
      <c r="S138" s="17" t="str">
        <f t="shared" si="14"/>
        <v>No</v>
      </c>
      <c r="T138" s="17"/>
      <c r="U138" s="17"/>
    </row>
    <row r="139" spans="2:21" x14ac:dyDescent="0.4">
      <c r="B139" s="12" t="s">
        <v>55</v>
      </c>
      <c r="C139" s="12" t="s">
        <v>2113</v>
      </c>
      <c r="D139" s="12" t="s">
        <v>1070</v>
      </c>
      <c r="E139" s="12" t="s">
        <v>2855</v>
      </c>
      <c r="F139" s="12" t="s">
        <v>2860</v>
      </c>
      <c r="G139" s="13" t="s">
        <v>1953</v>
      </c>
      <c r="H139" s="14">
        <v>0.54166666666666663</v>
      </c>
      <c r="I139" s="12" t="s">
        <v>2852</v>
      </c>
      <c r="J139" s="13">
        <v>1</v>
      </c>
      <c r="K139" s="13">
        <v>0</v>
      </c>
      <c r="L139" s="15">
        <v>43606</v>
      </c>
      <c r="M139" s="12" t="s">
        <v>3846</v>
      </c>
      <c r="N139" s="10"/>
      <c r="O139" s="23" t="str">
        <f t="shared" si="10"/>
        <v>SKU095</v>
      </c>
      <c r="P139" s="17" t="str">
        <f t="shared" si="11"/>
        <v>Yes</v>
      </c>
      <c r="Q139" s="19">
        <f t="shared" si="12"/>
        <v>86</v>
      </c>
      <c r="R139" s="17" t="str">
        <f t="shared" si="13"/>
        <v>No</v>
      </c>
      <c r="S139" s="17" t="str">
        <f t="shared" si="14"/>
        <v>No</v>
      </c>
      <c r="T139" s="17"/>
      <c r="U139" s="17"/>
    </row>
    <row r="140" spans="2:21" x14ac:dyDescent="0.4">
      <c r="B140" s="12" t="s">
        <v>51</v>
      </c>
      <c r="C140" s="12" t="s">
        <v>2113</v>
      </c>
      <c r="D140" s="12" t="s">
        <v>1210</v>
      </c>
      <c r="E140" s="12" t="s">
        <v>2856</v>
      </c>
      <c r="F140" s="12" t="s">
        <v>2859</v>
      </c>
      <c r="G140" s="13" t="s">
        <v>1959</v>
      </c>
      <c r="H140" s="14">
        <v>0.54166666666666663</v>
      </c>
      <c r="I140" s="12" t="s">
        <v>2853</v>
      </c>
      <c r="J140" s="13">
        <v>2</v>
      </c>
      <c r="K140" s="13">
        <v>0</v>
      </c>
      <c r="L140" s="15">
        <v>43620</v>
      </c>
      <c r="M140" s="12" t="s">
        <v>3846</v>
      </c>
      <c r="N140" s="10"/>
      <c r="O140" s="23" t="str">
        <f t="shared" si="10"/>
        <v>SKU236</v>
      </c>
      <c r="P140" s="17" t="str">
        <f t="shared" si="11"/>
        <v>Yes</v>
      </c>
      <c r="Q140" s="19">
        <f t="shared" si="12"/>
        <v>78</v>
      </c>
      <c r="R140" s="17" t="str">
        <f t="shared" si="13"/>
        <v>No</v>
      </c>
      <c r="S140" s="17" t="str">
        <f t="shared" si="14"/>
        <v>No</v>
      </c>
      <c r="T140" s="17"/>
      <c r="U140" s="17"/>
    </row>
    <row r="141" spans="2:21" x14ac:dyDescent="0.4">
      <c r="B141" s="12" t="s">
        <v>54</v>
      </c>
      <c r="C141" s="12" t="s">
        <v>2114</v>
      </c>
      <c r="D141" s="12" t="s">
        <v>1213</v>
      </c>
      <c r="E141" s="12" t="s">
        <v>2857</v>
      </c>
      <c r="F141" s="12" t="s">
        <v>2859</v>
      </c>
      <c r="G141" s="13" t="s">
        <v>1959</v>
      </c>
      <c r="H141" s="14">
        <v>0.54166666666666663</v>
      </c>
      <c r="I141" s="12" t="s">
        <v>2854</v>
      </c>
      <c r="J141" s="13">
        <v>3</v>
      </c>
      <c r="K141" s="13">
        <v>0</v>
      </c>
      <c r="L141" s="15">
        <v>43620</v>
      </c>
      <c r="M141" s="12" t="s">
        <v>3846</v>
      </c>
      <c r="N141" s="10"/>
      <c r="O141" s="23" t="str">
        <f t="shared" si="10"/>
        <v>SKU239</v>
      </c>
      <c r="P141" s="17" t="str">
        <f t="shared" si="11"/>
        <v>Yes</v>
      </c>
      <c r="Q141" s="19">
        <f t="shared" si="12"/>
        <v>78</v>
      </c>
      <c r="R141" s="17" t="str">
        <f t="shared" si="13"/>
        <v>No</v>
      </c>
      <c r="S141" s="17" t="str">
        <f t="shared" si="14"/>
        <v>No</v>
      </c>
      <c r="T141" s="17"/>
      <c r="U141" s="17"/>
    </row>
    <row r="142" spans="2:21" x14ac:dyDescent="0.4">
      <c r="B142" s="12" t="s">
        <v>52</v>
      </c>
      <c r="C142" s="12" t="s">
        <v>2115</v>
      </c>
      <c r="D142" s="12" t="s">
        <v>1216</v>
      </c>
      <c r="E142" s="12" t="s">
        <v>2855</v>
      </c>
      <c r="F142" s="12" t="s">
        <v>2859</v>
      </c>
      <c r="G142" s="13" t="s">
        <v>1959</v>
      </c>
      <c r="H142" s="14">
        <v>0.54166666666666663</v>
      </c>
      <c r="I142" s="12" t="s">
        <v>2851</v>
      </c>
      <c r="J142" s="13">
        <v>4</v>
      </c>
      <c r="K142" s="13">
        <v>0</v>
      </c>
      <c r="L142" s="15">
        <v>43630</v>
      </c>
      <c r="M142" s="12" t="s">
        <v>3846</v>
      </c>
      <c r="N142" s="10"/>
      <c r="O142" s="23" t="str">
        <f t="shared" si="10"/>
        <v>SKU242</v>
      </c>
      <c r="P142" s="17" t="str">
        <f t="shared" si="11"/>
        <v>Yes</v>
      </c>
      <c r="Q142" s="19">
        <f t="shared" si="12"/>
        <v>78</v>
      </c>
      <c r="R142" s="17" t="str">
        <f t="shared" si="13"/>
        <v>No</v>
      </c>
      <c r="S142" s="17" t="str">
        <f t="shared" si="14"/>
        <v>No</v>
      </c>
      <c r="T142" s="17"/>
      <c r="U142" s="17"/>
    </row>
    <row r="143" spans="2:21" x14ac:dyDescent="0.4">
      <c r="B143" s="12" t="s">
        <v>53</v>
      </c>
      <c r="C143" s="12" t="s">
        <v>2116</v>
      </c>
      <c r="D143" s="12" t="s">
        <v>1073</v>
      </c>
      <c r="E143" s="12" t="s">
        <v>2856</v>
      </c>
      <c r="F143" s="12" t="s">
        <v>2859</v>
      </c>
      <c r="G143" s="13" t="s">
        <v>1953</v>
      </c>
      <c r="H143" s="14">
        <v>0.54166666666666663</v>
      </c>
      <c r="I143" s="12" t="s">
        <v>2852</v>
      </c>
      <c r="J143" s="13">
        <v>1</v>
      </c>
      <c r="K143" s="13">
        <v>0</v>
      </c>
      <c r="L143" s="15">
        <v>43606</v>
      </c>
      <c r="M143" s="12" t="s">
        <v>3846</v>
      </c>
      <c r="N143" s="10"/>
      <c r="O143" s="23" t="str">
        <f t="shared" si="10"/>
        <v>SKU098</v>
      </c>
      <c r="P143" s="17" t="str">
        <f t="shared" si="11"/>
        <v>Yes</v>
      </c>
      <c r="Q143" s="19">
        <f t="shared" si="12"/>
        <v>86</v>
      </c>
      <c r="R143" s="17" t="str">
        <f t="shared" si="13"/>
        <v>No</v>
      </c>
      <c r="S143" s="17" t="str">
        <f t="shared" si="14"/>
        <v>No</v>
      </c>
      <c r="T143" s="17"/>
      <c r="U143" s="17"/>
    </row>
    <row r="144" spans="2:21" x14ac:dyDescent="0.4">
      <c r="B144" s="12" t="s">
        <v>55</v>
      </c>
      <c r="C144" s="12" t="s">
        <v>2117</v>
      </c>
      <c r="D144" s="12" t="s">
        <v>1219</v>
      </c>
      <c r="E144" s="12" t="s">
        <v>2857</v>
      </c>
      <c r="F144" s="12" t="s">
        <v>2859</v>
      </c>
      <c r="G144" s="13" t="s">
        <v>1959</v>
      </c>
      <c r="H144" s="14">
        <v>0.54166666666666663</v>
      </c>
      <c r="I144" s="12" t="s">
        <v>2852</v>
      </c>
      <c r="J144" s="13">
        <v>2.8</v>
      </c>
      <c r="K144" s="13">
        <v>0</v>
      </c>
      <c r="L144" s="15">
        <v>43630</v>
      </c>
      <c r="M144" s="12" t="s">
        <v>3846</v>
      </c>
      <c r="N144" s="10"/>
      <c r="O144" s="23" t="str">
        <f t="shared" si="10"/>
        <v>SKU245</v>
      </c>
      <c r="P144" s="17" t="str">
        <f t="shared" si="11"/>
        <v>Yes</v>
      </c>
      <c r="Q144" s="19">
        <f t="shared" si="12"/>
        <v>78</v>
      </c>
      <c r="R144" s="17" t="str">
        <f t="shared" si="13"/>
        <v>No</v>
      </c>
      <c r="S144" s="17" t="str">
        <f t="shared" si="14"/>
        <v>No</v>
      </c>
      <c r="T144" s="17"/>
      <c r="U144" s="17"/>
    </row>
    <row r="145" spans="2:21" x14ac:dyDescent="0.4">
      <c r="B145" s="12" t="s">
        <v>52</v>
      </c>
      <c r="C145" s="12" t="s">
        <v>2118</v>
      </c>
      <c r="D145" s="12" t="s">
        <v>1047</v>
      </c>
      <c r="E145" s="12" t="s">
        <v>2855</v>
      </c>
      <c r="F145" s="12" t="s">
        <v>2859</v>
      </c>
      <c r="G145" s="13" t="s">
        <v>1952</v>
      </c>
      <c r="H145" s="14">
        <v>0.54166666666666663</v>
      </c>
      <c r="I145" s="12" t="s">
        <v>2853</v>
      </c>
      <c r="J145" s="13">
        <v>3</v>
      </c>
      <c r="K145" s="13">
        <v>0</v>
      </c>
      <c r="L145" s="15"/>
      <c r="M145" s="12" t="s">
        <v>3846</v>
      </c>
      <c r="N145" s="10"/>
      <c r="O145" s="23" t="str">
        <f t="shared" si="10"/>
        <v>SKU072</v>
      </c>
      <c r="P145" s="17" t="str">
        <f t="shared" si="11"/>
        <v>No</v>
      </c>
      <c r="Q145" s="19">
        <f t="shared" si="12"/>
        <v>87</v>
      </c>
      <c r="R145" s="17" t="str">
        <f t="shared" si="13"/>
        <v>Yes</v>
      </c>
      <c r="S145" s="17" t="str">
        <f t="shared" si="14"/>
        <v>Yes</v>
      </c>
      <c r="T145" s="17"/>
      <c r="U145" s="17"/>
    </row>
    <row r="146" spans="2:21" x14ac:dyDescent="0.4">
      <c r="B146" s="12" t="s">
        <v>53</v>
      </c>
      <c r="C146" s="12" t="s">
        <v>2119</v>
      </c>
      <c r="D146" s="12" t="s">
        <v>1222</v>
      </c>
      <c r="E146" s="12" t="s">
        <v>2856</v>
      </c>
      <c r="F146" s="12" t="s">
        <v>2859</v>
      </c>
      <c r="G146" s="13" t="s">
        <v>1959</v>
      </c>
      <c r="H146" s="14">
        <v>0.54166666666666663</v>
      </c>
      <c r="I146" s="12" t="s">
        <v>2854</v>
      </c>
      <c r="J146" s="13">
        <v>3.2</v>
      </c>
      <c r="K146" s="13">
        <v>1</v>
      </c>
      <c r="L146" s="15">
        <v>43630</v>
      </c>
      <c r="M146" s="12" t="s">
        <v>3846</v>
      </c>
      <c r="N146" s="10"/>
      <c r="O146" s="23" t="str">
        <f t="shared" si="10"/>
        <v>SKU248</v>
      </c>
      <c r="P146" s="17" t="str">
        <f t="shared" si="11"/>
        <v>Yes</v>
      </c>
      <c r="Q146" s="19">
        <f t="shared" si="12"/>
        <v>78</v>
      </c>
      <c r="R146" s="17" t="str">
        <f t="shared" si="13"/>
        <v>No</v>
      </c>
      <c r="S146" s="17" t="str">
        <f t="shared" si="14"/>
        <v>No</v>
      </c>
      <c r="T146" s="17"/>
      <c r="U146" s="17"/>
    </row>
    <row r="147" spans="2:21" x14ac:dyDescent="0.4">
      <c r="B147" s="12" t="s">
        <v>51</v>
      </c>
      <c r="C147" s="12" t="s">
        <v>2120</v>
      </c>
      <c r="D147" s="12" t="s">
        <v>1076</v>
      </c>
      <c r="E147" s="12" t="s">
        <v>2857</v>
      </c>
      <c r="F147" s="12" t="s">
        <v>2859</v>
      </c>
      <c r="G147" s="13" t="s">
        <v>1953</v>
      </c>
      <c r="H147" s="14">
        <v>0.54166666666666663</v>
      </c>
      <c r="I147" s="12" t="s">
        <v>2851</v>
      </c>
      <c r="J147" s="13">
        <v>3.4</v>
      </c>
      <c r="K147" s="13">
        <v>0</v>
      </c>
      <c r="L147" s="15">
        <v>43607</v>
      </c>
      <c r="M147" s="12" t="s">
        <v>3846</v>
      </c>
      <c r="N147" s="10"/>
      <c r="O147" s="23" t="str">
        <f t="shared" si="10"/>
        <v>SKU101</v>
      </c>
      <c r="P147" s="17" t="str">
        <f t="shared" si="11"/>
        <v>Yes</v>
      </c>
      <c r="Q147" s="19">
        <f t="shared" si="12"/>
        <v>86</v>
      </c>
      <c r="R147" s="17" t="str">
        <f t="shared" si="13"/>
        <v>No</v>
      </c>
      <c r="S147" s="17" t="str">
        <f t="shared" si="14"/>
        <v>No</v>
      </c>
      <c r="T147" s="17"/>
      <c r="U147" s="17"/>
    </row>
    <row r="148" spans="2:21" x14ac:dyDescent="0.4">
      <c r="B148" s="12" t="s">
        <v>53</v>
      </c>
      <c r="C148" s="12" t="s">
        <v>2120</v>
      </c>
      <c r="D148" s="12" t="s">
        <v>1225</v>
      </c>
      <c r="E148" s="12" t="s">
        <v>2855</v>
      </c>
      <c r="F148" s="12" t="s">
        <v>2859</v>
      </c>
      <c r="G148" s="13" t="s">
        <v>1960</v>
      </c>
      <c r="H148" s="14">
        <v>0.54166666666666663</v>
      </c>
      <c r="I148" s="12" t="s">
        <v>2852</v>
      </c>
      <c r="J148" s="13">
        <v>3.6</v>
      </c>
      <c r="K148" s="13">
        <v>0</v>
      </c>
      <c r="L148" s="15">
        <v>43622</v>
      </c>
      <c r="M148" s="12" t="s">
        <v>3846</v>
      </c>
      <c r="N148" s="10"/>
      <c r="O148" s="23" t="str">
        <f t="shared" si="10"/>
        <v>SKU253</v>
      </c>
      <c r="P148" s="17" t="str">
        <f t="shared" si="11"/>
        <v>Yes</v>
      </c>
      <c r="Q148" s="19">
        <f t="shared" si="12"/>
        <v>76</v>
      </c>
      <c r="R148" s="17" t="str">
        <f t="shared" si="13"/>
        <v>No</v>
      </c>
      <c r="S148" s="17" t="str">
        <f t="shared" si="14"/>
        <v>No</v>
      </c>
      <c r="T148" s="17"/>
      <c r="U148" s="17"/>
    </row>
    <row r="149" spans="2:21" x14ac:dyDescent="0.4">
      <c r="B149" s="12" t="s">
        <v>51</v>
      </c>
      <c r="C149" s="12" t="s">
        <v>2121</v>
      </c>
      <c r="D149" s="12" t="s">
        <v>1228</v>
      </c>
      <c r="E149" s="12" t="s">
        <v>2856</v>
      </c>
      <c r="F149" s="12" t="s">
        <v>2859</v>
      </c>
      <c r="G149" s="13" t="s">
        <v>1960</v>
      </c>
      <c r="H149" s="14">
        <v>0.54166666666666663</v>
      </c>
      <c r="I149" s="12" t="s">
        <v>2852</v>
      </c>
      <c r="J149" s="13">
        <v>3.8</v>
      </c>
      <c r="K149" s="13">
        <v>0</v>
      </c>
      <c r="L149" s="15">
        <v>43616</v>
      </c>
      <c r="M149" s="12" t="s">
        <v>3846</v>
      </c>
      <c r="N149" s="10"/>
      <c r="O149" s="23" t="str">
        <f t="shared" si="10"/>
        <v>SKU256</v>
      </c>
      <c r="P149" s="17" t="str">
        <f t="shared" si="11"/>
        <v>Yes</v>
      </c>
      <c r="Q149" s="19">
        <f t="shared" si="12"/>
        <v>76</v>
      </c>
      <c r="R149" s="17" t="str">
        <f t="shared" si="13"/>
        <v>No</v>
      </c>
      <c r="S149" s="17" t="str">
        <f t="shared" si="14"/>
        <v>No</v>
      </c>
      <c r="T149" s="17"/>
      <c r="U149" s="17"/>
    </row>
    <row r="150" spans="2:21" x14ac:dyDescent="0.4">
      <c r="B150" s="12" t="s">
        <v>55</v>
      </c>
      <c r="C150" s="12" t="s">
        <v>2122</v>
      </c>
      <c r="D150" s="12" t="s">
        <v>1050</v>
      </c>
      <c r="E150" s="12" t="s">
        <v>2857</v>
      </c>
      <c r="F150" s="12" t="s">
        <v>2859</v>
      </c>
      <c r="G150" s="13" t="s">
        <v>1952</v>
      </c>
      <c r="H150" s="14">
        <v>0.54166666666666663</v>
      </c>
      <c r="I150" s="12" t="s">
        <v>2853</v>
      </c>
      <c r="J150" s="13">
        <v>4</v>
      </c>
      <c r="K150" s="13">
        <v>0</v>
      </c>
      <c r="L150" s="15">
        <v>43607</v>
      </c>
      <c r="M150" s="12" t="s">
        <v>3846</v>
      </c>
      <c r="N150" s="10"/>
      <c r="O150" s="23" t="str">
        <f t="shared" si="10"/>
        <v>SKU075</v>
      </c>
      <c r="P150" s="17" t="str">
        <f t="shared" si="11"/>
        <v>Yes</v>
      </c>
      <c r="Q150" s="19">
        <f t="shared" si="12"/>
        <v>87</v>
      </c>
      <c r="R150" s="17" t="str">
        <f t="shared" si="13"/>
        <v>No</v>
      </c>
      <c r="S150" s="17" t="str">
        <f t="shared" si="14"/>
        <v>No</v>
      </c>
      <c r="T150" s="17"/>
      <c r="U150" s="17"/>
    </row>
    <row r="151" spans="2:21" x14ac:dyDescent="0.4">
      <c r="B151" s="12" t="s">
        <v>54</v>
      </c>
      <c r="C151" s="12" t="s">
        <v>2122</v>
      </c>
      <c r="D151" s="12" t="s">
        <v>1231</v>
      </c>
      <c r="E151" s="12" t="s">
        <v>2855</v>
      </c>
      <c r="F151" s="12" t="s">
        <v>2859</v>
      </c>
      <c r="G151" s="13" t="s">
        <v>1960</v>
      </c>
      <c r="H151" s="14">
        <v>0.54166666666666663</v>
      </c>
      <c r="I151" s="12" t="s">
        <v>2854</v>
      </c>
      <c r="J151" s="13">
        <v>1</v>
      </c>
      <c r="K151" s="13">
        <v>0</v>
      </c>
      <c r="L151" s="15">
        <v>43637</v>
      </c>
      <c r="M151" s="12" t="s">
        <v>3846</v>
      </c>
      <c r="N151" s="10"/>
      <c r="O151" s="23" t="str">
        <f t="shared" si="10"/>
        <v>SKU259</v>
      </c>
      <c r="P151" s="17" t="str">
        <f t="shared" si="11"/>
        <v>Yes</v>
      </c>
      <c r="Q151" s="19">
        <f t="shared" si="12"/>
        <v>76</v>
      </c>
      <c r="R151" s="17" t="str">
        <f t="shared" si="13"/>
        <v>No</v>
      </c>
      <c r="S151" s="17" t="str">
        <f t="shared" si="14"/>
        <v>No</v>
      </c>
      <c r="T151" s="17"/>
      <c r="U151" s="17"/>
    </row>
    <row r="152" spans="2:21" x14ac:dyDescent="0.4">
      <c r="B152" s="12" t="s">
        <v>54</v>
      </c>
      <c r="C152" s="12" t="s">
        <v>2123</v>
      </c>
      <c r="D152" s="12" t="s">
        <v>1079</v>
      </c>
      <c r="E152" s="12" t="s">
        <v>2856</v>
      </c>
      <c r="F152" s="12" t="s">
        <v>2859</v>
      </c>
      <c r="G152" s="13" t="s">
        <v>1953</v>
      </c>
      <c r="H152" s="14">
        <v>0.54166666666666663</v>
      </c>
      <c r="I152" s="12" t="s">
        <v>2851</v>
      </c>
      <c r="J152" s="13">
        <v>2</v>
      </c>
      <c r="K152" s="13">
        <v>0</v>
      </c>
      <c r="L152" s="15">
        <v>43607</v>
      </c>
      <c r="M152" s="12" t="s">
        <v>3846</v>
      </c>
      <c r="N152" s="10"/>
      <c r="O152" s="23" t="str">
        <f t="shared" si="10"/>
        <v>SKU104</v>
      </c>
      <c r="P152" s="17" t="str">
        <f t="shared" si="11"/>
        <v>Yes</v>
      </c>
      <c r="Q152" s="19">
        <f t="shared" si="12"/>
        <v>86</v>
      </c>
      <c r="R152" s="17" t="str">
        <f t="shared" si="13"/>
        <v>No</v>
      </c>
      <c r="S152" s="17" t="str">
        <f t="shared" si="14"/>
        <v>No</v>
      </c>
      <c r="T152" s="17"/>
      <c r="U152" s="17"/>
    </row>
    <row r="153" spans="2:21" x14ac:dyDescent="0.4">
      <c r="B153" s="12" t="s">
        <v>52</v>
      </c>
      <c r="C153" s="12" t="s">
        <v>2124</v>
      </c>
      <c r="D153" s="12" t="s">
        <v>1234</v>
      </c>
      <c r="E153" s="12" t="s">
        <v>2857</v>
      </c>
      <c r="F153" s="12" t="s">
        <v>2859</v>
      </c>
      <c r="G153" s="13" t="s">
        <v>1960</v>
      </c>
      <c r="H153" s="14">
        <v>0.54166666666666663</v>
      </c>
      <c r="I153" s="12" t="s">
        <v>2852</v>
      </c>
      <c r="J153" s="13">
        <v>3</v>
      </c>
      <c r="K153" s="13">
        <v>0</v>
      </c>
      <c r="L153" s="15">
        <v>43630</v>
      </c>
      <c r="M153" s="12" t="s">
        <v>3846</v>
      </c>
      <c r="N153" s="10"/>
      <c r="O153" s="23" t="str">
        <f t="shared" si="10"/>
        <v>SKU262</v>
      </c>
      <c r="P153" s="17" t="str">
        <f t="shared" si="11"/>
        <v>Yes</v>
      </c>
      <c r="Q153" s="19">
        <f t="shared" si="12"/>
        <v>76</v>
      </c>
      <c r="R153" s="17" t="str">
        <f t="shared" si="13"/>
        <v>No</v>
      </c>
      <c r="S153" s="17" t="str">
        <f t="shared" si="14"/>
        <v>No</v>
      </c>
      <c r="T153" s="17"/>
      <c r="U153" s="17"/>
    </row>
    <row r="154" spans="2:21" x14ac:dyDescent="0.4">
      <c r="B154" s="12" t="s">
        <v>55</v>
      </c>
      <c r="C154" s="12" t="s">
        <v>2125</v>
      </c>
      <c r="D154" s="12" t="s">
        <v>1237</v>
      </c>
      <c r="E154" s="12" t="s">
        <v>2855</v>
      </c>
      <c r="F154" s="12" t="s">
        <v>2859</v>
      </c>
      <c r="G154" s="13" t="s">
        <v>1961</v>
      </c>
      <c r="H154" s="14">
        <v>0.54166666666666663</v>
      </c>
      <c r="I154" s="12" t="s">
        <v>2852</v>
      </c>
      <c r="J154" s="13">
        <v>4</v>
      </c>
      <c r="K154" s="13">
        <v>0</v>
      </c>
      <c r="L154" s="15">
        <v>43620</v>
      </c>
      <c r="M154" s="12" t="s">
        <v>3846</v>
      </c>
      <c r="N154" s="10"/>
      <c r="O154" s="23" t="str">
        <f t="shared" si="10"/>
        <v>SKU265</v>
      </c>
      <c r="P154" s="17" t="str">
        <f t="shared" si="11"/>
        <v>Yes</v>
      </c>
      <c r="Q154" s="19">
        <f t="shared" si="12"/>
        <v>73</v>
      </c>
      <c r="R154" s="17" t="str">
        <f t="shared" si="13"/>
        <v>No</v>
      </c>
      <c r="S154" s="17" t="str">
        <f t="shared" si="14"/>
        <v>No</v>
      </c>
      <c r="T154" s="17"/>
      <c r="U154" s="17"/>
    </row>
    <row r="155" spans="2:21" x14ac:dyDescent="0.4">
      <c r="B155" s="12" t="s">
        <v>52</v>
      </c>
      <c r="C155" s="12" t="s">
        <v>2126</v>
      </c>
      <c r="D155" s="12" t="s">
        <v>1082</v>
      </c>
      <c r="E155" s="12" t="s">
        <v>2856</v>
      </c>
      <c r="F155" s="12" t="s">
        <v>2859</v>
      </c>
      <c r="G155" s="13" t="s">
        <v>1953</v>
      </c>
      <c r="H155" s="14">
        <v>0.54166666666666663</v>
      </c>
      <c r="I155" s="12" t="s">
        <v>2853</v>
      </c>
      <c r="J155" s="13">
        <v>1</v>
      </c>
      <c r="K155" s="13">
        <v>0</v>
      </c>
      <c r="L155" s="15">
        <v>43613</v>
      </c>
      <c r="M155" s="12" t="s">
        <v>3846</v>
      </c>
      <c r="N155" s="10"/>
      <c r="O155" s="23" t="str">
        <f t="shared" si="10"/>
        <v>SKU107</v>
      </c>
      <c r="P155" s="17" t="str">
        <f t="shared" si="11"/>
        <v>Yes</v>
      </c>
      <c r="Q155" s="19">
        <f t="shared" si="12"/>
        <v>86</v>
      </c>
      <c r="R155" s="17" t="str">
        <f t="shared" si="13"/>
        <v>No</v>
      </c>
      <c r="S155" s="17" t="str">
        <f t="shared" si="14"/>
        <v>No</v>
      </c>
      <c r="T155" s="17"/>
      <c r="U155" s="17"/>
    </row>
    <row r="156" spans="2:21" x14ac:dyDescent="0.4">
      <c r="B156" s="12" t="s">
        <v>53</v>
      </c>
      <c r="C156" s="12" t="s">
        <v>2126</v>
      </c>
      <c r="D156" s="12" t="s">
        <v>1240</v>
      </c>
      <c r="E156" s="12" t="s">
        <v>2857</v>
      </c>
      <c r="F156" s="12" t="s">
        <v>2859</v>
      </c>
      <c r="G156" s="13" t="s">
        <v>1961</v>
      </c>
      <c r="H156" s="14">
        <v>0.54166666666666663</v>
      </c>
      <c r="I156" s="12" t="s">
        <v>2854</v>
      </c>
      <c r="J156" s="13">
        <v>2.8</v>
      </c>
      <c r="K156" s="13">
        <v>1</v>
      </c>
      <c r="L156" s="15">
        <v>43622</v>
      </c>
      <c r="M156" s="12" t="s">
        <v>3846</v>
      </c>
      <c r="N156" s="10"/>
      <c r="O156" s="23" t="str">
        <f t="shared" si="10"/>
        <v>SKU268</v>
      </c>
      <c r="P156" s="17" t="str">
        <f t="shared" si="11"/>
        <v>Yes</v>
      </c>
      <c r="Q156" s="19">
        <f t="shared" si="12"/>
        <v>73</v>
      </c>
      <c r="R156" s="17" t="str">
        <f t="shared" si="13"/>
        <v>No</v>
      </c>
      <c r="S156" s="17" t="str">
        <f t="shared" si="14"/>
        <v>No</v>
      </c>
      <c r="T156" s="17"/>
      <c r="U156" s="17"/>
    </row>
    <row r="157" spans="2:21" x14ac:dyDescent="0.4">
      <c r="B157" s="12" t="s">
        <v>53</v>
      </c>
      <c r="C157" s="12" t="s">
        <v>2127</v>
      </c>
      <c r="D157" s="12" t="s">
        <v>1053</v>
      </c>
      <c r="E157" s="12" t="s">
        <v>2855</v>
      </c>
      <c r="F157" s="12" t="s">
        <v>2859</v>
      </c>
      <c r="G157" s="13" t="s">
        <v>1952</v>
      </c>
      <c r="H157" s="14">
        <v>0.54166666666666663</v>
      </c>
      <c r="I157" s="12" t="s">
        <v>2851</v>
      </c>
      <c r="J157" s="13">
        <v>3</v>
      </c>
      <c r="K157" s="13">
        <v>0</v>
      </c>
      <c r="L157" s="15">
        <v>43607</v>
      </c>
      <c r="M157" s="12" t="s">
        <v>3846</v>
      </c>
      <c r="N157" s="10"/>
      <c r="O157" s="23" t="str">
        <f t="shared" si="10"/>
        <v>SKU078</v>
      </c>
      <c r="P157" s="17" t="str">
        <f t="shared" si="11"/>
        <v>Yes</v>
      </c>
      <c r="Q157" s="19">
        <f t="shared" si="12"/>
        <v>87</v>
      </c>
      <c r="R157" s="17" t="str">
        <f t="shared" si="13"/>
        <v>No</v>
      </c>
      <c r="S157" s="17" t="str">
        <f t="shared" si="14"/>
        <v>No</v>
      </c>
      <c r="T157" s="17"/>
      <c r="U157" s="17"/>
    </row>
    <row r="158" spans="2:21" x14ac:dyDescent="0.4">
      <c r="B158" s="12" t="s">
        <v>55</v>
      </c>
      <c r="C158" s="12" t="s">
        <v>2128</v>
      </c>
      <c r="D158" s="12" t="s">
        <v>1243</v>
      </c>
      <c r="E158" s="12" t="s">
        <v>2856</v>
      </c>
      <c r="F158" s="12" t="s">
        <v>2860</v>
      </c>
      <c r="G158" s="13" t="s">
        <v>1961</v>
      </c>
      <c r="H158" s="14">
        <v>0.54166666666666663</v>
      </c>
      <c r="I158" s="12" t="s">
        <v>2852</v>
      </c>
      <c r="J158" s="13">
        <v>3.2</v>
      </c>
      <c r="K158" s="13">
        <v>0</v>
      </c>
      <c r="L158" s="15">
        <v>43620</v>
      </c>
      <c r="M158" s="12" t="s">
        <v>3846</v>
      </c>
      <c r="N158" s="10"/>
      <c r="O158" s="23" t="str">
        <f t="shared" si="10"/>
        <v>SKU275</v>
      </c>
      <c r="P158" s="17" t="str">
        <f t="shared" si="11"/>
        <v>Yes</v>
      </c>
      <c r="Q158" s="19">
        <f t="shared" si="12"/>
        <v>73</v>
      </c>
      <c r="R158" s="17" t="str">
        <f t="shared" si="13"/>
        <v>No</v>
      </c>
      <c r="S158" s="17" t="str">
        <f t="shared" si="14"/>
        <v>No</v>
      </c>
      <c r="T158" s="17"/>
      <c r="U158" s="17"/>
    </row>
    <row r="159" spans="2:21" x14ac:dyDescent="0.4">
      <c r="B159" s="12" t="s">
        <v>53</v>
      </c>
      <c r="C159" s="12" t="s">
        <v>2129</v>
      </c>
      <c r="D159" s="12" t="s">
        <v>1246</v>
      </c>
      <c r="E159" s="12" t="s">
        <v>2857</v>
      </c>
      <c r="F159" s="12" t="s">
        <v>2859</v>
      </c>
      <c r="G159" s="13" t="s">
        <v>1961</v>
      </c>
      <c r="H159" s="14">
        <v>0.54166666666666663</v>
      </c>
      <c r="I159" s="12" t="s">
        <v>2852</v>
      </c>
      <c r="J159" s="13">
        <v>3.4</v>
      </c>
      <c r="K159" s="13">
        <v>0</v>
      </c>
      <c r="L159" s="15">
        <v>43620</v>
      </c>
      <c r="M159" s="12" t="s">
        <v>3846</v>
      </c>
      <c r="N159" s="10"/>
      <c r="O159" s="23" t="str">
        <f t="shared" si="10"/>
        <v>SKU278</v>
      </c>
      <c r="P159" s="17" t="str">
        <f t="shared" si="11"/>
        <v>Yes</v>
      </c>
      <c r="Q159" s="19">
        <f t="shared" si="12"/>
        <v>73</v>
      </c>
      <c r="R159" s="17" t="str">
        <f t="shared" si="13"/>
        <v>No</v>
      </c>
      <c r="S159" s="17" t="str">
        <f t="shared" si="14"/>
        <v>No</v>
      </c>
      <c r="T159" s="17"/>
      <c r="U159" s="17"/>
    </row>
    <row r="160" spans="2:21" x14ac:dyDescent="0.4">
      <c r="B160" s="12" t="s">
        <v>55</v>
      </c>
      <c r="C160" s="12" t="s">
        <v>2130</v>
      </c>
      <c r="D160" s="12" t="s">
        <v>1085</v>
      </c>
      <c r="E160" s="12" t="s">
        <v>2855</v>
      </c>
      <c r="F160" s="12" t="s">
        <v>2859</v>
      </c>
      <c r="G160" s="13" t="s">
        <v>1953</v>
      </c>
      <c r="H160" s="14">
        <v>0.54166666666666663</v>
      </c>
      <c r="I160" s="12" t="s">
        <v>2853</v>
      </c>
      <c r="J160" s="13">
        <v>3.6</v>
      </c>
      <c r="K160" s="13">
        <v>0</v>
      </c>
      <c r="L160" s="15">
        <v>43613</v>
      </c>
      <c r="M160" s="12" t="s">
        <v>3846</v>
      </c>
      <c r="N160" s="10"/>
      <c r="O160" s="23" t="str">
        <f t="shared" si="10"/>
        <v>SKU110</v>
      </c>
      <c r="P160" s="17" t="str">
        <f t="shared" si="11"/>
        <v>Yes</v>
      </c>
      <c r="Q160" s="19">
        <f t="shared" si="12"/>
        <v>86</v>
      </c>
      <c r="R160" s="17" t="str">
        <f t="shared" si="13"/>
        <v>No</v>
      </c>
      <c r="S160" s="17" t="str">
        <f t="shared" si="14"/>
        <v>No</v>
      </c>
      <c r="T160" s="17"/>
      <c r="U160" s="17"/>
    </row>
    <row r="161" spans="2:21" x14ac:dyDescent="0.4">
      <c r="B161" s="12" t="s">
        <v>51</v>
      </c>
      <c r="C161" s="12" t="s">
        <v>2131</v>
      </c>
      <c r="D161" s="12" t="s">
        <v>1249</v>
      </c>
      <c r="E161" s="12" t="s">
        <v>2856</v>
      </c>
      <c r="F161" s="12" t="s">
        <v>2859</v>
      </c>
      <c r="G161" s="13" t="s">
        <v>1961</v>
      </c>
      <c r="H161" s="14">
        <v>0.54166666666666663</v>
      </c>
      <c r="I161" s="12" t="s">
        <v>2854</v>
      </c>
      <c r="J161" s="13">
        <v>3.8</v>
      </c>
      <c r="K161" s="13">
        <v>0</v>
      </c>
      <c r="L161" s="15">
        <v>43621</v>
      </c>
      <c r="M161" s="12" t="s">
        <v>3846</v>
      </c>
      <c r="N161" s="10"/>
      <c r="O161" s="23" t="str">
        <f t="shared" si="10"/>
        <v>SKU281</v>
      </c>
      <c r="P161" s="17" t="str">
        <f t="shared" si="11"/>
        <v>Yes</v>
      </c>
      <c r="Q161" s="19">
        <f t="shared" si="12"/>
        <v>73</v>
      </c>
      <c r="R161" s="17" t="str">
        <f t="shared" si="13"/>
        <v>No</v>
      </c>
      <c r="S161" s="17" t="str">
        <f t="shared" si="14"/>
        <v>No</v>
      </c>
      <c r="T161" s="17"/>
      <c r="U161" s="17"/>
    </row>
    <row r="162" spans="2:21" x14ac:dyDescent="0.4">
      <c r="B162" s="12" t="s">
        <v>51</v>
      </c>
      <c r="C162" s="12" t="s">
        <v>2132</v>
      </c>
      <c r="D162" s="12" t="s">
        <v>1056</v>
      </c>
      <c r="E162" s="12" t="s">
        <v>2857</v>
      </c>
      <c r="F162" s="12" t="s">
        <v>2859</v>
      </c>
      <c r="G162" s="13" t="s">
        <v>1952</v>
      </c>
      <c r="H162" s="14">
        <v>0.54166666666666663</v>
      </c>
      <c r="I162" s="12" t="s">
        <v>2851</v>
      </c>
      <c r="J162" s="13">
        <v>4</v>
      </c>
      <c r="K162" s="13">
        <v>0</v>
      </c>
      <c r="L162" s="15">
        <v>43613</v>
      </c>
      <c r="M162" s="12" t="s">
        <v>3846</v>
      </c>
      <c r="N162" s="10"/>
      <c r="O162" s="23" t="str">
        <f t="shared" si="10"/>
        <v>SKU081</v>
      </c>
      <c r="P162" s="17" t="str">
        <f t="shared" si="11"/>
        <v>Yes</v>
      </c>
      <c r="Q162" s="19">
        <f t="shared" si="12"/>
        <v>87</v>
      </c>
      <c r="R162" s="17" t="str">
        <f t="shared" si="13"/>
        <v>No</v>
      </c>
      <c r="S162" s="17" t="str">
        <f t="shared" si="14"/>
        <v>No</v>
      </c>
      <c r="T162" s="17"/>
      <c r="U162" s="17"/>
    </row>
    <row r="163" spans="2:21" x14ac:dyDescent="0.4">
      <c r="B163" s="12" t="s">
        <v>54</v>
      </c>
      <c r="C163" s="12" t="s">
        <v>2132</v>
      </c>
      <c r="D163" s="12" t="s">
        <v>1252</v>
      </c>
      <c r="E163" s="12" t="s">
        <v>2855</v>
      </c>
      <c r="F163" s="12" t="s">
        <v>2859</v>
      </c>
      <c r="G163" s="13" t="s">
        <v>1962</v>
      </c>
      <c r="H163" s="14">
        <v>0.54166666666666663</v>
      </c>
      <c r="I163" s="12" t="s">
        <v>2852</v>
      </c>
      <c r="J163" s="13">
        <v>1</v>
      </c>
      <c r="K163" s="13">
        <v>0</v>
      </c>
      <c r="L163" s="15">
        <v>43622</v>
      </c>
      <c r="M163" s="12" t="s">
        <v>3846</v>
      </c>
      <c r="N163" s="10"/>
      <c r="O163" s="23" t="str">
        <f t="shared" si="10"/>
        <v>SKU284</v>
      </c>
      <c r="P163" s="17" t="str">
        <f t="shared" si="11"/>
        <v>Yes</v>
      </c>
      <c r="Q163" s="19">
        <f t="shared" si="12"/>
        <v>72</v>
      </c>
      <c r="R163" s="17" t="str">
        <f t="shared" si="13"/>
        <v>No</v>
      </c>
      <c r="S163" s="17" t="str">
        <f t="shared" si="14"/>
        <v>No</v>
      </c>
      <c r="T163" s="17"/>
      <c r="U163" s="17"/>
    </row>
    <row r="164" spans="2:21" x14ac:dyDescent="0.4">
      <c r="B164" s="12" t="s">
        <v>53</v>
      </c>
      <c r="C164" s="12" t="s">
        <v>2133</v>
      </c>
      <c r="D164" s="12" t="s">
        <v>1088</v>
      </c>
      <c r="E164" s="12" t="s">
        <v>2856</v>
      </c>
      <c r="F164" s="12" t="s">
        <v>2859</v>
      </c>
      <c r="G164" s="13" t="s">
        <v>1953</v>
      </c>
      <c r="H164" s="14">
        <v>0.54166666666666663</v>
      </c>
      <c r="I164" s="12" t="s">
        <v>2852</v>
      </c>
      <c r="J164" s="13">
        <v>2</v>
      </c>
      <c r="K164" s="13">
        <v>0</v>
      </c>
      <c r="L164" s="15">
        <v>43613</v>
      </c>
      <c r="M164" s="12" t="s">
        <v>3846</v>
      </c>
      <c r="N164" s="10"/>
      <c r="O164" s="23" t="str">
        <f t="shared" si="10"/>
        <v>SKU113</v>
      </c>
      <c r="P164" s="17" t="str">
        <f t="shared" si="11"/>
        <v>Yes</v>
      </c>
      <c r="Q164" s="19">
        <f t="shared" si="12"/>
        <v>86</v>
      </c>
      <c r="R164" s="17" t="str">
        <f t="shared" si="13"/>
        <v>No</v>
      </c>
      <c r="S164" s="17" t="str">
        <f t="shared" si="14"/>
        <v>No</v>
      </c>
      <c r="T164" s="17"/>
      <c r="U164" s="17"/>
    </row>
    <row r="165" spans="2:21" x14ac:dyDescent="0.4">
      <c r="B165" s="12" t="s">
        <v>52</v>
      </c>
      <c r="C165" s="12" t="s">
        <v>2133</v>
      </c>
      <c r="D165" s="12" t="s">
        <v>1255</v>
      </c>
      <c r="E165" s="12" t="s">
        <v>2857</v>
      </c>
      <c r="F165" s="12" t="s">
        <v>2859</v>
      </c>
      <c r="G165" s="13" t="s">
        <v>1962</v>
      </c>
      <c r="H165" s="14">
        <v>0.54166666666666663</v>
      </c>
      <c r="I165" s="12" t="s">
        <v>2853</v>
      </c>
      <c r="J165" s="13">
        <v>3</v>
      </c>
      <c r="K165" s="13">
        <v>0</v>
      </c>
      <c r="L165" s="15">
        <v>43621</v>
      </c>
      <c r="M165" s="12" t="s">
        <v>3846</v>
      </c>
      <c r="N165" s="10"/>
      <c r="O165" s="23" t="str">
        <f t="shared" si="10"/>
        <v>SKU287</v>
      </c>
      <c r="P165" s="17" t="str">
        <f t="shared" si="11"/>
        <v>Yes</v>
      </c>
      <c r="Q165" s="19">
        <f t="shared" si="12"/>
        <v>72</v>
      </c>
      <c r="R165" s="17" t="str">
        <f t="shared" si="13"/>
        <v>No</v>
      </c>
      <c r="S165" s="17" t="str">
        <f t="shared" si="14"/>
        <v>No</v>
      </c>
      <c r="T165" s="17"/>
      <c r="U165" s="17"/>
    </row>
    <row r="166" spans="2:21" x14ac:dyDescent="0.4">
      <c r="B166" s="12" t="s">
        <v>55</v>
      </c>
      <c r="C166" s="12" t="s">
        <v>2134</v>
      </c>
      <c r="D166" s="12" t="s">
        <v>1258</v>
      </c>
      <c r="E166" s="12" t="s">
        <v>2855</v>
      </c>
      <c r="F166" s="12" t="s">
        <v>2859</v>
      </c>
      <c r="G166" s="13" t="s">
        <v>1962</v>
      </c>
      <c r="H166" s="14">
        <v>0.54166666666666663</v>
      </c>
      <c r="I166" s="12" t="s">
        <v>2854</v>
      </c>
      <c r="J166" s="13">
        <v>4</v>
      </c>
      <c r="K166" s="13">
        <v>1</v>
      </c>
      <c r="L166" s="15">
        <v>43622</v>
      </c>
      <c r="M166" s="12" t="s">
        <v>3846</v>
      </c>
      <c r="N166" s="10"/>
      <c r="O166" s="23" t="str">
        <f t="shared" si="10"/>
        <v>SKU290</v>
      </c>
      <c r="P166" s="17" t="str">
        <f t="shared" si="11"/>
        <v>Yes</v>
      </c>
      <c r="Q166" s="19">
        <f t="shared" si="12"/>
        <v>72</v>
      </c>
      <c r="R166" s="17" t="str">
        <f t="shared" si="13"/>
        <v>No</v>
      </c>
      <c r="S166" s="17" t="str">
        <f t="shared" si="14"/>
        <v>No</v>
      </c>
      <c r="T166" s="17"/>
      <c r="U166" s="17"/>
    </row>
    <row r="167" spans="2:21" x14ac:dyDescent="0.4">
      <c r="B167" s="12" t="s">
        <v>53</v>
      </c>
      <c r="C167" s="12" t="s">
        <v>2135</v>
      </c>
      <c r="D167" s="12" t="s">
        <v>1261</v>
      </c>
      <c r="E167" s="12" t="s">
        <v>2856</v>
      </c>
      <c r="F167" s="12" t="s">
        <v>2859</v>
      </c>
      <c r="G167" s="13" t="s">
        <v>1963</v>
      </c>
      <c r="H167" s="14">
        <v>0.54166666666666663</v>
      </c>
      <c r="I167" s="12" t="s">
        <v>2851</v>
      </c>
      <c r="J167" s="13">
        <v>1</v>
      </c>
      <c r="K167" s="13">
        <v>0</v>
      </c>
      <c r="L167" s="15">
        <v>43627</v>
      </c>
      <c r="M167" s="12" t="s">
        <v>3846</v>
      </c>
      <c r="N167" s="10"/>
      <c r="O167" s="23" t="str">
        <f t="shared" si="10"/>
        <v>SKU293</v>
      </c>
      <c r="P167" s="17" t="str">
        <f t="shared" si="11"/>
        <v>Yes</v>
      </c>
      <c r="Q167" s="19">
        <f t="shared" si="12"/>
        <v>71</v>
      </c>
      <c r="R167" s="17" t="str">
        <f t="shared" si="13"/>
        <v>No</v>
      </c>
      <c r="S167" s="17" t="str">
        <f t="shared" si="14"/>
        <v>No</v>
      </c>
      <c r="T167" s="17"/>
      <c r="U167" s="17"/>
    </row>
    <row r="168" spans="2:21" x14ac:dyDescent="0.4">
      <c r="B168" s="12" t="s">
        <v>54</v>
      </c>
      <c r="C168" s="12" t="s">
        <v>2136</v>
      </c>
      <c r="D168" s="12" t="s">
        <v>1059</v>
      </c>
      <c r="E168" s="12" t="s">
        <v>2857</v>
      </c>
      <c r="F168" s="12" t="s">
        <v>2859</v>
      </c>
      <c r="G168" s="13" t="s">
        <v>1952</v>
      </c>
      <c r="H168" s="14">
        <v>0.54166666666666663</v>
      </c>
      <c r="I168" s="12" t="s">
        <v>2852</v>
      </c>
      <c r="J168" s="13">
        <v>2.8</v>
      </c>
      <c r="K168" s="13">
        <v>0</v>
      </c>
      <c r="L168" s="15">
        <v>43614</v>
      </c>
      <c r="M168" s="12" t="s">
        <v>3846</v>
      </c>
      <c r="N168" s="10"/>
      <c r="O168" s="23" t="str">
        <f t="shared" si="10"/>
        <v>SKU084</v>
      </c>
      <c r="P168" s="17" t="str">
        <f t="shared" si="11"/>
        <v>Yes</v>
      </c>
      <c r="Q168" s="19">
        <f t="shared" si="12"/>
        <v>87</v>
      </c>
      <c r="R168" s="17" t="str">
        <f t="shared" si="13"/>
        <v>No</v>
      </c>
      <c r="S168" s="17" t="str">
        <f t="shared" si="14"/>
        <v>No</v>
      </c>
      <c r="T168" s="17"/>
      <c r="U168" s="17"/>
    </row>
    <row r="169" spans="2:21" x14ac:dyDescent="0.4">
      <c r="B169" s="12" t="s">
        <v>51</v>
      </c>
      <c r="C169" s="12" t="s">
        <v>2136</v>
      </c>
      <c r="D169" s="12" t="s">
        <v>1091</v>
      </c>
      <c r="E169" s="12" t="s">
        <v>2855</v>
      </c>
      <c r="F169" s="12" t="s">
        <v>2859</v>
      </c>
      <c r="G169" s="13" t="s">
        <v>1953</v>
      </c>
      <c r="H169" s="14">
        <v>0.54166666666666663</v>
      </c>
      <c r="I169" s="12" t="s">
        <v>2852</v>
      </c>
      <c r="J169" s="13">
        <v>3</v>
      </c>
      <c r="K169" s="13">
        <v>0</v>
      </c>
      <c r="L169" s="15">
        <v>43607</v>
      </c>
      <c r="M169" s="12" t="s">
        <v>3846</v>
      </c>
      <c r="N169" s="10"/>
      <c r="O169" s="23" t="str">
        <f t="shared" si="10"/>
        <v>SKU116</v>
      </c>
      <c r="P169" s="17" t="str">
        <f t="shared" si="11"/>
        <v>Yes</v>
      </c>
      <c r="Q169" s="19">
        <f t="shared" si="12"/>
        <v>86</v>
      </c>
      <c r="R169" s="17" t="str">
        <f t="shared" si="13"/>
        <v>No</v>
      </c>
      <c r="S169" s="17" t="str">
        <f t="shared" si="14"/>
        <v>No</v>
      </c>
      <c r="T169" s="17"/>
      <c r="U169" s="17"/>
    </row>
    <row r="170" spans="2:21" x14ac:dyDescent="0.4">
      <c r="B170" s="12" t="s">
        <v>51</v>
      </c>
      <c r="C170" s="12" t="s">
        <v>2137</v>
      </c>
      <c r="D170" s="12" t="s">
        <v>1264</v>
      </c>
      <c r="E170" s="12" t="s">
        <v>2856</v>
      </c>
      <c r="F170" s="12" t="s">
        <v>2859</v>
      </c>
      <c r="G170" s="13" t="s">
        <v>1963</v>
      </c>
      <c r="H170" s="14">
        <v>0.54166666666666663</v>
      </c>
      <c r="I170" s="12" t="s">
        <v>2853</v>
      </c>
      <c r="J170" s="13">
        <v>3.2</v>
      </c>
      <c r="K170" s="13">
        <v>0</v>
      </c>
      <c r="L170" s="15">
        <v>43627</v>
      </c>
      <c r="M170" s="12" t="s">
        <v>3846</v>
      </c>
      <c r="N170" s="10"/>
      <c r="O170" s="23" t="str">
        <f t="shared" si="10"/>
        <v>SKU296</v>
      </c>
      <c r="P170" s="17" t="str">
        <f t="shared" si="11"/>
        <v>Yes</v>
      </c>
      <c r="Q170" s="19">
        <f t="shared" si="12"/>
        <v>71</v>
      </c>
      <c r="R170" s="17" t="str">
        <f t="shared" si="13"/>
        <v>No</v>
      </c>
      <c r="S170" s="17" t="str">
        <f t="shared" si="14"/>
        <v>No</v>
      </c>
      <c r="T170" s="17"/>
      <c r="U170" s="17"/>
    </row>
    <row r="171" spans="2:21" x14ac:dyDescent="0.4">
      <c r="B171" s="12" t="s">
        <v>54</v>
      </c>
      <c r="C171" s="12" t="s">
        <v>2138</v>
      </c>
      <c r="D171" s="12" t="s">
        <v>1267</v>
      </c>
      <c r="E171" s="12" t="s">
        <v>2857</v>
      </c>
      <c r="F171" s="12" t="s">
        <v>2859</v>
      </c>
      <c r="G171" s="13" t="s">
        <v>1963</v>
      </c>
      <c r="H171" s="14">
        <v>0.54166666666666663</v>
      </c>
      <c r="I171" s="12" t="s">
        <v>2854</v>
      </c>
      <c r="J171" s="13">
        <v>3.4</v>
      </c>
      <c r="K171" s="13">
        <v>0</v>
      </c>
      <c r="L171" s="15">
        <v>43627</v>
      </c>
      <c r="M171" s="12" t="s">
        <v>3846</v>
      </c>
      <c r="N171" s="10"/>
      <c r="O171" s="23" t="str">
        <f t="shared" si="10"/>
        <v>SKU299</v>
      </c>
      <c r="P171" s="17" t="str">
        <f t="shared" si="11"/>
        <v>Yes</v>
      </c>
      <c r="Q171" s="19">
        <f t="shared" si="12"/>
        <v>71</v>
      </c>
      <c r="R171" s="17" t="str">
        <f t="shared" si="13"/>
        <v>No</v>
      </c>
      <c r="S171" s="17" t="str">
        <f t="shared" si="14"/>
        <v>No</v>
      </c>
      <c r="T171" s="17"/>
      <c r="U171" s="17"/>
    </row>
    <row r="172" spans="2:21" x14ac:dyDescent="0.4">
      <c r="B172" s="12" t="s">
        <v>54</v>
      </c>
      <c r="C172" s="12" t="s">
        <v>2139</v>
      </c>
      <c r="D172" s="12" t="s">
        <v>1094</v>
      </c>
      <c r="E172" s="12" t="s">
        <v>2855</v>
      </c>
      <c r="F172" s="12" t="s">
        <v>2859</v>
      </c>
      <c r="G172" s="13" t="s">
        <v>1953</v>
      </c>
      <c r="H172" s="14">
        <v>0.54166666666666663</v>
      </c>
      <c r="I172" s="12" t="s">
        <v>2851</v>
      </c>
      <c r="J172" s="13">
        <v>3.6</v>
      </c>
      <c r="K172" s="13">
        <v>0</v>
      </c>
      <c r="L172" s="15">
        <v>43607</v>
      </c>
      <c r="M172" s="12" t="s">
        <v>3846</v>
      </c>
      <c r="N172" s="10"/>
      <c r="O172" s="23" t="str">
        <f t="shared" si="10"/>
        <v>SKU119</v>
      </c>
      <c r="P172" s="17" t="str">
        <f t="shared" si="11"/>
        <v>Yes</v>
      </c>
      <c r="Q172" s="19">
        <f t="shared" si="12"/>
        <v>86</v>
      </c>
      <c r="R172" s="17" t="str">
        <f t="shared" si="13"/>
        <v>No</v>
      </c>
      <c r="S172" s="17" t="str">
        <f t="shared" si="14"/>
        <v>No</v>
      </c>
      <c r="T172" s="17"/>
      <c r="U172" s="17"/>
    </row>
    <row r="173" spans="2:21" x14ac:dyDescent="0.4">
      <c r="B173" s="12" t="s">
        <v>52</v>
      </c>
      <c r="C173" s="12" t="s">
        <v>2139</v>
      </c>
      <c r="D173" s="12" t="s">
        <v>1270</v>
      </c>
      <c r="E173" s="12" t="s">
        <v>2856</v>
      </c>
      <c r="F173" s="12" t="s">
        <v>2859</v>
      </c>
      <c r="G173" s="13" t="s">
        <v>1963</v>
      </c>
      <c r="H173" s="14">
        <v>0.54166666666666663</v>
      </c>
      <c r="I173" s="12" t="s">
        <v>2852</v>
      </c>
      <c r="J173" s="13">
        <v>3.8</v>
      </c>
      <c r="K173" s="13">
        <v>0</v>
      </c>
      <c r="L173" s="15">
        <v>43627</v>
      </c>
      <c r="M173" s="12" t="s">
        <v>3846</v>
      </c>
      <c r="N173" s="10"/>
      <c r="O173" s="23" t="str">
        <f t="shared" si="10"/>
        <v>SKU302</v>
      </c>
      <c r="P173" s="17" t="str">
        <f t="shared" si="11"/>
        <v>Yes</v>
      </c>
      <c r="Q173" s="19">
        <f t="shared" si="12"/>
        <v>71</v>
      </c>
      <c r="R173" s="17" t="str">
        <f t="shared" si="13"/>
        <v>No</v>
      </c>
      <c r="S173" s="17" t="str">
        <f t="shared" si="14"/>
        <v>No</v>
      </c>
      <c r="T173" s="17"/>
      <c r="U173" s="17"/>
    </row>
    <row r="174" spans="2:21" x14ac:dyDescent="0.4">
      <c r="B174" s="12" t="s">
        <v>52</v>
      </c>
      <c r="C174" s="12" t="s">
        <v>2140</v>
      </c>
      <c r="D174" s="12" t="s">
        <v>1062</v>
      </c>
      <c r="E174" s="12" t="s">
        <v>2857</v>
      </c>
      <c r="F174" s="12" t="s">
        <v>2859</v>
      </c>
      <c r="G174" s="13" t="s">
        <v>1953</v>
      </c>
      <c r="H174" s="14">
        <v>0.54166666666666663</v>
      </c>
      <c r="I174" s="12" t="s">
        <v>2852</v>
      </c>
      <c r="J174" s="13">
        <v>4</v>
      </c>
      <c r="K174" s="13">
        <v>0</v>
      </c>
      <c r="L174" s="15">
        <v>43614</v>
      </c>
      <c r="M174" s="12" t="s">
        <v>3846</v>
      </c>
      <c r="N174" s="10"/>
      <c r="O174" s="23" t="str">
        <f t="shared" si="10"/>
        <v>SKU087</v>
      </c>
      <c r="P174" s="17" t="str">
        <f t="shared" si="11"/>
        <v>Yes</v>
      </c>
      <c r="Q174" s="19">
        <f t="shared" si="12"/>
        <v>86</v>
      </c>
      <c r="R174" s="17" t="str">
        <f t="shared" si="13"/>
        <v>No</v>
      </c>
      <c r="S174" s="17" t="str">
        <f t="shared" si="14"/>
        <v>No</v>
      </c>
      <c r="T174" s="17"/>
      <c r="U174" s="17"/>
    </row>
    <row r="175" spans="2:21" x14ac:dyDescent="0.4">
      <c r="B175" s="12" t="s">
        <v>55</v>
      </c>
      <c r="C175" s="12" t="s">
        <v>2140</v>
      </c>
      <c r="D175" s="12" t="s">
        <v>1273</v>
      </c>
      <c r="E175" s="12" t="s">
        <v>2855</v>
      </c>
      <c r="F175" s="12" t="s">
        <v>2859</v>
      </c>
      <c r="G175" s="13" t="s">
        <v>1963</v>
      </c>
      <c r="H175" s="14">
        <v>0.54166666666666663</v>
      </c>
      <c r="I175" s="12" t="s">
        <v>2853</v>
      </c>
      <c r="J175" s="13">
        <v>1</v>
      </c>
      <c r="K175" s="13">
        <v>0</v>
      </c>
      <c r="L175" s="15">
        <v>43627</v>
      </c>
      <c r="M175" s="12" t="s">
        <v>3846</v>
      </c>
      <c r="N175" s="10"/>
      <c r="O175" s="23" t="str">
        <f t="shared" si="10"/>
        <v>SKU305</v>
      </c>
      <c r="P175" s="17" t="str">
        <f t="shared" si="11"/>
        <v>Yes</v>
      </c>
      <c r="Q175" s="19">
        <f t="shared" si="12"/>
        <v>71</v>
      </c>
      <c r="R175" s="17" t="str">
        <f t="shared" si="13"/>
        <v>No</v>
      </c>
      <c r="S175" s="17" t="str">
        <f t="shared" si="14"/>
        <v>No</v>
      </c>
      <c r="T175" s="17"/>
      <c r="U175" s="17"/>
    </row>
    <row r="176" spans="2:21" x14ac:dyDescent="0.4">
      <c r="B176" s="12" t="s">
        <v>53</v>
      </c>
      <c r="C176" s="12" t="s">
        <v>2141</v>
      </c>
      <c r="D176" s="12" t="s">
        <v>1276</v>
      </c>
      <c r="E176" s="12" t="s">
        <v>2856</v>
      </c>
      <c r="F176" s="12" t="s">
        <v>2859</v>
      </c>
      <c r="G176" s="13" t="s">
        <v>1964</v>
      </c>
      <c r="H176" s="14">
        <v>0.54166666666666663</v>
      </c>
      <c r="I176" s="12" t="s">
        <v>2854</v>
      </c>
      <c r="J176" s="13">
        <v>2</v>
      </c>
      <c r="K176" s="13">
        <v>1</v>
      </c>
      <c r="L176" s="15">
        <v>43627</v>
      </c>
      <c r="M176" s="12" t="s">
        <v>3846</v>
      </c>
      <c r="N176" s="10"/>
      <c r="O176" s="23" t="str">
        <f t="shared" si="10"/>
        <v>SKU308</v>
      </c>
      <c r="P176" s="17" t="str">
        <f t="shared" si="11"/>
        <v>Yes</v>
      </c>
      <c r="Q176" s="19">
        <f t="shared" si="12"/>
        <v>70</v>
      </c>
      <c r="R176" s="17" t="str">
        <f t="shared" si="13"/>
        <v>No</v>
      </c>
      <c r="S176" s="17" t="str">
        <f t="shared" si="14"/>
        <v>No</v>
      </c>
      <c r="T176" s="17"/>
      <c r="U176" s="17"/>
    </row>
    <row r="177" spans="2:21" x14ac:dyDescent="0.4">
      <c r="B177" s="12" t="s">
        <v>52</v>
      </c>
      <c r="C177" s="12" t="s">
        <v>2142</v>
      </c>
      <c r="D177" s="12" t="s">
        <v>1097</v>
      </c>
      <c r="E177" s="12" t="s">
        <v>2857</v>
      </c>
      <c r="F177" s="12" t="s">
        <v>2860</v>
      </c>
      <c r="G177" s="13" t="s">
        <v>1953</v>
      </c>
      <c r="H177" s="14">
        <v>0.54166666666666663</v>
      </c>
      <c r="I177" s="12" t="s">
        <v>2851</v>
      </c>
      <c r="J177" s="13">
        <v>3</v>
      </c>
      <c r="K177" s="13">
        <v>0</v>
      </c>
      <c r="L177" s="15">
        <v>43607</v>
      </c>
      <c r="M177" s="12" t="s">
        <v>3846</v>
      </c>
      <c r="N177" s="10"/>
      <c r="O177" s="23" t="str">
        <f t="shared" si="10"/>
        <v>SKU122</v>
      </c>
      <c r="P177" s="17" t="str">
        <f t="shared" si="11"/>
        <v>Yes</v>
      </c>
      <c r="Q177" s="19">
        <f t="shared" si="12"/>
        <v>86</v>
      </c>
      <c r="R177" s="17" t="str">
        <f t="shared" si="13"/>
        <v>No</v>
      </c>
      <c r="S177" s="17" t="str">
        <f t="shared" si="14"/>
        <v>No</v>
      </c>
      <c r="T177" s="17"/>
      <c r="U177" s="17"/>
    </row>
    <row r="178" spans="2:21" x14ac:dyDescent="0.4">
      <c r="B178" s="12" t="s">
        <v>51</v>
      </c>
      <c r="C178" s="12" t="s">
        <v>2143</v>
      </c>
      <c r="D178" s="12" t="s">
        <v>1279</v>
      </c>
      <c r="E178" s="12" t="s">
        <v>2855</v>
      </c>
      <c r="F178" s="12" t="s">
        <v>2859</v>
      </c>
      <c r="G178" s="13" t="s">
        <v>1964</v>
      </c>
      <c r="H178" s="14">
        <v>0.54166666666666663</v>
      </c>
      <c r="I178" s="12" t="s">
        <v>2852</v>
      </c>
      <c r="J178" s="13">
        <v>4</v>
      </c>
      <c r="K178" s="13">
        <v>0</v>
      </c>
      <c r="L178" s="15">
        <v>43627</v>
      </c>
      <c r="M178" s="12" t="s">
        <v>3846</v>
      </c>
      <c r="N178" s="10"/>
      <c r="O178" s="23" t="str">
        <f t="shared" si="10"/>
        <v>SKU311</v>
      </c>
      <c r="P178" s="17" t="str">
        <f t="shared" si="11"/>
        <v>Yes</v>
      </c>
      <c r="Q178" s="19">
        <f t="shared" si="12"/>
        <v>70</v>
      </c>
      <c r="R178" s="17" t="str">
        <f t="shared" si="13"/>
        <v>No</v>
      </c>
      <c r="S178" s="17" t="str">
        <f t="shared" si="14"/>
        <v>No</v>
      </c>
      <c r="T178" s="17"/>
      <c r="U178" s="17"/>
    </row>
    <row r="179" spans="2:21" x14ac:dyDescent="0.4">
      <c r="B179" s="12" t="s">
        <v>54</v>
      </c>
      <c r="C179" s="12" t="s">
        <v>2144</v>
      </c>
      <c r="D179" s="12" t="s">
        <v>1282</v>
      </c>
      <c r="E179" s="12" t="s">
        <v>2856</v>
      </c>
      <c r="F179" s="12" t="s">
        <v>2859</v>
      </c>
      <c r="G179" s="13" t="s">
        <v>1964</v>
      </c>
      <c r="H179" s="14">
        <v>0.54166666666666663</v>
      </c>
      <c r="I179" s="12" t="s">
        <v>2852</v>
      </c>
      <c r="J179" s="13">
        <v>1</v>
      </c>
      <c r="K179" s="13">
        <v>0</v>
      </c>
      <c r="L179" s="15">
        <v>43627</v>
      </c>
      <c r="M179" s="12" t="s">
        <v>3846</v>
      </c>
      <c r="N179" s="10"/>
      <c r="O179" s="23" t="str">
        <f t="shared" si="10"/>
        <v>SKU314</v>
      </c>
      <c r="P179" s="17" t="str">
        <f t="shared" si="11"/>
        <v>Yes</v>
      </c>
      <c r="Q179" s="19">
        <f t="shared" si="12"/>
        <v>70</v>
      </c>
      <c r="R179" s="17" t="str">
        <f t="shared" si="13"/>
        <v>No</v>
      </c>
      <c r="S179" s="17" t="str">
        <f t="shared" si="14"/>
        <v>No</v>
      </c>
      <c r="T179" s="17"/>
      <c r="U179" s="17"/>
    </row>
    <row r="180" spans="2:21" x14ac:dyDescent="0.4">
      <c r="B180" s="12" t="s">
        <v>55</v>
      </c>
      <c r="C180" s="12" t="s">
        <v>2145</v>
      </c>
      <c r="D180" s="12" t="s">
        <v>1065</v>
      </c>
      <c r="E180" s="12" t="s">
        <v>2857</v>
      </c>
      <c r="F180" s="12" t="s">
        <v>2859</v>
      </c>
      <c r="G180" s="13" t="s">
        <v>1953</v>
      </c>
      <c r="H180" s="14">
        <v>0.54166666666666663</v>
      </c>
      <c r="I180" s="12" t="s">
        <v>2853</v>
      </c>
      <c r="J180" s="13">
        <v>2.8</v>
      </c>
      <c r="K180" s="13">
        <v>0</v>
      </c>
      <c r="L180" s="15">
        <v>43607</v>
      </c>
      <c r="M180" s="12" t="s">
        <v>3846</v>
      </c>
      <c r="N180" s="10"/>
      <c r="O180" s="23" t="str">
        <f t="shared" si="10"/>
        <v>SKU090</v>
      </c>
      <c r="P180" s="17" t="str">
        <f t="shared" si="11"/>
        <v>Yes</v>
      </c>
      <c r="Q180" s="19">
        <f t="shared" si="12"/>
        <v>86</v>
      </c>
      <c r="R180" s="17" t="str">
        <f t="shared" si="13"/>
        <v>No</v>
      </c>
      <c r="S180" s="17" t="str">
        <f t="shared" si="14"/>
        <v>No</v>
      </c>
      <c r="T180" s="17"/>
      <c r="U180" s="17"/>
    </row>
    <row r="181" spans="2:21" x14ac:dyDescent="0.4">
      <c r="B181" s="12" t="s">
        <v>55</v>
      </c>
      <c r="C181" s="12" t="s">
        <v>2146</v>
      </c>
      <c r="D181" s="12" t="s">
        <v>1100</v>
      </c>
      <c r="E181" s="12" t="s">
        <v>2855</v>
      </c>
      <c r="F181" s="12" t="s">
        <v>2859</v>
      </c>
      <c r="G181" s="13" t="s">
        <v>1953</v>
      </c>
      <c r="H181" s="14">
        <v>0.54166666666666663</v>
      </c>
      <c r="I181" s="12" t="s">
        <v>2854</v>
      </c>
      <c r="J181" s="13">
        <v>3</v>
      </c>
      <c r="K181" s="13">
        <v>0</v>
      </c>
      <c r="L181" s="15">
        <v>43607</v>
      </c>
      <c r="M181" s="12" t="s">
        <v>3846</v>
      </c>
      <c r="N181" s="10"/>
      <c r="O181" s="23" t="str">
        <f t="shared" si="10"/>
        <v>SKU125</v>
      </c>
      <c r="P181" s="17" t="str">
        <f t="shared" si="11"/>
        <v>Yes</v>
      </c>
      <c r="Q181" s="19">
        <f t="shared" si="12"/>
        <v>86</v>
      </c>
      <c r="R181" s="17" t="str">
        <f t="shared" si="13"/>
        <v>No</v>
      </c>
      <c r="S181" s="17" t="str">
        <f t="shared" si="14"/>
        <v>No</v>
      </c>
      <c r="T181" s="17"/>
      <c r="U181" s="17"/>
    </row>
    <row r="182" spans="2:21" x14ac:dyDescent="0.4">
      <c r="B182" s="12" t="s">
        <v>52</v>
      </c>
      <c r="C182" s="12" t="s">
        <v>2146</v>
      </c>
      <c r="D182" s="12" t="s">
        <v>1285</v>
      </c>
      <c r="E182" s="12" t="s">
        <v>2856</v>
      </c>
      <c r="F182" s="12" t="s">
        <v>2859</v>
      </c>
      <c r="G182" s="13" t="s">
        <v>1964</v>
      </c>
      <c r="H182" s="14">
        <v>0.54166666666666663</v>
      </c>
      <c r="I182" s="12" t="s">
        <v>2851</v>
      </c>
      <c r="J182" s="13">
        <v>3.2</v>
      </c>
      <c r="K182" s="13">
        <v>0</v>
      </c>
      <c r="L182" s="15">
        <v>43627</v>
      </c>
      <c r="M182" s="12" t="s">
        <v>3846</v>
      </c>
      <c r="N182" s="10"/>
      <c r="O182" s="23" t="str">
        <f t="shared" si="10"/>
        <v>SKU317</v>
      </c>
      <c r="P182" s="17" t="str">
        <f t="shared" si="11"/>
        <v>Yes</v>
      </c>
      <c r="Q182" s="19">
        <f t="shared" si="12"/>
        <v>70</v>
      </c>
      <c r="R182" s="17" t="str">
        <f t="shared" si="13"/>
        <v>No</v>
      </c>
      <c r="S182" s="17" t="str">
        <f t="shared" si="14"/>
        <v>No</v>
      </c>
      <c r="T182" s="17"/>
      <c r="U182" s="17"/>
    </row>
    <row r="183" spans="2:21" x14ac:dyDescent="0.4">
      <c r="B183" s="12" t="s">
        <v>55</v>
      </c>
      <c r="C183" s="12" t="s">
        <v>2147</v>
      </c>
      <c r="D183" s="12" t="s">
        <v>1288</v>
      </c>
      <c r="E183" s="12" t="s">
        <v>2857</v>
      </c>
      <c r="F183" s="12" t="s">
        <v>2859</v>
      </c>
      <c r="G183" s="13" t="s">
        <v>1964</v>
      </c>
      <c r="H183" s="14">
        <v>0.54166666666666663</v>
      </c>
      <c r="I183" s="12" t="s">
        <v>2852</v>
      </c>
      <c r="J183" s="13">
        <v>3.4</v>
      </c>
      <c r="K183" s="13">
        <v>0</v>
      </c>
      <c r="L183" s="15">
        <v>43629</v>
      </c>
      <c r="M183" s="12" t="s">
        <v>3846</v>
      </c>
      <c r="N183" s="10"/>
      <c r="O183" s="23" t="str">
        <f t="shared" si="10"/>
        <v>SKU320</v>
      </c>
      <c r="P183" s="17" t="str">
        <f t="shared" si="11"/>
        <v>Yes</v>
      </c>
      <c r="Q183" s="19">
        <f t="shared" si="12"/>
        <v>70</v>
      </c>
      <c r="R183" s="17" t="str">
        <f t="shared" si="13"/>
        <v>No</v>
      </c>
      <c r="S183" s="17" t="str">
        <f t="shared" si="14"/>
        <v>No</v>
      </c>
      <c r="T183" s="17"/>
      <c r="U183" s="17"/>
    </row>
    <row r="184" spans="2:21" x14ac:dyDescent="0.4">
      <c r="B184" s="12" t="s">
        <v>53</v>
      </c>
      <c r="C184" s="12" t="s">
        <v>2148</v>
      </c>
      <c r="D184" s="12" t="s">
        <v>1291</v>
      </c>
      <c r="E184" s="12" t="s">
        <v>2855</v>
      </c>
      <c r="F184" s="12" t="s">
        <v>2859</v>
      </c>
      <c r="G184" s="13" t="s">
        <v>1964</v>
      </c>
      <c r="H184" s="14">
        <v>0.54166666666666663</v>
      </c>
      <c r="I184" s="12" t="s">
        <v>2852</v>
      </c>
      <c r="J184" s="13">
        <v>3.6</v>
      </c>
      <c r="K184" s="13">
        <v>0</v>
      </c>
      <c r="L184" s="15">
        <v>43629</v>
      </c>
      <c r="M184" s="12" t="s">
        <v>3846</v>
      </c>
      <c r="N184" s="10"/>
      <c r="O184" s="23" t="str">
        <f t="shared" si="10"/>
        <v>SKU323</v>
      </c>
      <c r="P184" s="17" t="str">
        <f t="shared" si="11"/>
        <v>Yes</v>
      </c>
      <c r="Q184" s="19">
        <f t="shared" si="12"/>
        <v>70</v>
      </c>
      <c r="R184" s="17" t="str">
        <f t="shared" si="13"/>
        <v>No</v>
      </c>
      <c r="S184" s="17" t="str">
        <f t="shared" si="14"/>
        <v>No</v>
      </c>
      <c r="T184" s="17"/>
      <c r="U184" s="17"/>
    </row>
    <row r="185" spans="2:21" x14ac:dyDescent="0.4">
      <c r="B185" s="12" t="s">
        <v>53</v>
      </c>
      <c r="C185" s="12" t="s">
        <v>2149</v>
      </c>
      <c r="D185" s="12" t="s">
        <v>1103</v>
      </c>
      <c r="E185" s="12" t="s">
        <v>2856</v>
      </c>
      <c r="F185" s="12" t="s">
        <v>2859</v>
      </c>
      <c r="G185" s="13" t="s">
        <v>1954</v>
      </c>
      <c r="H185" s="14">
        <v>0.54166666666666663</v>
      </c>
      <c r="I185" s="12" t="s">
        <v>2853</v>
      </c>
      <c r="J185" s="13">
        <v>3.8</v>
      </c>
      <c r="K185" s="13">
        <v>0</v>
      </c>
      <c r="L185" s="15">
        <v>43613</v>
      </c>
      <c r="M185" s="12" t="s">
        <v>3846</v>
      </c>
      <c r="N185" s="10"/>
      <c r="O185" s="23" t="str">
        <f t="shared" si="10"/>
        <v>SKU128</v>
      </c>
      <c r="P185" s="17" t="str">
        <f t="shared" si="11"/>
        <v>Yes</v>
      </c>
      <c r="Q185" s="19">
        <f t="shared" si="12"/>
        <v>85</v>
      </c>
      <c r="R185" s="17" t="str">
        <f t="shared" si="13"/>
        <v>No</v>
      </c>
      <c r="S185" s="17" t="str">
        <f t="shared" si="14"/>
        <v>No</v>
      </c>
      <c r="T185" s="17"/>
      <c r="U185" s="17"/>
    </row>
    <row r="186" spans="2:21" x14ac:dyDescent="0.4">
      <c r="B186" s="12" t="s">
        <v>53</v>
      </c>
      <c r="C186" s="12" t="s">
        <v>2150</v>
      </c>
      <c r="D186" s="12" t="s">
        <v>1068</v>
      </c>
      <c r="E186" s="12" t="s">
        <v>2857</v>
      </c>
      <c r="F186" s="12" t="s">
        <v>2859</v>
      </c>
      <c r="G186" s="13" t="s">
        <v>1953</v>
      </c>
      <c r="H186" s="14">
        <v>0.54166666666666663</v>
      </c>
      <c r="I186" s="12" t="s">
        <v>2854</v>
      </c>
      <c r="J186" s="13">
        <v>4</v>
      </c>
      <c r="K186" s="13">
        <v>1</v>
      </c>
      <c r="L186" s="15">
        <v>43606</v>
      </c>
      <c r="M186" s="12" t="s">
        <v>3846</v>
      </c>
      <c r="N186" s="10"/>
      <c r="O186" s="23" t="str">
        <f t="shared" si="10"/>
        <v>SKU093</v>
      </c>
      <c r="P186" s="17" t="str">
        <f t="shared" si="11"/>
        <v>Yes</v>
      </c>
      <c r="Q186" s="19">
        <f t="shared" si="12"/>
        <v>86</v>
      </c>
      <c r="R186" s="17" t="str">
        <f t="shared" si="13"/>
        <v>No</v>
      </c>
      <c r="S186" s="17" t="str">
        <f t="shared" si="14"/>
        <v>No</v>
      </c>
      <c r="T186" s="17"/>
      <c r="U186" s="17"/>
    </row>
    <row r="187" spans="2:21" x14ac:dyDescent="0.4">
      <c r="B187" s="12" t="s">
        <v>51</v>
      </c>
      <c r="C187" s="12" t="s">
        <v>2150</v>
      </c>
      <c r="D187" s="12" t="s">
        <v>1294</v>
      </c>
      <c r="E187" s="12" t="s">
        <v>2855</v>
      </c>
      <c r="F187" s="12" t="s">
        <v>2859</v>
      </c>
      <c r="G187" s="13" t="s">
        <v>1965</v>
      </c>
      <c r="H187" s="14">
        <v>0.54166666666666663</v>
      </c>
      <c r="I187" s="12" t="s">
        <v>2851</v>
      </c>
      <c r="J187" s="13">
        <v>1</v>
      </c>
      <c r="K187" s="13">
        <v>0</v>
      </c>
      <c r="L187" s="15">
        <v>43629</v>
      </c>
      <c r="M187" s="12" t="s">
        <v>3846</v>
      </c>
      <c r="N187" s="10"/>
      <c r="O187" s="23" t="str">
        <f t="shared" si="10"/>
        <v>SKU326</v>
      </c>
      <c r="P187" s="17" t="str">
        <f t="shared" si="11"/>
        <v>Yes</v>
      </c>
      <c r="Q187" s="19">
        <f t="shared" si="12"/>
        <v>69</v>
      </c>
      <c r="R187" s="17" t="str">
        <f t="shared" si="13"/>
        <v>No</v>
      </c>
      <c r="S187" s="17" t="str">
        <f t="shared" si="14"/>
        <v>No</v>
      </c>
      <c r="T187" s="17"/>
      <c r="U187" s="17"/>
    </row>
    <row r="188" spans="2:21" x14ac:dyDescent="0.4">
      <c r="B188" s="12" t="s">
        <v>55</v>
      </c>
      <c r="C188" s="12" t="s">
        <v>2151</v>
      </c>
      <c r="D188" s="12" t="s">
        <v>1297</v>
      </c>
      <c r="E188" s="12" t="s">
        <v>2856</v>
      </c>
      <c r="F188" s="12" t="s">
        <v>2859</v>
      </c>
      <c r="G188" s="13" t="s">
        <v>1965</v>
      </c>
      <c r="H188" s="14">
        <v>0.54166666666666663</v>
      </c>
      <c r="I188" s="12" t="s">
        <v>2852</v>
      </c>
      <c r="J188" s="13">
        <v>2</v>
      </c>
      <c r="K188" s="13">
        <v>0</v>
      </c>
      <c r="L188" s="15">
        <v>43629</v>
      </c>
      <c r="M188" s="12" t="s">
        <v>3846</v>
      </c>
      <c r="N188" s="10"/>
      <c r="O188" s="23" t="str">
        <f t="shared" si="10"/>
        <v>SKU330</v>
      </c>
      <c r="P188" s="17" t="str">
        <f t="shared" si="11"/>
        <v>Yes</v>
      </c>
      <c r="Q188" s="19">
        <f t="shared" si="12"/>
        <v>69</v>
      </c>
      <c r="R188" s="17" t="str">
        <f t="shared" si="13"/>
        <v>No</v>
      </c>
      <c r="S188" s="17" t="str">
        <f t="shared" si="14"/>
        <v>No</v>
      </c>
      <c r="T188" s="17"/>
      <c r="U188" s="17"/>
    </row>
    <row r="189" spans="2:21" x14ac:dyDescent="0.4">
      <c r="B189" s="12" t="s">
        <v>51</v>
      </c>
      <c r="C189" s="12" t="s">
        <v>2152</v>
      </c>
      <c r="D189" s="12" t="s">
        <v>1106</v>
      </c>
      <c r="E189" s="12" t="s">
        <v>2857</v>
      </c>
      <c r="F189" s="12" t="s">
        <v>2859</v>
      </c>
      <c r="G189" s="13" t="s">
        <v>1954</v>
      </c>
      <c r="H189" s="14">
        <v>0.54166666666666663</v>
      </c>
      <c r="I189" s="12" t="s">
        <v>2852</v>
      </c>
      <c r="J189" s="13">
        <v>3</v>
      </c>
      <c r="K189" s="13">
        <v>0</v>
      </c>
      <c r="L189" s="15">
        <v>43612</v>
      </c>
      <c r="M189" s="12" t="s">
        <v>3846</v>
      </c>
      <c r="N189" s="10"/>
      <c r="O189" s="23" t="str">
        <f t="shared" si="10"/>
        <v>SKU131</v>
      </c>
      <c r="P189" s="17" t="str">
        <f t="shared" si="11"/>
        <v>Yes</v>
      </c>
      <c r="Q189" s="19">
        <f t="shared" si="12"/>
        <v>85</v>
      </c>
      <c r="R189" s="17" t="str">
        <f t="shared" si="13"/>
        <v>No</v>
      </c>
      <c r="S189" s="17" t="str">
        <f t="shared" si="14"/>
        <v>No</v>
      </c>
      <c r="T189" s="17"/>
      <c r="U189" s="17"/>
    </row>
    <row r="190" spans="2:21" x14ac:dyDescent="0.4">
      <c r="B190" s="12" t="s">
        <v>53</v>
      </c>
      <c r="C190" s="12" t="s">
        <v>2152</v>
      </c>
      <c r="D190" s="12" t="s">
        <v>1300</v>
      </c>
      <c r="E190" s="12" t="s">
        <v>2855</v>
      </c>
      <c r="F190" s="12" t="s">
        <v>2859</v>
      </c>
      <c r="G190" s="13" t="s">
        <v>1965</v>
      </c>
      <c r="H190" s="14">
        <v>0.54166666666666663</v>
      </c>
      <c r="I190" s="12" t="s">
        <v>2853</v>
      </c>
      <c r="J190" s="13">
        <v>4</v>
      </c>
      <c r="K190" s="13">
        <v>0</v>
      </c>
      <c r="L190" s="15">
        <v>43630</v>
      </c>
      <c r="M190" s="12" t="s">
        <v>3846</v>
      </c>
      <c r="N190" s="10"/>
      <c r="O190" s="23" t="str">
        <f t="shared" si="10"/>
        <v>SKU333</v>
      </c>
      <c r="P190" s="17" t="str">
        <f t="shared" si="11"/>
        <v>Yes</v>
      </c>
      <c r="Q190" s="19">
        <f t="shared" si="12"/>
        <v>69</v>
      </c>
      <c r="R190" s="17" t="str">
        <f t="shared" si="13"/>
        <v>No</v>
      </c>
      <c r="S190" s="17" t="str">
        <f t="shared" si="14"/>
        <v>No</v>
      </c>
      <c r="T190" s="17"/>
      <c r="U190" s="17"/>
    </row>
    <row r="191" spans="2:21" x14ac:dyDescent="0.4">
      <c r="B191" s="12" t="s">
        <v>51</v>
      </c>
      <c r="C191" s="12" t="s">
        <v>2153</v>
      </c>
      <c r="D191" s="12" t="s">
        <v>1303</v>
      </c>
      <c r="E191" s="12" t="s">
        <v>2856</v>
      </c>
      <c r="F191" s="12" t="s">
        <v>2859</v>
      </c>
      <c r="G191" s="13" t="s">
        <v>1965</v>
      </c>
      <c r="H191" s="14">
        <v>0.54166666666666663</v>
      </c>
      <c r="I191" s="12" t="s">
        <v>2854</v>
      </c>
      <c r="J191" s="13">
        <v>1</v>
      </c>
      <c r="K191" s="13">
        <v>0</v>
      </c>
      <c r="L191" s="15">
        <v>43627</v>
      </c>
      <c r="M191" s="12" t="s">
        <v>3846</v>
      </c>
      <c r="N191" s="10"/>
      <c r="O191" s="23" t="str">
        <f t="shared" si="10"/>
        <v>SKU336</v>
      </c>
      <c r="P191" s="17" t="str">
        <f t="shared" si="11"/>
        <v>Yes</v>
      </c>
      <c r="Q191" s="19">
        <f t="shared" si="12"/>
        <v>69</v>
      </c>
      <c r="R191" s="17" t="str">
        <f t="shared" si="13"/>
        <v>No</v>
      </c>
      <c r="S191" s="17" t="str">
        <f t="shared" si="14"/>
        <v>No</v>
      </c>
      <c r="T191" s="17"/>
      <c r="U191" s="17"/>
    </row>
    <row r="192" spans="2:21" x14ac:dyDescent="0.4">
      <c r="B192" s="12" t="s">
        <v>51</v>
      </c>
      <c r="C192" s="12" t="s">
        <v>2154</v>
      </c>
      <c r="D192" s="12" t="s">
        <v>1071</v>
      </c>
      <c r="E192" s="12" t="s">
        <v>2857</v>
      </c>
      <c r="F192" s="12" t="s">
        <v>2859</v>
      </c>
      <c r="G192" s="13" t="s">
        <v>1953</v>
      </c>
      <c r="H192" s="14">
        <v>0.54166666666666663</v>
      </c>
      <c r="I192" s="12" t="s">
        <v>2851</v>
      </c>
      <c r="J192" s="13">
        <v>2.8</v>
      </c>
      <c r="K192" s="13">
        <v>0</v>
      </c>
      <c r="L192" s="15">
        <v>43606</v>
      </c>
      <c r="M192" s="12" t="s">
        <v>3846</v>
      </c>
      <c r="N192" s="10"/>
      <c r="O192" s="23" t="str">
        <f t="shared" si="10"/>
        <v>SKU096</v>
      </c>
      <c r="P192" s="17" t="str">
        <f t="shared" si="11"/>
        <v>Yes</v>
      </c>
      <c r="Q192" s="19">
        <f t="shared" si="12"/>
        <v>86</v>
      </c>
      <c r="R192" s="17" t="str">
        <f t="shared" si="13"/>
        <v>No</v>
      </c>
      <c r="S192" s="17" t="str">
        <f t="shared" si="14"/>
        <v>No</v>
      </c>
      <c r="T192" s="17"/>
      <c r="U192" s="17"/>
    </row>
    <row r="193" spans="2:21" x14ac:dyDescent="0.4">
      <c r="B193" s="12" t="s">
        <v>54</v>
      </c>
      <c r="C193" s="12" t="s">
        <v>2155</v>
      </c>
      <c r="D193" s="12" t="s">
        <v>1306</v>
      </c>
      <c r="E193" s="12" t="s">
        <v>2855</v>
      </c>
      <c r="F193" s="12" t="s">
        <v>2859</v>
      </c>
      <c r="G193" s="13" t="s">
        <v>1966</v>
      </c>
      <c r="H193" s="14">
        <v>0.54166666666666663</v>
      </c>
      <c r="I193" s="12" t="s">
        <v>2852</v>
      </c>
      <c r="J193" s="13">
        <v>3</v>
      </c>
      <c r="K193" s="13">
        <v>0</v>
      </c>
      <c r="L193" s="15">
        <v>43627</v>
      </c>
      <c r="M193" s="12" t="s">
        <v>3846</v>
      </c>
      <c r="N193" s="10"/>
      <c r="O193" s="23" t="str">
        <f t="shared" si="10"/>
        <v>SKU339</v>
      </c>
      <c r="P193" s="17" t="str">
        <f t="shared" si="11"/>
        <v>Yes</v>
      </c>
      <c r="Q193" s="19">
        <f t="shared" si="12"/>
        <v>65</v>
      </c>
      <c r="R193" s="17" t="str">
        <f t="shared" si="13"/>
        <v>No</v>
      </c>
      <c r="S193" s="17" t="str">
        <f t="shared" si="14"/>
        <v>No</v>
      </c>
      <c r="T193" s="17"/>
      <c r="U193" s="17"/>
    </row>
    <row r="194" spans="2:21" x14ac:dyDescent="0.4">
      <c r="B194" s="12" t="s">
        <v>54</v>
      </c>
      <c r="C194" s="12" t="s">
        <v>2156</v>
      </c>
      <c r="D194" s="12" t="s">
        <v>1109</v>
      </c>
      <c r="E194" s="12" t="s">
        <v>2856</v>
      </c>
      <c r="F194" s="12" t="s">
        <v>2859</v>
      </c>
      <c r="G194" s="13" t="s">
        <v>1954</v>
      </c>
      <c r="H194" s="14">
        <v>0.54166666666666663</v>
      </c>
      <c r="I194" s="12" t="s">
        <v>2852</v>
      </c>
      <c r="J194" s="13">
        <v>3.2</v>
      </c>
      <c r="K194" s="13">
        <v>0</v>
      </c>
      <c r="L194" s="15">
        <v>43612</v>
      </c>
      <c r="M194" s="12" t="s">
        <v>3846</v>
      </c>
      <c r="N194" s="10"/>
      <c r="O194" s="23" t="str">
        <f t="shared" si="10"/>
        <v>SKU134</v>
      </c>
      <c r="P194" s="17" t="str">
        <f t="shared" si="11"/>
        <v>Yes</v>
      </c>
      <c r="Q194" s="19">
        <f t="shared" si="12"/>
        <v>85</v>
      </c>
      <c r="R194" s="17" t="str">
        <f t="shared" si="13"/>
        <v>No</v>
      </c>
      <c r="S194" s="17" t="str">
        <f t="shared" si="14"/>
        <v>No</v>
      </c>
      <c r="T194" s="17"/>
      <c r="U194" s="17"/>
    </row>
    <row r="195" spans="2:21" x14ac:dyDescent="0.4">
      <c r="B195" s="12" t="s">
        <v>52</v>
      </c>
      <c r="C195" s="12" t="s">
        <v>2157</v>
      </c>
      <c r="D195" s="12" t="s">
        <v>1309</v>
      </c>
      <c r="E195" s="12" t="s">
        <v>2857</v>
      </c>
      <c r="F195" s="12" t="s">
        <v>2859</v>
      </c>
      <c r="G195" s="13" t="s">
        <v>1966</v>
      </c>
      <c r="H195" s="14">
        <v>0.54166666666666663</v>
      </c>
      <c r="I195" s="12" t="s">
        <v>2853</v>
      </c>
      <c r="J195" s="13">
        <v>3.4</v>
      </c>
      <c r="K195" s="13">
        <v>0</v>
      </c>
      <c r="L195" s="15">
        <v>43634</v>
      </c>
      <c r="M195" s="12" t="s">
        <v>3846</v>
      </c>
      <c r="N195" s="10"/>
      <c r="O195" s="23" t="str">
        <f t="shared" si="10"/>
        <v>SKU342</v>
      </c>
      <c r="P195" s="17" t="str">
        <f t="shared" si="11"/>
        <v>Yes</v>
      </c>
      <c r="Q195" s="19">
        <f t="shared" si="12"/>
        <v>65</v>
      </c>
      <c r="R195" s="17" t="str">
        <f t="shared" si="13"/>
        <v>No</v>
      </c>
      <c r="S195" s="17" t="str">
        <f t="shared" si="14"/>
        <v>No</v>
      </c>
      <c r="T195" s="17"/>
      <c r="U195" s="17"/>
    </row>
    <row r="196" spans="2:21" x14ac:dyDescent="0.4">
      <c r="B196" s="12" t="s">
        <v>55</v>
      </c>
      <c r="C196" s="12" t="s">
        <v>2158</v>
      </c>
      <c r="D196" s="12" t="s">
        <v>1312</v>
      </c>
      <c r="E196" s="12" t="s">
        <v>2855</v>
      </c>
      <c r="F196" s="12" t="s">
        <v>2860</v>
      </c>
      <c r="G196" s="13" t="s">
        <v>1966</v>
      </c>
      <c r="H196" s="14">
        <v>0.54166666666666663</v>
      </c>
      <c r="I196" s="12" t="s">
        <v>2854</v>
      </c>
      <c r="J196" s="13">
        <v>3.6</v>
      </c>
      <c r="K196" s="13">
        <v>1</v>
      </c>
      <c r="L196" s="15">
        <v>43634</v>
      </c>
      <c r="M196" s="12" t="s">
        <v>3846</v>
      </c>
      <c r="N196" s="10"/>
      <c r="O196" s="23" t="str">
        <f t="shared" si="10"/>
        <v>SKU345</v>
      </c>
      <c r="P196" s="17" t="str">
        <f t="shared" si="11"/>
        <v>Yes</v>
      </c>
      <c r="Q196" s="19">
        <f t="shared" si="12"/>
        <v>65</v>
      </c>
      <c r="R196" s="17" t="str">
        <f t="shared" si="13"/>
        <v>No</v>
      </c>
      <c r="S196" s="17" t="str">
        <f t="shared" si="14"/>
        <v>No</v>
      </c>
      <c r="T196" s="17"/>
      <c r="U196" s="17"/>
    </row>
    <row r="197" spans="2:21" x14ac:dyDescent="0.4">
      <c r="B197" s="12" t="s">
        <v>54</v>
      </c>
      <c r="C197" s="12" t="s">
        <v>2159</v>
      </c>
      <c r="D197" s="12" t="s">
        <v>1074</v>
      </c>
      <c r="E197" s="12" t="s">
        <v>2856</v>
      </c>
      <c r="F197" s="12" t="s">
        <v>2859</v>
      </c>
      <c r="G197" s="13" t="s">
        <v>1953</v>
      </c>
      <c r="H197" s="14">
        <v>0.54166666666666663</v>
      </c>
      <c r="I197" s="12" t="s">
        <v>2851</v>
      </c>
      <c r="J197" s="13">
        <v>3.8</v>
      </c>
      <c r="K197" s="13">
        <v>0</v>
      </c>
      <c r="L197" s="15">
        <v>43607</v>
      </c>
      <c r="M197" s="12" t="s">
        <v>3846</v>
      </c>
      <c r="N197" s="10"/>
      <c r="O197" s="23" t="str">
        <f t="shared" si="10"/>
        <v>SKU099</v>
      </c>
      <c r="P197" s="17" t="str">
        <f t="shared" si="11"/>
        <v>Yes</v>
      </c>
      <c r="Q197" s="19">
        <f t="shared" si="12"/>
        <v>86</v>
      </c>
      <c r="R197" s="17" t="str">
        <f t="shared" si="13"/>
        <v>No</v>
      </c>
      <c r="S197" s="17" t="str">
        <f t="shared" si="14"/>
        <v>No</v>
      </c>
      <c r="T197" s="17"/>
      <c r="U197" s="17"/>
    </row>
    <row r="198" spans="2:21" x14ac:dyDescent="0.4">
      <c r="B198" s="12" t="s">
        <v>52</v>
      </c>
      <c r="C198" s="12" t="s">
        <v>2159</v>
      </c>
      <c r="D198" s="12" t="s">
        <v>1112</v>
      </c>
      <c r="E198" s="12" t="s">
        <v>2857</v>
      </c>
      <c r="F198" s="12" t="s">
        <v>2859</v>
      </c>
      <c r="G198" s="13" t="s">
        <v>1954</v>
      </c>
      <c r="H198" s="14">
        <v>0.54166666666666663</v>
      </c>
      <c r="I198" s="12" t="s">
        <v>2852</v>
      </c>
      <c r="J198" s="13">
        <v>4</v>
      </c>
      <c r="K198" s="13">
        <v>0</v>
      </c>
      <c r="L198" s="15">
        <v>43612</v>
      </c>
      <c r="M198" s="12" t="s">
        <v>3846</v>
      </c>
      <c r="N198" s="10"/>
      <c r="O198" s="23" t="str">
        <f t="shared" si="10"/>
        <v>SKU137</v>
      </c>
      <c r="P198" s="17" t="str">
        <f t="shared" si="11"/>
        <v>Yes</v>
      </c>
      <c r="Q198" s="19">
        <f t="shared" si="12"/>
        <v>85</v>
      </c>
      <c r="R198" s="17" t="str">
        <f t="shared" si="13"/>
        <v>No</v>
      </c>
      <c r="S198" s="17" t="str">
        <f t="shared" si="14"/>
        <v>No</v>
      </c>
      <c r="T198" s="17"/>
      <c r="U198" s="17"/>
    </row>
    <row r="199" spans="2:21" x14ac:dyDescent="0.4">
      <c r="B199" s="12" t="s">
        <v>53</v>
      </c>
      <c r="C199" s="12" t="s">
        <v>2159</v>
      </c>
      <c r="D199" s="12" t="s">
        <v>1315</v>
      </c>
      <c r="E199" s="12" t="s">
        <v>2855</v>
      </c>
      <c r="F199" s="12" t="s">
        <v>2859</v>
      </c>
      <c r="G199" s="13" t="s">
        <v>1966</v>
      </c>
      <c r="H199" s="14">
        <v>0.54166666666666663</v>
      </c>
      <c r="I199" s="12" t="s">
        <v>2852</v>
      </c>
      <c r="J199" s="13">
        <v>1</v>
      </c>
      <c r="K199" s="13">
        <v>0</v>
      </c>
      <c r="L199" s="15">
        <v>43634</v>
      </c>
      <c r="M199" s="12" t="s">
        <v>3846</v>
      </c>
      <c r="N199" s="10"/>
      <c r="O199" s="23" t="str">
        <f t="shared" ref="O199:O262" si="15">TRIM(D199)</f>
        <v>SKU348</v>
      </c>
      <c r="P199" s="17" t="str">
        <f t="shared" si="11"/>
        <v>Yes</v>
      </c>
      <c r="Q199" s="19">
        <f t="shared" si="12"/>
        <v>65</v>
      </c>
      <c r="R199" s="17" t="str">
        <f t="shared" si="13"/>
        <v>No</v>
      </c>
      <c r="S199" s="17" t="str">
        <f t="shared" si="14"/>
        <v>No</v>
      </c>
      <c r="T199" s="17"/>
      <c r="U199" s="17"/>
    </row>
    <row r="200" spans="2:21" x14ac:dyDescent="0.4">
      <c r="B200" s="12" t="s">
        <v>51</v>
      </c>
      <c r="C200" s="12" t="s">
        <v>2160</v>
      </c>
      <c r="D200" s="12" t="s">
        <v>1318</v>
      </c>
      <c r="E200" s="12" t="s">
        <v>2856</v>
      </c>
      <c r="F200" s="12" t="s">
        <v>2859</v>
      </c>
      <c r="G200" s="13" t="s">
        <v>1966</v>
      </c>
      <c r="H200" s="14">
        <v>0.54166666666666663</v>
      </c>
      <c r="I200" s="12" t="s">
        <v>2853</v>
      </c>
      <c r="J200" s="13">
        <v>2</v>
      </c>
      <c r="K200" s="13">
        <v>0</v>
      </c>
      <c r="L200" s="15">
        <v>43630</v>
      </c>
      <c r="M200" s="12" t="s">
        <v>3846</v>
      </c>
      <c r="N200" s="10"/>
      <c r="O200" s="23" t="str">
        <f t="shared" si="15"/>
        <v>SKU351</v>
      </c>
      <c r="P200" s="17" t="str">
        <f t="shared" ref="P200:P263" si="16">IF(L200="","No","Yes")</f>
        <v>Yes</v>
      </c>
      <c r="Q200" s="19">
        <f t="shared" ref="Q200:Q263" si="17">$C$4-G200</f>
        <v>65</v>
      </c>
      <c r="R200" s="17" t="str">
        <f t="shared" ref="R200:R263" si="18">IF(AND(P200="No",Q200&gt;20),"Yes","No")</f>
        <v>No</v>
      </c>
      <c r="S200" s="17" t="str">
        <f t="shared" ref="S200:S263" si="19">IF(AND(L200="",$C$4-G200&gt;20),"Yes","No")</f>
        <v>No</v>
      </c>
      <c r="T200" s="17"/>
      <c r="U200" s="17"/>
    </row>
    <row r="201" spans="2:21" x14ac:dyDescent="0.4">
      <c r="B201" s="12" t="s">
        <v>54</v>
      </c>
      <c r="C201" s="12" t="s">
        <v>2161</v>
      </c>
      <c r="D201" s="12" t="s">
        <v>1321</v>
      </c>
      <c r="E201" s="12" t="s">
        <v>2857</v>
      </c>
      <c r="F201" s="12" t="s">
        <v>2859</v>
      </c>
      <c r="G201" s="13" t="s">
        <v>1967</v>
      </c>
      <c r="H201" s="14">
        <v>0.54166666666666663</v>
      </c>
      <c r="I201" s="12" t="s">
        <v>2854</v>
      </c>
      <c r="J201" s="13">
        <v>3</v>
      </c>
      <c r="K201" s="13">
        <v>0</v>
      </c>
      <c r="L201" s="15">
        <v>43629</v>
      </c>
      <c r="M201" s="12" t="s">
        <v>3846</v>
      </c>
      <c r="N201" s="10"/>
      <c r="O201" s="23" t="str">
        <f t="shared" si="15"/>
        <v>SKU354</v>
      </c>
      <c r="P201" s="17" t="str">
        <f t="shared" si="16"/>
        <v>Yes</v>
      </c>
      <c r="Q201" s="19">
        <f t="shared" si="17"/>
        <v>64</v>
      </c>
      <c r="R201" s="17" t="str">
        <f t="shared" si="18"/>
        <v>No</v>
      </c>
      <c r="S201" s="17" t="str">
        <f t="shared" si="19"/>
        <v>No</v>
      </c>
      <c r="T201" s="17"/>
      <c r="U201" s="17"/>
    </row>
    <row r="202" spans="2:21" x14ac:dyDescent="0.4">
      <c r="B202" s="12" t="s">
        <v>55</v>
      </c>
      <c r="C202" s="12" t="s">
        <v>2162</v>
      </c>
      <c r="D202" s="12" t="s">
        <v>1115</v>
      </c>
      <c r="E202" s="12" t="s">
        <v>2855</v>
      </c>
      <c r="F202" s="12" t="s">
        <v>2859</v>
      </c>
      <c r="G202" s="13" t="s">
        <v>1954</v>
      </c>
      <c r="H202" s="14">
        <v>0.54166666666666663</v>
      </c>
      <c r="I202" s="12" t="s">
        <v>2851</v>
      </c>
      <c r="J202" s="13">
        <v>4</v>
      </c>
      <c r="K202" s="13">
        <v>0</v>
      </c>
      <c r="L202" s="15">
        <v>43612</v>
      </c>
      <c r="M202" s="12" t="s">
        <v>3846</v>
      </c>
      <c r="N202" s="10"/>
      <c r="O202" s="23" t="str">
        <f t="shared" si="15"/>
        <v>SKU140</v>
      </c>
      <c r="P202" s="17" t="str">
        <f t="shared" si="16"/>
        <v>Yes</v>
      </c>
      <c r="Q202" s="19">
        <f t="shared" si="17"/>
        <v>85</v>
      </c>
      <c r="R202" s="17" t="str">
        <f t="shared" si="18"/>
        <v>No</v>
      </c>
      <c r="S202" s="17" t="str">
        <f t="shared" si="19"/>
        <v>No</v>
      </c>
      <c r="T202" s="17"/>
      <c r="U202" s="17"/>
    </row>
    <row r="203" spans="2:21" x14ac:dyDescent="0.4">
      <c r="B203" s="12" t="s">
        <v>52</v>
      </c>
      <c r="C203" s="12" t="s">
        <v>2163</v>
      </c>
      <c r="D203" s="12" t="s">
        <v>1324</v>
      </c>
      <c r="E203" s="12" t="s">
        <v>2856</v>
      </c>
      <c r="F203" s="12" t="s">
        <v>2859</v>
      </c>
      <c r="G203" s="13" t="s">
        <v>1967</v>
      </c>
      <c r="H203" s="14">
        <v>0.54166666666666663</v>
      </c>
      <c r="I203" s="12" t="s">
        <v>2852</v>
      </c>
      <c r="J203" s="13">
        <v>1</v>
      </c>
      <c r="K203" s="13">
        <v>0</v>
      </c>
      <c r="L203" s="15">
        <v>43635</v>
      </c>
      <c r="M203" s="12" t="s">
        <v>3846</v>
      </c>
      <c r="N203" s="10"/>
      <c r="O203" s="23" t="str">
        <f t="shared" si="15"/>
        <v>SKU357</v>
      </c>
      <c r="P203" s="17" t="str">
        <f t="shared" si="16"/>
        <v>Yes</v>
      </c>
      <c r="Q203" s="19">
        <f t="shared" si="17"/>
        <v>64</v>
      </c>
      <c r="R203" s="17" t="str">
        <f t="shared" si="18"/>
        <v>No</v>
      </c>
      <c r="S203" s="17" t="str">
        <f t="shared" si="19"/>
        <v>No</v>
      </c>
      <c r="T203" s="17"/>
      <c r="U203" s="17"/>
    </row>
    <row r="204" spans="2:21" x14ac:dyDescent="0.4">
      <c r="B204" s="12" t="s">
        <v>52</v>
      </c>
      <c r="C204" s="12" t="s">
        <v>2164</v>
      </c>
      <c r="D204" s="12" t="s">
        <v>1077</v>
      </c>
      <c r="E204" s="12" t="s">
        <v>2857</v>
      </c>
      <c r="F204" s="12" t="s">
        <v>2859</v>
      </c>
      <c r="G204" s="13" t="s">
        <v>1953</v>
      </c>
      <c r="H204" s="14">
        <v>0.54166666666666663</v>
      </c>
      <c r="I204" s="12" t="s">
        <v>2852</v>
      </c>
      <c r="J204" s="13">
        <v>2.8</v>
      </c>
      <c r="K204" s="13">
        <v>0</v>
      </c>
      <c r="L204" s="15">
        <v>43607</v>
      </c>
      <c r="M204" s="12" t="s">
        <v>3846</v>
      </c>
      <c r="N204" s="10"/>
      <c r="O204" s="23" t="str">
        <f t="shared" si="15"/>
        <v>SKU102</v>
      </c>
      <c r="P204" s="17" t="str">
        <f t="shared" si="16"/>
        <v>Yes</v>
      </c>
      <c r="Q204" s="19">
        <f t="shared" si="17"/>
        <v>86</v>
      </c>
      <c r="R204" s="17" t="str">
        <f t="shared" si="18"/>
        <v>No</v>
      </c>
      <c r="S204" s="17" t="str">
        <f t="shared" si="19"/>
        <v>No</v>
      </c>
      <c r="T204" s="17"/>
      <c r="U204" s="17"/>
    </row>
    <row r="205" spans="2:21" x14ac:dyDescent="0.4">
      <c r="B205" s="12" t="s">
        <v>55</v>
      </c>
      <c r="C205" s="12" t="s">
        <v>2165</v>
      </c>
      <c r="D205" s="12" t="s">
        <v>1327</v>
      </c>
      <c r="E205" s="12" t="s">
        <v>2855</v>
      </c>
      <c r="F205" s="12" t="s">
        <v>2859</v>
      </c>
      <c r="G205" s="13" t="s">
        <v>1967</v>
      </c>
      <c r="H205" s="14">
        <v>0.54166666666666663</v>
      </c>
      <c r="I205" s="12" t="s">
        <v>2853</v>
      </c>
      <c r="J205" s="13">
        <v>3</v>
      </c>
      <c r="K205" s="13">
        <v>0</v>
      </c>
      <c r="L205" s="15">
        <v>43635</v>
      </c>
      <c r="M205" s="12" t="s">
        <v>3846</v>
      </c>
      <c r="N205" s="10"/>
      <c r="O205" s="23" t="str">
        <f t="shared" si="15"/>
        <v>SKU360</v>
      </c>
      <c r="P205" s="17" t="str">
        <f t="shared" si="16"/>
        <v>Yes</v>
      </c>
      <c r="Q205" s="19">
        <f t="shared" si="17"/>
        <v>64</v>
      </c>
      <c r="R205" s="17" t="str">
        <f t="shared" si="18"/>
        <v>No</v>
      </c>
      <c r="S205" s="17" t="str">
        <f t="shared" si="19"/>
        <v>No</v>
      </c>
      <c r="T205" s="17"/>
      <c r="U205" s="17"/>
    </row>
    <row r="206" spans="2:21" x14ac:dyDescent="0.4">
      <c r="B206" s="12" t="s">
        <v>53</v>
      </c>
      <c r="C206" s="12" t="s">
        <v>2166</v>
      </c>
      <c r="D206" s="12" t="s">
        <v>1118</v>
      </c>
      <c r="E206" s="12" t="s">
        <v>2856</v>
      </c>
      <c r="F206" s="12" t="s">
        <v>2859</v>
      </c>
      <c r="G206" s="13" t="s">
        <v>1954</v>
      </c>
      <c r="H206" s="14">
        <v>0.54166666666666663</v>
      </c>
      <c r="I206" s="12" t="s">
        <v>2854</v>
      </c>
      <c r="J206" s="13">
        <v>3.2</v>
      </c>
      <c r="K206" s="13">
        <v>1</v>
      </c>
      <c r="L206" s="15">
        <v>43607</v>
      </c>
      <c r="M206" s="12" t="s">
        <v>3846</v>
      </c>
      <c r="N206" s="10"/>
      <c r="O206" s="23" t="str">
        <f t="shared" si="15"/>
        <v>SKU143</v>
      </c>
      <c r="P206" s="17" t="str">
        <f t="shared" si="16"/>
        <v>Yes</v>
      </c>
      <c r="Q206" s="19">
        <f t="shared" si="17"/>
        <v>85</v>
      </c>
      <c r="R206" s="17" t="str">
        <f t="shared" si="18"/>
        <v>No</v>
      </c>
      <c r="S206" s="17" t="str">
        <f t="shared" si="19"/>
        <v>No</v>
      </c>
      <c r="T206" s="17"/>
      <c r="U206" s="17"/>
    </row>
    <row r="207" spans="2:21" x14ac:dyDescent="0.4">
      <c r="B207" s="12" t="s">
        <v>53</v>
      </c>
      <c r="C207" s="12" t="s">
        <v>2166</v>
      </c>
      <c r="D207" s="12" t="s">
        <v>1330</v>
      </c>
      <c r="E207" s="12" t="s">
        <v>2857</v>
      </c>
      <c r="F207" s="12" t="s">
        <v>2859</v>
      </c>
      <c r="G207" s="13" t="s">
        <v>1967</v>
      </c>
      <c r="H207" s="14">
        <v>0.54166666666666663</v>
      </c>
      <c r="I207" s="12" t="s">
        <v>2851</v>
      </c>
      <c r="J207" s="13">
        <v>3.4</v>
      </c>
      <c r="K207" s="13">
        <v>0</v>
      </c>
      <c r="L207" s="15">
        <v>43635</v>
      </c>
      <c r="M207" s="12" t="s">
        <v>3846</v>
      </c>
      <c r="N207" s="10"/>
      <c r="O207" s="23" t="str">
        <f t="shared" si="15"/>
        <v>SKU363</v>
      </c>
      <c r="P207" s="17" t="str">
        <f t="shared" si="16"/>
        <v>Yes</v>
      </c>
      <c r="Q207" s="19">
        <f t="shared" si="17"/>
        <v>64</v>
      </c>
      <c r="R207" s="17" t="str">
        <f t="shared" si="18"/>
        <v>No</v>
      </c>
      <c r="S207" s="17" t="str">
        <f t="shared" si="19"/>
        <v>No</v>
      </c>
      <c r="T207" s="17"/>
      <c r="U207" s="17"/>
    </row>
    <row r="208" spans="2:21" x14ac:dyDescent="0.4">
      <c r="B208" s="12" t="s">
        <v>51</v>
      </c>
      <c r="C208" s="12" t="s">
        <v>2167</v>
      </c>
      <c r="D208" s="12" t="s">
        <v>1333</v>
      </c>
      <c r="E208" s="12" t="s">
        <v>2855</v>
      </c>
      <c r="F208" s="12" t="s">
        <v>2859</v>
      </c>
      <c r="G208" s="13" t="s">
        <v>1967</v>
      </c>
      <c r="H208" s="14">
        <v>0.54166666666666663</v>
      </c>
      <c r="I208" s="12" t="s">
        <v>2852</v>
      </c>
      <c r="J208" s="13">
        <v>3.6</v>
      </c>
      <c r="K208" s="13">
        <v>0</v>
      </c>
      <c r="L208" s="15">
        <v>43636</v>
      </c>
      <c r="M208" s="12" t="s">
        <v>3846</v>
      </c>
      <c r="N208" s="10"/>
      <c r="O208" s="23" t="str">
        <f t="shared" si="15"/>
        <v>SKU366</v>
      </c>
      <c r="P208" s="17" t="str">
        <f t="shared" si="16"/>
        <v>Yes</v>
      </c>
      <c r="Q208" s="19">
        <f t="shared" si="17"/>
        <v>64</v>
      </c>
      <c r="R208" s="17" t="str">
        <f t="shared" si="18"/>
        <v>No</v>
      </c>
      <c r="S208" s="17" t="str">
        <f t="shared" si="19"/>
        <v>No</v>
      </c>
      <c r="T208" s="17"/>
      <c r="U208" s="17"/>
    </row>
    <row r="209" spans="2:21" x14ac:dyDescent="0.4">
      <c r="B209" s="12" t="s">
        <v>55</v>
      </c>
      <c r="C209" s="12" t="s">
        <v>2168</v>
      </c>
      <c r="D209" s="12" t="s">
        <v>1080</v>
      </c>
      <c r="E209" s="12" t="s">
        <v>2856</v>
      </c>
      <c r="F209" s="12" t="s">
        <v>2859</v>
      </c>
      <c r="G209" s="13" t="s">
        <v>1953</v>
      </c>
      <c r="H209" s="14">
        <v>0.54166666666666663</v>
      </c>
      <c r="I209" s="12" t="s">
        <v>2852</v>
      </c>
      <c r="J209" s="13">
        <v>3.8</v>
      </c>
      <c r="K209" s="13">
        <v>0</v>
      </c>
      <c r="L209" s="15">
        <v>43613</v>
      </c>
      <c r="M209" s="12" t="s">
        <v>3846</v>
      </c>
      <c r="N209" s="10"/>
      <c r="O209" s="23" t="str">
        <f t="shared" si="15"/>
        <v>SKU105</v>
      </c>
      <c r="P209" s="17" t="str">
        <f t="shared" si="16"/>
        <v>Yes</v>
      </c>
      <c r="Q209" s="19">
        <f t="shared" si="17"/>
        <v>86</v>
      </c>
      <c r="R209" s="17" t="str">
        <f t="shared" si="18"/>
        <v>No</v>
      </c>
      <c r="S209" s="17" t="str">
        <f t="shared" si="19"/>
        <v>No</v>
      </c>
      <c r="T209" s="17"/>
      <c r="U209" s="17"/>
    </row>
    <row r="210" spans="2:21" x14ac:dyDescent="0.4">
      <c r="B210" s="12" t="s">
        <v>54</v>
      </c>
      <c r="C210" s="12" t="s">
        <v>2168</v>
      </c>
      <c r="D210" s="12" t="s">
        <v>1336</v>
      </c>
      <c r="E210" s="12" t="s">
        <v>2857</v>
      </c>
      <c r="F210" s="12" t="s">
        <v>2859</v>
      </c>
      <c r="G210" s="13" t="s">
        <v>1967</v>
      </c>
      <c r="H210" s="14">
        <v>0.54166666666666663</v>
      </c>
      <c r="I210" s="12" t="s">
        <v>2853</v>
      </c>
      <c r="J210" s="13">
        <v>4</v>
      </c>
      <c r="K210" s="13">
        <v>0</v>
      </c>
      <c r="L210" s="15">
        <v>43630</v>
      </c>
      <c r="M210" s="12" t="s">
        <v>3846</v>
      </c>
      <c r="N210" s="10"/>
      <c r="O210" s="23" t="str">
        <f t="shared" si="15"/>
        <v>SKU369</v>
      </c>
      <c r="P210" s="17" t="str">
        <f t="shared" si="16"/>
        <v>Yes</v>
      </c>
      <c r="Q210" s="19">
        <f t="shared" si="17"/>
        <v>64</v>
      </c>
      <c r="R210" s="17" t="str">
        <f t="shared" si="18"/>
        <v>No</v>
      </c>
      <c r="S210" s="17" t="str">
        <f t="shared" si="19"/>
        <v>No</v>
      </c>
      <c r="T210" s="17"/>
      <c r="U210" s="17"/>
    </row>
    <row r="211" spans="2:21" x14ac:dyDescent="0.4">
      <c r="B211" s="12" t="s">
        <v>51</v>
      </c>
      <c r="C211" s="12" t="s">
        <v>2169</v>
      </c>
      <c r="D211" s="12" t="s">
        <v>1121</v>
      </c>
      <c r="E211" s="12" t="s">
        <v>2855</v>
      </c>
      <c r="F211" s="12" t="s">
        <v>2859</v>
      </c>
      <c r="G211" s="13" t="s">
        <v>1954</v>
      </c>
      <c r="H211" s="14">
        <v>0.54166666666666663</v>
      </c>
      <c r="I211" s="12" t="s">
        <v>2854</v>
      </c>
      <c r="J211" s="13">
        <v>1</v>
      </c>
      <c r="K211" s="13">
        <v>0</v>
      </c>
      <c r="L211" s="15">
        <v>43612</v>
      </c>
      <c r="M211" s="12" t="s">
        <v>3846</v>
      </c>
      <c r="N211" s="10"/>
      <c r="O211" s="23" t="str">
        <f t="shared" si="15"/>
        <v>SKU146</v>
      </c>
      <c r="P211" s="17" t="str">
        <f t="shared" si="16"/>
        <v>Yes</v>
      </c>
      <c r="Q211" s="19">
        <f t="shared" si="17"/>
        <v>85</v>
      </c>
      <c r="R211" s="17" t="str">
        <f t="shared" si="18"/>
        <v>No</v>
      </c>
      <c r="S211" s="17" t="str">
        <f t="shared" si="19"/>
        <v>No</v>
      </c>
      <c r="T211" s="17"/>
      <c r="U211" s="17"/>
    </row>
    <row r="212" spans="2:21" x14ac:dyDescent="0.4">
      <c r="B212" s="12" t="s">
        <v>52</v>
      </c>
      <c r="C212" s="12" t="s">
        <v>2170</v>
      </c>
      <c r="D212" s="12" t="s">
        <v>1339</v>
      </c>
      <c r="E212" s="12" t="s">
        <v>2856</v>
      </c>
      <c r="F212" s="12" t="s">
        <v>2859</v>
      </c>
      <c r="G212" s="13" t="s">
        <v>1967</v>
      </c>
      <c r="H212" s="14">
        <v>0.54166666666666663</v>
      </c>
      <c r="I212" s="12" t="s">
        <v>2851</v>
      </c>
      <c r="J212" s="13">
        <v>2</v>
      </c>
      <c r="K212" s="13">
        <v>0</v>
      </c>
      <c r="L212" s="15">
        <v>43635</v>
      </c>
      <c r="M212" s="12" t="s">
        <v>3846</v>
      </c>
      <c r="N212" s="10"/>
      <c r="O212" s="23" t="str">
        <f t="shared" si="15"/>
        <v>SKU372</v>
      </c>
      <c r="P212" s="17" t="str">
        <f t="shared" si="16"/>
        <v>Yes</v>
      </c>
      <c r="Q212" s="19">
        <f t="shared" si="17"/>
        <v>64</v>
      </c>
      <c r="R212" s="17" t="str">
        <f t="shared" si="18"/>
        <v>No</v>
      </c>
      <c r="S212" s="17" t="str">
        <f t="shared" si="19"/>
        <v>No</v>
      </c>
      <c r="T212" s="17"/>
      <c r="U212" s="17"/>
    </row>
    <row r="213" spans="2:21" x14ac:dyDescent="0.4">
      <c r="B213" s="12" t="s">
        <v>55</v>
      </c>
      <c r="C213" s="12" t="s">
        <v>2171</v>
      </c>
      <c r="D213" s="12" t="s">
        <v>1342</v>
      </c>
      <c r="E213" s="12" t="s">
        <v>2857</v>
      </c>
      <c r="F213" s="12" t="s">
        <v>2859</v>
      </c>
      <c r="G213" s="13" t="s">
        <v>1967</v>
      </c>
      <c r="H213" s="14">
        <v>0.54166666666666663</v>
      </c>
      <c r="I213" s="12" t="s">
        <v>2852</v>
      </c>
      <c r="J213" s="13">
        <v>3</v>
      </c>
      <c r="K213" s="13">
        <v>0</v>
      </c>
      <c r="L213" s="15">
        <v>43629</v>
      </c>
      <c r="M213" s="12" t="s">
        <v>3846</v>
      </c>
      <c r="N213" s="10"/>
      <c r="O213" s="23" t="str">
        <f t="shared" si="15"/>
        <v>SKU375</v>
      </c>
      <c r="P213" s="17" t="str">
        <f t="shared" si="16"/>
        <v>Yes</v>
      </c>
      <c r="Q213" s="19">
        <f t="shared" si="17"/>
        <v>64</v>
      </c>
      <c r="R213" s="17" t="str">
        <f t="shared" si="18"/>
        <v>No</v>
      </c>
      <c r="S213" s="17" t="str">
        <f t="shared" si="19"/>
        <v>No</v>
      </c>
      <c r="T213" s="17"/>
      <c r="U213" s="17"/>
    </row>
    <row r="214" spans="2:21" x14ac:dyDescent="0.4">
      <c r="B214" s="12" t="s">
        <v>54</v>
      </c>
      <c r="C214" s="12" t="s">
        <v>2172</v>
      </c>
      <c r="D214" s="12" t="s">
        <v>1124</v>
      </c>
      <c r="E214" s="12" t="s">
        <v>2855</v>
      </c>
      <c r="F214" s="12" t="s">
        <v>2859</v>
      </c>
      <c r="G214" s="13" t="s">
        <v>1955</v>
      </c>
      <c r="H214" s="14">
        <v>0.54166666666666663</v>
      </c>
      <c r="I214" s="12" t="s">
        <v>2852</v>
      </c>
      <c r="J214" s="13">
        <v>4</v>
      </c>
      <c r="K214" s="13">
        <v>0</v>
      </c>
      <c r="L214" s="15">
        <v>43613</v>
      </c>
      <c r="M214" s="12" t="s">
        <v>3846</v>
      </c>
      <c r="N214" s="10"/>
      <c r="O214" s="23" t="str">
        <f t="shared" si="15"/>
        <v>SKU149</v>
      </c>
      <c r="P214" s="17" t="str">
        <f t="shared" si="16"/>
        <v>Yes</v>
      </c>
      <c r="Q214" s="19">
        <f t="shared" si="17"/>
        <v>84</v>
      </c>
      <c r="R214" s="17" t="str">
        <f t="shared" si="18"/>
        <v>No</v>
      </c>
      <c r="S214" s="17" t="str">
        <f t="shared" si="19"/>
        <v>No</v>
      </c>
      <c r="T214" s="17"/>
      <c r="U214" s="17"/>
    </row>
    <row r="215" spans="2:21" x14ac:dyDescent="0.4">
      <c r="B215" s="12" t="s">
        <v>53</v>
      </c>
      <c r="C215" s="12" t="s">
        <v>2172</v>
      </c>
      <c r="D215" s="12" t="s">
        <v>1345</v>
      </c>
      <c r="E215" s="12" t="s">
        <v>2856</v>
      </c>
      <c r="F215" s="12" t="s">
        <v>2860</v>
      </c>
      <c r="G215" s="13" t="s">
        <v>1968</v>
      </c>
      <c r="H215" s="14">
        <v>0.54166666666666663</v>
      </c>
      <c r="I215" s="12" t="s">
        <v>2853</v>
      </c>
      <c r="J215" s="13">
        <v>1</v>
      </c>
      <c r="K215" s="13">
        <v>0</v>
      </c>
      <c r="L215" s="15">
        <v>43629</v>
      </c>
      <c r="M215" s="12" t="s">
        <v>3846</v>
      </c>
      <c r="N215" s="10"/>
      <c r="O215" s="23" t="str">
        <f t="shared" si="15"/>
        <v>SKU378</v>
      </c>
      <c r="P215" s="17" t="str">
        <f t="shared" si="16"/>
        <v>Yes</v>
      </c>
      <c r="Q215" s="19">
        <f t="shared" si="17"/>
        <v>63</v>
      </c>
      <c r="R215" s="17" t="str">
        <f t="shared" si="18"/>
        <v>No</v>
      </c>
      <c r="S215" s="17" t="str">
        <f t="shared" si="19"/>
        <v>No</v>
      </c>
      <c r="T215" s="17"/>
      <c r="U215" s="17"/>
    </row>
    <row r="216" spans="2:21" x14ac:dyDescent="0.4">
      <c r="B216" s="12" t="s">
        <v>53</v>
      </c>
      <c r="C216" s="12" t="s">
        <v>2173</v>
      </c>
      <c r="D216" s="12" t="s">
        <v>1083</v>
      </c>
      <c r="E216" s="12" t="s">
        <v>2857</v>
      </c>
      <c r="F216" s="12" t="s">
        <v>2859</v>
      </c>
      <c r="G216" s="13" t="s">
        <v>1953</v>
      </c>
      <c r="H216" s="14">
        <v>0.54166666666666663</v>
      </c>
      <c r="I216" s="12" t="s">
        <v>2854</v>
      </c>
      <c r="J216" s="13">
        <v>2.8</v>
      </c>
      <c r="K216" s="13">
        <v>1</v>
      </c>
      <c r="L216" s="15">
        <v>43613</v>
      </c>
      <c r="M216" s="12" t="s">
        <v>3846</v>
      </c>
      <c r="N216" s="10"/>
      <c r="O216" s="23" t="str">
        <f t="shared" si="15"/>
        <v>SKU108</v>
      </c>
      <c r="P216" s="17" t="str">
        <f t="shared" si="16"/>
        <v>Yes</v>
      </c>
      <c r="Q216" s="19">
        <f t="shared" si="17"/>
        <v>86</v>
      </c>
      <c r="R216" s="17" t="str">
        <f t="shared" si="18"/>
        <v>No</v>
      </c>
      <c r="S216" s="17" t="str">
        <f t="shared" si="19"/>
        <v>No</v>
      </c>
      <c r="T216" s="17"/>
      <c r="U216" s="17"/>
    </row>
    <row r="217" spans="2:21" x14ac:dyDescent="0.4">
      <c r="B217" s="12" t="s">
        <v>51</v>
      </c>
      <c r="C217" s="12" t="s">
        <v>2174</v>
      </c>
      <c r="D217" s="12" t="s">
        <v>1348</v>
      </c>
      <c r="E217" s="12" t="s">
        <v>2855</v>
      </c>
      <c r="F217" s="12" t="s">
        <v>2859</v>
      </c>
      <c r="G217" s="13" t="s">
        <v>1968</v>
      </c>
      <c r="H217" s="14">
        <v>0.54166666666666663</v>
      </c>
      <c r="I217" s="12" t="s">
        <v>2851</v>
      </c>
      <c r="J217" s="13">
        <v>3</v>
      </c>
      <c r="K217" s="13">
        <v>0</v>
      </c>
      <c r="L217" s="15">
        <v>43633</v>
      </c>
      <c r="M217" s="12" t="s">
        <v>3846</v>
      </c>
      <c r="N217" s="10"/>
      <c r="O217" s="23" t="str">
        <f t="shared" si="15"/>
        <v>SKU381</v>
      </c>
      <c r="P217" s="17" t="str">
        <f t="shared" si="16"/>
        <v>Yes</v>
      </c>
      <c r="Q217" s="19">
        <f t="shared" si="17"/>
        <v>63</v>
      </c>
      <c r="R217" s="17" t="str">
        <f t="shared" si="18"/>
        <v>No</v>
      </c>
      <c r="S217" s="17" t="str">
        <f t="shared" si="19"/>
        <v>No</v>
      </c>
      <c r="T217" s="17"/>
      <c r="U217" s="17"/>
    </row>
    <row r="218" spans="2:21" x14ac:dyDescent="0.4">
      <c r="B218" s="12" t="s">
        <v>54</v>
      </c>
      <c r="C218" s="12" t="s">
        <v>2175</v>
      </c>
      <c r="D218" s="12" t="s">
        <v>1351</v>
      </c>
      <c r="E218" s="12" t="s">
        <v>2856</v>
      </c>
      <c r="F218" s="12" t="s">
        <v>2859</v>
      </c>
      <c r="G218" s="13" t="s">
        <v>1968</v>
      </c>
      <c r="H218" s="14">
        <v>0.54166666666666663</v>
      </c>
      <c r="I218" s="12" t="s">
        <v>2852</v>
      </c>
      <c r="J218" s="13">
        <v>3.2</v>
      </c>
      <c r="K218" s="13">
        <v>0</v>
      </c>
      <c r="L218" s="15">
        <v>43635</v>
      </c>
      <c r="M218" s="12" t="s">
        <v>3846</v>
      </c>
      <c r="N218" s="10"/>
      <c r="O218" s="23" t="str">
        <f t="shared" si="15"/>
        <v>SKU384</v>
      </c>
      <c r="P218" s="17" t="str">
        <f t="shared" si="16"/>
        <v>Yes</v>
      </c>
      <c r="Q218" s="19">
        <f t="shared" si="17"/>
        <v>63</v>
      </c>
      <c r="R218" s="17" t="str">
        <f t="shared" si="18"/>
        <v>No</v>
      </c>
      <c r="S218" s="17" t="str">
        <f t="shared" si="19"/>
        <v>No</v>
      </c>
      <c r="T218" s="17"/>
      <c r="U218" s="17"/>
    </row>
    <row r="219" spans="2:21" x14ac:dyDescent="0.4">
      <c r="B219" s="12" t="s">
        <v>52</v>
      </c>
      <c r="C219" s="12" t="s">
        <v>2176</v>
      </c>
      <c r="D219" s="12" t="s">
        <v>1127</v>
      </c>
      <c r="E219" s="12" t="s">
        <v>2857</v>
      </c>
      <c r="F219" s="12" t="s">
        <v>2859</v>
      </c>
      <c r="G219" s="13" t="s">
        <v>1955</v>
      </c>
      <c r="H219" s="14">
        <v>0.54166666666666663</v>
      </c>
      <c r="I219" s="12" t="s">
        <v>2852</v>
      </c>
      <c r="J219" s="13">
        <v>3.4</v>
      </c>
      <c r="K219" s="13">
        <v>0</v>
      </c>
      <c r="L219" s="15">
        <v>43614</v>
      </c>
      <c r="M219" s="12" t="s">
        <v>3846</v>
      </c>
      <c r="N219" s="10"/>
      <c r="O219" s="23" t="str">
        <f t="shared" si="15"/>
        <v>SKU152</v>
      </c>
      <c r="P219" s="17" t="str">
        <f t="shared" si="16"/>
        <v>Yes</v>
      </c>
      <c r="Q219" s="19">
        <f t="shared" si="17"/>
        <v>84</v>
      </c>
      <c r="R219" s="17" t="str">
        <f t="shared" si="18"/>
        <v>No</v>
      </c>
      <c r="S219" s="17" t="str">
        <f t="shared" si="19"/>
        <v>No</v>
      </c>
      <c r="T219" s="17"/>
      <c r="U219" s="17"/>
    </row>
    <row r="220" spans="2:21" x14ac:dyDescent="0.4">
      <c r="B220" s="12" t="s">
        <v>52</v>
      </c>
      <c r="C220" s="12" t="s">
        <v>2177</v>
      </c>
      <c r="D220" s="12" t="s">
        <v>1354</v>
      </c>
      <c r="E220" s="12" t="s">
        <v>2855</v>
      </c>
      <c r="F220" s="12" t="s">
        <v>2859</v>
      </c>
      <c r="G220" s="13" t="s">
        <v>1968</v>
      </c>
      <c r="H220" s="14">
        <v>0.54166666666666663</v>
      </c>
      <c r="I220" s="12" t="s">
        <v>2853</v>
      </c>
      <c r="J220" s="13">
        <v>3.6</v>
      </c>
      <c r="K220" s="13">
        <v>0</v>
      </c>
      <c r="L220" s="15">
        <v>43630</v>
      </c>
      <c r="M220" s="12" t="s">
        <v>3846</v>
      </c>
      <c r="N220" s="10"/>
      <c r="O220" s="23" t="str">
        <f t="shared" si="15"/>
        <v>SKU387</v>
      </c>
      <c r="P220" s="17" t="str">
        <f t="shared" si="16"/>
        <v>Yes</v>
      </c>
      <c r="Q220" s="19">
        <f t="shared" si="17"/>
        <v>63</v>
      </c>
      <c r="R220" s="17" t="str">
        <f t="shared" si="18"/>
        <v>No</v>
      </c>
      <c r="S220" s="17" t="str">
        <f t="shared" si="19"/>
        <v>No</v>
      </c>
      <c r="T220" s="17"/>
      <c r="U220" s="17"/>
    </row>
    <row r="221" spans="2:21" x14ac:dyDescent="0.4">
      <c r="B221" s="12" t="s">
        <v>51</v>
      </c>
      <c r="C221" s="12" t="s">
        <v>2178</v>
      </c>
      <c r="D221" s="12" t="s">
        <v>1086</v>
      </c>
      <c r="E221" s="12" t="s">
        <v>2856</v>
      </c>
      <c r="F221" s="12" t="s">
        <v>2859</v>
      </c>
      <c r="G221" s="13" t="s">
        <v>1953</v>
      </c>
      <c r="H221" s="14">
        <v>0.54166666666666663</v>
      </c>
      <c r="I221" s="12" t="s">
        <v>2854</v>
      </c>
      <c r="J221" s="13">
        <v>3.8</v>
      </c>
      <c r="K221" s="13">
        <v>0</v>
      </c>
      <c r="L221" s="15">
        <v>43613</v>
      </c>
      <c r="M221" s="12" t="s">
        <v>3846</v>
      </c>
      <c r="N221" s="10"/>
      <c r="O221" s="23" t="str">
        <f t="shared" si="15"/>
        <v>SKU111</v>
      </c>
      <c r="P221" s="17" t="str">
        <f t="shared" si="16"/>
        <v>Yes</v>
      </c>
      <c r="Q221" s="19">
        <f t="shared" si="17"/>
        <v>86</v>
      </c>
      <c r="R221" s="17" t="str">
        <f t="shared" si="18"/>
        <v>No</v>
      </c>
      <c r="S221" s="17" t="str">
        <f t="shared" si="19"/>
        <v>No</v>
      </c>
      <c r="T221" s="17"/>
      <c r="U221" s="17"/>
    </row>
    <row r="222" spans="2:21" x14ac:dyDescent="0.4">
      <c r="B222" s="12" t="s">
        <v>55</v>
      </c>
      <c r="C222" s="12" t="s">
        <v>2178</v>
      </c>
      <c r="D222" s="12" t="s">
        <v>1357</v>
      </c>
      <c r="E222" s="12" t="s">
        <v>2857</v>
      </c>
      <c r="F222" s="12" t="s">
        <v>2859</v>
      </c>
      <c r="G222" s="13" t="s">
        <v>1969</v>
      </c>
      <c r="H222" s="14">
        <v>0.54166666666666663</v>
      </c>
      <c r="I222" s="12" t="s">
        <v>2851</v>
      </c>
      <c r="J222" s="13">
        <v>4</v>
      </c>
      <c r="K222" s="13">
        <v>0</v>
      </c>
      <c r="L222" s="15">
        <v>43634</v>
      </c>
      <c r="M222" s="12" t="s">
        <v>3846</v>
      </c>
      <c r="N222" s="10"/>
      <c r="O222" s="23" t="str">
        <f t="shared" si="15"/>
        <v>SKU390</v>
      </c>
      <c r="P222" s="17" t="str">
        <f t="shared" si="16"/>
        <v>Yes</v>
      </c>
      <c r="Q222" s="19">
        <f t="shared" si="17"/>
        <v>62</v>
      </c>
      <c r="R222" s="17" t="str">
        <f t="shared" si="18"/>
        <v>No</v>
      </c>
      <c r="S222" s="17" t="str">
        <f t="shared" si="19"/>
        <v>No</v>
      </c>
      <c r="T222" s="17"/>
      <c r="U222" s="17"/>
    </row>
    <row r="223" spans="2:21" x14ac:dyDescent="0.4">
      <c r="B223" s="12" t="s">
        <v>55</v>
      </c>
      <c r="C223" s="12" t="s">
        <v>2179</v>
      </c>
      <c r="D223" s="12" t="s">
        <v>1130</v>
      </c>
      <c r="E223" s="12" t="s">
        <v>2855</v>
      </c>
      <c r="F223" s="12" t="s">
        <v>2859</v>
      </c>
      <c r="G223" s="13" t="s">
        <v>1955</v>
      </c>
      <c r="H223" s="14">
        <v>0.54166666666666663</v>
      </c>
      <c r="I223" s="12" t="s">
        <v>2852</v>
      </c>
      <c r="J223" s="13">
        <v>1</v>
      </c>
      <c r="K223" s="13">
        <v>0</v>
      </c>
      <c r="L223" s="15">
        <v>43614</v>
      </c>
      <c r="M223" s="12" t="s">
        <v>3846</v>
      </c>
      <c r="N223" s="10"/>
      <c r="O223" s="23" t="str">
        <f t="shared" si="15"/>
        <v>SKU155</v>
      </c>
      <c r="P223" s="17" t="str">
        <f t="shared" si="16"/>
        <v>Yes</v>
      </c>
      <c r="Q223" s="19">
        <f t="shared" si="17"/>
        <v>84</v>
      </c>
      <c r="R223" s="17" t="str">
        <f t="shared" si="18"/>
        <v>No</v>
      </c>
      <c r="S223" s="17" t="str">
        <f t="shared" si="19"/>
        <v>No</v>
      </c>
      <c r="T223" s="17"/>
      <c r="U223" s="17"/>
    </row>
    <row r="224" spans="2:21" x14ac:dyDescent="0.4">
      <c r="B224" s="12" t="s">
        <v>53</v>
      </c>
      <c r="C224" s="12" t="s">
        <v>2179</v>
      </c>
      <c r="D224" s="12" t="s">
        <v>1360</v>
      </c>
      <c r="E224" s="12" t="s">
        <v>2856</v>
      </c>
      <c r="F224" s="12" t="s">
        <v>2859</v>
      </c>
      <c r="G224" s="13" t="s">
        <v>1969</v>
      </c>
      <c r="H224" s="14">
        <v>0.54166666666666663</v>
      </c>
      <c r="I224" s="12" t="s">
        <v>2852</v>
      </c>
      <c r="J224" s="13">
        <v>2</v>
      </c>
      <c r="K224" s="13">
        <v>0</v>
      </c>
      <c r="L224" s="15">
        <v>43633</v>
      </c>
      <c r="M224" s="12" t="s">
        <v>3846</v>
      </c>
      <c r="N224" s="10"/>
      <c r="O224" s="23" t="str">
        <f t="shared" si="15"/>
        <v>SKU393</v>
      </c>
      <c r="P224" s="17" t="str">
        <f t="shared" si="16"/>
        <v>Yes</v>
      </c>
      <c r="Q224" s="19">
        <f t="shared" si="17"/>
        <v>62</v>
      </c>
      <c r="R224" s="17" t="str">
        <f t="shared" si="18"/>
        <v>No</v>
      </c>
      <c r="S224" s="17" t="str">
        <f t="shared" si="19"/>
        <v>No</v>
      </c>
      <c r="T224" s="17"/>
      <c r="U224" s="17"/>
    </row>
    <row r="225" spans="2:21" x14ac:dyDescent="0.4">
      <c r="B225" s="12" t="s">
        <v>51</v>
      </c>
      <c r="C225" s="12" t="s">
        <v>2180</v>
      </c>
      <c r="D225" s="12" t="s">
        <v>1363</v>
      </c>
      <c r="E225" s="12" t="s">
        <v>2857</v>
      </c>
      <c r="F225" s="12" t="s">
        <v>2859</v>
      </c>
      <c r="G225" s="13" t="s">
        <v>1969</v>
      </c>
      <c r="H225" s="14">
        <v>0.54166666666666663</v>
      </c>
      <c r="I225" s="12" t="s">
        <v>2853</v>
      </c>
      <c r="J225" s="13">
        <v>3</v>
      </c>
      <c r="K225" s="13">
        <v>0</v>
      </c>
      <c r="L225" s="15">
        <v>43633</v>
      </c>
      <c r="M225" s="12" t="s">
        <v>3846</v>
      </c>
      <c r="N225" s="10"/>
      <c r="O225" s="23" t="str">
        <f t="shared" si="15"/>
        <v>SKU396</v>
      </c>
      <c r="P225" s="17" t="str">
        <f t="shared" si="16"/>
        <v>Yes</v>
      </c>
      <c r="Q225" s="19">
        <f t="shared" si="17"/>
        <v>62</v>
      </c>
      <c r="R225" s="17" t="str">
        <f t="shared" si="18"/>
        <v>No</v>
      </c>
      <c r="S225" s="17" t="str">
        <f t="shared" si="19"/>
        <v>No</v>
      </c>
      <c r="T225" s="17"/>
      <c r="U225" s="17"/>
    </row>
    <row r="226" spans="2:21" x14ac:dyDescent="0.4">
      <c r="B226" s="12" t="s">
        <v>52</v>
      </c>
      <c r="C226" s="12" t="s">
        <v>2181</v>
      </c>
      <c r="D226" s="12" t="s">
        <v>1366</v>
      </c>
      <c r="E226" s="12" t="s">
        <v>2855</v>
      </c>
      <c r="F226" s="12" t="s">
        <v>2859</v>
      </c>
      <c r="G226" s="13" t="s">
        <v>1969</v>
      </c>
      <c r="H226" s="14">
        <v>0.54166666666666663</v>
      </c>
      <c r="I226" s="12" t="s">
        <v>2854</v>
      </c>
      <c r="J226" s="13">
        <v>4</v>
      </c>
      <c r="K226" s="13">
        <v>1</v>
      </c>
      <c r="L226" s="15">
        <v>43635</v>
      </c>
      <c r="M226" s="12" t="s">
        <v>3846</v>
      </c>
      <c r="N226" s="10"/>
      <c r="O226" s="23" t="str">
        <f t="shared" si="15"/>
        <v>SKU402</v>
      </c>
      <c r="P226" s="17" t="str">
        <f t="shared" si="16"/>
        <v>Yes</v>
      </c>
      <c r="Q226" s="19">
        <f t="shared" si="17"/>
        <v>62</v>
      </c>
      <c r="R226" s="17" t="str">
        <f t="shared" si="18"/>
        <v>No</v>
      </c>
      <c r="S226" s="17" t="str">
        <f t="shared" si="19"/>
        <v>No</v>
      </c>
      <c r="T226" s="17"/>
      <c r="U226" s="17"/>
    </row>
    <row r="227" spans="2:21" x14ac:dyDescent="0.4">
      <c r="B227" s="12" t="s">
        <v>54</v>
      </c>
      <c r="C227" s="12" t="s">
        <v>2182</v>
      </c>
      <c r="D227" s="12" t="s">
        <v>1089</v>
      </c>
      <c r="E227" s="12" t="s">
        <v>2856</v>
      </c>
      <c r="F227" s="12" t="s">
        <v>2859</v>
      </c>
      <c r="G227" s="13" t="s">
        <v>1953</v>
      </c>
      <c r="H227" s="14">
        <v>0.54166666666666663</v>
      </c>
      <c r="I227" s="12" t="s">
        <v>2851</v>
      </c>
      <c r="J227" s="13">
        <v>1</v>
      </c>
      <c r="K227" s="13">
        <v>0</v>
      </c>
      <c r="L227" s="15">
        <v>43613</v>
      </c>
      <c r="M227" s="12" t="s">
        <v>3846</v>
      </c>
      <c r="N227" s="10"/>
      <c r="O227" s="23" t="str">
        <f t="shared" si="15"/>
        <v>SKU114</v>
      </c>
      <c r="P227" s="17" t="str">
        <f t="shared" si="16"/>
        <v>Yes</v>
      </c>
      <c r="Q227" s="19">
        <f t="shared" si="17"/>
        <v>86</v>
      </c>
      <c r="R227" s="17" t="str">
        <f t="shared" si="18"/>
        <v>No</v>
      </c>
      <c r="S227" s="17" t="str">
        <f t="shared" si="19"/>
        <v>No</v>
      </c>
      <c r="T227" s="17"/>
      <c r="U227" s="17"/>
    </row>
    <row r="228" spans="2:21" x14ac:dyDescent="0.4">
      <c r="B228" s="12" t="s">
        <v>53</v>
      </c>
      <c r="C228" s="12" t="s">
        <v>2182</v>
      </c>
      <c r="D228" s="12" t="s">
        <v>1133</v>
      </c>
      <c r="E228" s="12" t="s">
        <v>2857</v>
      </c>
      <c r="F228" s="12" t="s">
        <v>2859</v>
      </c>
      <c r="G228" s="13" t="s">
        <v>1955</v>
      </c>
      <c r="H228" s="14">
        <v>0.54166666666666663</v>
      </c>
      <c r="I228" s="12" t="s">
        <v>2852</v>
      </c>
      <c r="J228" s="13">
        <v>2.8</v>
      </c>
      <c r="K228" s="13">
        <v>0</v>
      </c>
      <c r="L228" s="15">
        <v>43613</v>
      </c>
      <c r="M228" s="12" t="s">
        <v>3846</v>
      </c>
      <c r="N228" s="10"/>
      <c r="O228" s="23" t="str">
        <f t="shared" si="15"/>
        <v>SKU158</v>
      </c>
      <c r="P228" s="17" t="str">
        <f t="shared" si="16"/>
        <v>Yes</v>
      </c>
      <c r="Q228" s="19">
        <f t="shared" si="17"/>
        <v>84</v>
      </c>
      <c r="R228" s="17" t="str">
        <f t="shared" si="18"/>
        <v>No</v>
      </c>
      <c r="S228" s="17" t="str">
        <f t="shared" si="19"/>
        <v>No</v>
      </c>
      <c r="T228" s="17"/>
      <c r="U228" s="17"/>
    </row>
    <row r="229" spans="2:21" x14ac:dyDescent="0.4">
      <c r="B229" s="12" t="s">
        <v>51</v>
      </c>
      <c r="C229" s="12" t="s">
        <v>2183</v>
      </c>
      <c r="D229" s="12" t="s">
        <v>1369</v>
      </c>
      <c r="E229" s="12" t="s">
        <v>2855</v>
      </c>
      <c r="F229" s="12" t="s">
        <v>2859</v>
      </c>
      <c r="G229" s="13" t="s">
        <v>1969</v>
      </c>
      <c r="H229" s="14">
        <v>0.54166666666666663</v>
      </c>
      <c r="I229" s="12" t="s">
        <v>2852</v>
      </c>
      <c r="J229" s="13">
        <v>3</v>
      </c>
      <c r="K229" s="13">
        <v>0</v>
      </c>
      <c r="L229" s="15">
        <v>43635</v>
      </c>
      <c r="M229" s="12" t="s">
        <v>3846</v>
      </c>
      <c r="N229" s="10"/>
      <c r="O229" s="23" t="str">
        <f t="shared" si="15"/>
        <v>SKU406</v>
      </c>
      <c r="P229" s="17" t="str">
        <f t="shared" si="16"/>
        <v>Yes</v>
      </c>
      <c r="Q229" s="19">
        <f t="shared" si="17"/>
        <v>62</v>
      </c>
      <c r="R229" s="17" t="str">
        <f t="shared" si="18"/>
        <v>No</v>
      </c>
      <c r="S229" s="17" t="str">
        <f t="shared" si="19"/>
        <v>No</v>
      </c>
      <c r="T229" s="17"/>
      <c r="U229" s="17"/>
    </row>
    <row r="230" spans="2:21" x14ac:dyDescent="0.4">
      <c r="B230" s="12" t="s">
        <v>54</v>
      </c>
      <c r="C230" s="12" t="s">
        <v>2184</v>
      </c>
      <c r="D230" s="12" t="s">
        <v>1372</v>
      </c>
      <c r="E230" s="12" t="s">
        <v>2856</v>
      </c>
      <c r="F230" s="12" t="s">
        <v>2859</v>
      </c>
      <c r="G230" s="13" t="s">
        <v>1970</v>
      </c>
      <c r="H230" s="14">
        <v>0.54166666666666663</v>
      </c>
      <c r="I230" s="12" t="s">
        <v>2853</v>
      </c>
      <c r="J230" s="13">
        <v>3.2</v>
      </c>
      <c r="K230" s="13">
        <v>0</v>
      </c>
      <c r="L230" s="15">
        <v>43633</v>
      </c>
      <c r="M230" s="12" t="s">
        <v>3846</v>
      </c>
      <c r="N230" s="10"/>
      <c r="O230" s="23" t="str">
        <f t="shared" si="15"/>
        <v>SKU409</v>
      </c>
      <c r="P230" s="17" t="str">
        <f t="shared" si="16"/>
        <v>Yes</v>
      </c>
      <c r="Q230" s="19">
        <f t="shared" si="17"/>
        <v>59</v>
      </c>
      <c r="R230" s="17" t="str">
        <f t="shared" si="18"/>
        <v>No</v>
      </c>
      <c r="S230" s="17" t="str">
        <f t="shared" si="19"/>
        <v>No</v>
      </c>
      <c r="T230" s="17"/>
      <c r="U230" s="17"/>
    </row>
    <row r="231" spans="2:21" x14ac:dyDescent="0.4">
      <c r="B231" s="12" t="s">
        <v>51</v>
      </c>
      <c r="C231" s="12" t="s">
        <v>2185</v>
      </c>
      <c r="D231" s="12" t="s">
        <v>1136</v>
      </c>
      <c r="E231" s="12" t="s">
        <v>2857</v>
      </c>
      <c r="F231" s="12" t="s">
        <v>2859</v>
      </c>
      <c r="G231" s="13" t="s">
        <v>1955</v>
      </c>
      <c r="H231" s="14">
        <v>0.54166666666666663</v>
      </c>
      <c r="I231" s="12" t="s">
        <v>2854</v>
      </c>
      <c r="J231" s="13">
        <v>3.4</v>
      </c>
      <c r="K231" s="13">
        <v>0</v>
      </c>
      <c r="L231" s="15">
        <v>43613</v>
      </c>
      <c r="M231" s="12" t="s">
        <v>3846</v>
      </c>
      <c r="N231" s="10"/>
      <c r="O231" s="23" t="str">
        <f t="shared" si="15"/>
        <v>SKU161</v>
      </c>
      <c r="P231" s="17" t="str">
        <f t="shared" si="16"/>
        <v>Yes</v>
      </c>
      <c r="Q231" s="19">
        <f t="shared" si="17"/>
        <v>84</v>
      </c>
      <c r="R231" s="17" t="str">
        <f t="shared" si="18"/>
        <v>No</v>
      </c>
      <c r="S231" s="17" t="str">
        <f t="shared" si="19"/>
        <v>No</v>
      </c>
      <c r="T231" s="17"/>
      <c r="U231" s="17"/>
    </row>
    <row r="232" spans="2:21" x14ac:dyDescent="0.4">
      <c r="B232" s="12" t="s">
        <v>52</v>
      </c>
      <c r="C232" s="12" t="s">
        <v>2185</v>
      </c>
      <c r="D232" s="12" t="s">
        <v>1375</v>
      </c>
      <c r="E232" s="12" t="s">
        <v>2855</v>
      </c>
      <c r="F232" s="12" t="s">
        <v>2859</v>
      </c>
      <c r="G232" s="13" t="s">
        <v>1970</v>
      </c>
      <c r="H232" s="14">
        <v>0.54166666666666663</v>
      </c>
      <c r="I232" s="12" t="s">
        <v>2851</v>
      </c>
      <c r="J232" s="13">
        <v>3.6</v>
      </c>
      <c r="K232" s="13">
        <v>0</v>
      </c>
      <c r="L232" s="15">
        <v>43634</v>
      </c>
      <c r="M232" s="12" t="s">
        <v>3846</v>
      </c>
      <c r="N232" s="10"/>
      <c r="O232" s="23" t="str">
        <f t="shared" si="15"/>
        <v>SKU412</v>
      </c>
      <c r="P232" s="17" t="str">
        <f t="shared" si="16"/>
        <v>Yes</v>
      </c>
      <c r="Q232" s="19">
        <f t="shared" si="17"/>
        <v>59</v>
      </c>
      <c r="R232" s="17" t="str">
        <f t="shared" si="18"/>
        <v>No</v>
      </c>
      <c r="S232" s="17" t="str">
        <f t="shared" si="19"/>
        <v>No</v>
      </c>
      <c r="T232" s="17"/>
      <c r="U232" s="17"/>
    </row>
    <row r="233" spans="2:21" x14ac:dyDescent="0.4">
      <c r="B233" s="12" t="s">
        <v>52</v>
      </c>
      <c r="C233" s="12" t="s">
        <v>2186</v>
      </c>
      <c r="D233" s="12" t="s">
        <v>1092</v>
      </c>
      <c r="E233" s="12" t="s">
        <v>2856</v>
      </c>
      <c r="F233" s="12" t="s">
        <v>2859</v>
      </c>
      <c r="G233" s="13" t="s">
        <v>1953</v>
      </c>
      <c r="H233" s="14">
        <v>0.54166666666666663</v>
      </c>
      <c r="I233" s="12" t="s">
        <v>2852</v>
      </c>
      <c r="J233" s="13">
        <v>3.8</v>
      </c>
      <c r="K233" s="13">
        <v>0</v>
      </c>
      <c r="L233" s="15">
        <v>43613</v>
      </c>
      <c r="M233" s="12" t="s">
        <v>3846</v>
      </c>
      <c r="N233" s="10"/>
      <c r="O233" s="23" t="str">
        <f t="shared" si="15"/>
        <v>SKU117</v>
      </c>
      <c r="P233" s="17" t="str">
        <f t="shared" si="16"/>
        <v>Yes</v>
      </c>
      <c r="Q233" s="19">
        <f t="shared" si="17"/>
        <v>86</v>
      </c>
      <c r="R233" s="17" t="str">
        <f t="shared" si="18"/>
        <v>No</v>
      </c>
      <c r="S233" s="17" t="str">
        <f t="shared" si="19"/>
        <v>No</v>
      </c>
      <c r="T233" s="17"/>
      <c r="U233" s="17"/>
    </row>
    <row r="234" spans="2:21" x14ac:dyDescent="0.4">
      <c r="B234" s="12" t="s">
        <v>55</v>
      </c>
      <c r="C234" s="12" t="s">
        <v>2186</v>
      </c>
      <c r="D234" s="12" t="s">
        <v>1378</v>
      </c>
      <c r="E234" s="12" t="s">
        <v>2857</v>
      </c>
      <c r="F234" s="12" t="s">
        <v>2860</v>
      </c>
      <c r="G234" s="13" t="s">
        <v>1970</v>
      </c>
      <c r="H234" s="14">
        <v>0.54166666666666663</v>
      </c>
      <c r="I234" s="12" t="s">
        <v>2852</v>
      </c>
      <c r="J234" s="13">
        <v>4</v>
      </c>
      <c r="K234" s="13">
        <v>0</v>
      </c>
      <c r="L234" s="15">
        <v>43633</v>
      </c>
      <c r="M234" s="12" t="s">
        <v>3846</v>
      </c>
      <c r="N234" s="10"/>
      <c r="O234" s="23" t="str">
        <f t="shared" si="15"/>
        <v>SKU415</v>
      </c>
      <c r="P234" s="17" t="str">
        <f t="shared" si="16"/>
        <v>Yes</v>
      </c>
      <c r="Q234" s="19">
        <f t="shared" si="17"/>
        <v>59</v>
      </c>
      <c r="R234" s="17" t="str">
        <f t="shared" si="18"/>
        <v>No</v>
      </c>
      <c r="S234" s="17" t="str">
        <f t="shared" si="19"/>
        <v>No</v>
      </c>
      <c r="T234" s="17"/>
      <c r="U234" s="17"/>
    </row>
    <row r="235" spans="2:21" x14ac:dyDescent="0.4">
      <c r="B235" s="12" t="s">
        <v>53</v>
      </c>
      <c r="C235" s="12" t="s">
        <v>2187</v>
      </c>
      <c r="D235" s="12" t="s">
        <v>1381</v>
      </c>
      <c r="E235" s="12" t="s">
        <v>2855</v>
      </c>
      <c r="F235" s="12" t="s">
        <v>2859</v>
      </c>
      <c r="G235" s="13" t="s">
        <v>1970</v>
      </c>
      <c r="H235" s="14">
        <v>0.54166666666666663</v>
      </c>
      <c r="I235" s="12" t="s">
        <v>2853</v>
      </c>
      <c r="J235" s="13">
        <v>1</v>
      </c>
      <c r="K235" s="13">
        <v>0</v>
      </c>
      <c r="L235" s="15">
        <v>43643</v>
      </c>
      <c r="M235" s="12" t="s">
        <v>3846</v>
      </c>
      <c r="N235" s="10"/>
      <c r="O235" s="23" t="str">
        <f t="shared" si="15"/>
        <v>SKU418</v>
      </c>
      <c r="P235" s="17" t="str">
        <f t="shared" si="16"/>
        <v>Yes</v>
      </c>
      <c r="Q235" s="19">
        <f t="shared" si="17"/>
        <v>59</v>
      </c>
      <c r="R235" s="17" t="str">
        <f t="shared" si="18"/>
        <v>No</v>
      </c>
      <c r="S235" s="17" t="str">
        <f t="shared" si="19"/>
        <v>No</v>
      </c>
      <c r="T235" s="17"/>
      <c r="U235" s="17"/>
    </row>
    <row r="236" spans="2:21" x14ac:dyDescent="0.4">
      <c r="B236" s="12" t="s">
        <v>54</v>
      </c>
      <c r="C236" s="12" t="s">
        <v>2188</v>
      </c>
      <c r="D236" s="12" t="s">
        <v>1139</v>
      </c>
      <c r="E236" s="12" t="s">
        <v>2856</v>
      </c>
      <c r="F236" s="12" t="s">
        <v>2859</v>
      </c>
      <c r="G236" s="13" t="s">
        <v>1955</v>
      </c>
      <c r="H236" s="14">
        <v>0.54166666666666663</v>
      </c>
      <c r="I236" s="12" t="s">
        <v>2854</v>
      </c>
      <c r="J236" s="13">
        <v>2</v>
      </c>
      <c r="K236" s="13">
        <v>1</v>
      </c>
      <c r="L236" s="15">
        <v>43613</v>
      </c>
      <c r="M236" s="12" t="s">
        <v>3846</v>
      </c>
      <c r="N236" s="10"/>
      <c r="O236" s="23" t="str">
        <f t="shared" si="15"/>
        <v>SKU164</v>
      </c>
      <c r="P236" s="17" t="str">
        <f t="shared" si="16"/>
        <v>Yes</v>
      </c>
      <c r="Q236" s="19">
        <f t="shared" si="17"/>
        <v>84</v>
      </c>
      <c r="R236" s="17" t="str">
        <f t="shared" si="18"/>
        <v>No</v>
      </c>
      <c r="S236" s="17" t="str">
        <f t="shared" si="19"/>
        <v>No</v>
      </c>
      <c r="T236" s="17"/>
      <c r="U236" s="17"/>
    </row>
    <row r="237" spans="2:21" x14ac:dyDescent="0.4">
      <c r="B237" s="12" t="s">
        <v>51</v>
      </c>
      <c r="C237" s="12" t="s">
        <v>2189</v>
      </c>
      <c r="D237" s="12" t="s">
        <v>1384</v>
      </c>
      <c r="E237" s="12" t="s">
        <v>2857</v>
      </c>
      <c r="F237" s="12" t="s">
        <v>2859</v>
      </c>
      <c r="G237" s="13" t="s">
        <v>1970</v>
      </c>
      <c r="H237" s="14">
        <v>0.54166666666666663</v>
      </c>
      <c r="I237" s="12" t="s">
        <v>2851</v>
      </c>
      <c r="J237" s="13">
        <v>3</v>
      </c>
      <c r="K237" s="13">
        <v>0</v>
      </c>
      <c r="L237" s="15">
        <v>43670</v>
      </c>
      <c r="M237" s="12" t="s">
        <v>3846</v>
      </c>
      <c r="N237" s="10"/>
      <c r="O237" s="23" t="str">
        <f t="shared" si="15"/>
        <v>SKU421</v>
      </c>
      <c r="P237" s="17" t="str">
        <f t="shared" si="16"/>
        <v>Yes</v>
      </c>
      <c r="Q237" s="19">
        <f t="shared" si="17"/>
        <v>59</v>
      </c>
      <c r="R237" s="17" t="str">
        <f t="shared" si="18"/>
        <v>No</v>
      </c>
      <c r="S237" s="17" t="str">
        <f t="shared" si="19"/>
        <v>No</v>
      </c>
      <c r="T237" s="17"/>
      <c r="U237" s="17"/>
    </row>
    <row r="238" spans="2:21" x14ac:dyDescent="0.4">
      <c r="B238" s="12" t="s">
        <v>54</v>
      </c>
      <c r="C238" s="12" t="s">
        <v>2190</v>
      </c>
      <c r="D238" s="12" t="s">
        <v>1387</v>
      </c>
      <c r="E238" s="12" t="s">
        <v>2855</v>
      </c>
      <c r="F238" s="12" t="s">
        <v>2859</v>
      </c>
      <c r="G238" s="13" t="s">
        <v>1970</v>
      </c>
      <c r="H238" s="14">
        <v>0.54166666666666663</v>
      </c>
      <c r="I238" s="12" t="s">
        <v>2852</v>
      </c>
      <c r="J238" s="13">
        <v>4</v>
      </c>
      <c r="K238" s="13">
        <v>0</v>
      </c>
      <c r="L238" s="15">
        <v>43635</v>
      </c>
      <c r="M238" s="12" t="s">
        <v>3846</v>
      </c>
      <c r="N238" s="10"/>
      <c r="O238" s="23" t="str">
        <f t="shared" si="15"/>
        <v>SKU424</v>
      </c>
      <c r="P238" s="17" t="str">
        <f t="shared" si="16"/>
        <v>Yes</v>
      </c>
      <c r="Q238" s="19">
        <f t="shared" si="17"/>
        <v>59</v>
      </c>
      <c r="R238" s="17" t="str">
        <f t="shared" si="18"/>
        <v>No</v>
      </c>
      <c r="S238" s="17" t="str">
        <f t="shared" si="19"/>
        <v>No</v>
      </c>
      <c r="T238" s="17"/>
      <c r="U238" s="17"/>
    </row>
    <row r="239" spans="2:21" x14ac:dyDescent="0.4">
      <c r="B239" s="12" t="s">
        <v>55</v>
      </c>
      <c r="C239" s="12" t="s">
        <v>2191</v>
      </c>
      <c r="D239" s="12" t="s">
        <v>1095</v>
      </c>
      <c r="E239" s="12" t="s">
        <v>2856</v>
      </c>
      <c r="F239" s="12" t="s">
        <v>2859</v>
      </c>
      <c r="G239" s="13" t="s">
        <v>1953</v>
      </c>
      <c r="H239" s="14">
        <v>0.54166666666666663</v>
      </c>
      <c r="I239" s="12" t="s">
        <v>2852</v>
      </c>
      <c r="J239" s="13">
        <v>1</v>
      </c>
      <c r="K239" s="13">
        <v>0</v>
      </c>
      <c r="L239" s="15">
        <v>43609</v>
      </c>
      <c r="M239" s="12" t="s">
        <v>3846</v>
      </c>
      <c r="N239" s="10"/>
      <c r="O239" s="23" t="str">
        <f t="shared" si="15"/>
        <v>SKU120</v>
      </c>
      <c r="P239" s="17" t="str">
        <f t="shared" si="16"/>
        <v>Yes</v>
      </c>
      <c r="Q239" s="19">
        <f t="shared" si="17"/>
        <v>86</v>
      </c>
      <c r="R239" s="17" t="str">
        <f t="shared" si="18"/>
        <v>No</v>
      </c>
      <c r="S239" s="17" t="str">
        <f t="shared" si="19"/>
        <v>No</v>
      </c>
      <c r="T239" s="17"/>
      <c r="U239" s="17"/>
    </row>
    <row r="240" spans="2:21" x14ac:dyDescent="0.4">
      <c r="B240" s="12" t="s">
        <v>52</v>
      </c>
      <c r="C240" s="12" t="s">
        <v>2192</v>
      </c>
      <c r="D240" s="12" t="s">
        <v>1142</v>
      </c>
      <c r="E240" s="12" t="s">
        <v>2857</v>
      </c>
      <c r="F240" s="12" t="s">
        <v>2859</v>
      </c>
      <c r="G240" s="13" t="s">
        <v>1955</v>
      </c>
      <c r="H240" s="14">
        <v>0.54166666666666663</v>
      </c>
      <c r="I240" s="12" t="s">
        <v>2853</v>
      </c>
      <c r="J240" s="13">
        <v>2.8</v>
      </c>
      <c r="K240" s="13">
        <v>0</v>
      </c>
      <c r="L240" s="15">
        <v>43613</v>
      </c>
      <c r="M240" s="12" t="s">
        <v>3846</v>
      </c>
      <c r="N240" s="10"/>
      <c r="O240" s="23" t="str">
        <f t="shared" si="15"/>
        <v>SKU167</v>
      </c>
      <c r="P240" s="17" t="str">
        <f t="shared" si="16"/>
        <v>Yes</v>
      </c>
      <c r="Q240" s="19">
        <f t="shared" si="17"/>
        <v>84</v>
      </c>
      <c r="R240" s="17" t="str">
        <f t="shared" si="18"/>
        <v>No</v>
      </c>
      <c r="S240" s="17" t="str">
        <f t="shared" si="19"/>
        <v>No</v>
      </c>
      <c r="T240" s="17"/>
      <c r="U240" s="17"/>
    </row>
    <row r="241" spans="2:21" x14ac:dyDescent="0.4">
      <c r="B241" s="12" t="s">
        <v>52</v>
      </c>
      <c r="C241" s="12" t="s">
        <v>2192</v>
      </c>
      <c r="D241" s="12" t="s">
        <v>1390</v>
      </c>
      <c r="E241" s="12" t="s">
        <v>2855</v>
      </c>
      <c r="F241" s="12" t="s">
        <v>2859</v>
      </c>
      <c r="G241" s="13" t="s">
        <v>1971</v>
      </c>
      <c r="H241" s="14">
        <v>0.54166666666666663</v>
      </c>
      <c r="I241" s="12" t="s">
        <v>2854</v>
      </c>
      <c r="J241" s="13">
        <v>3</v>
      </c>
      <c r="K241" s="13">
        <v>0</v>
      </c>
      <c r="L241" s="15">
        <v>43637</v>
      </c>
      <c r="M241" s="12" t="s">
        <v>3846</v>
      </c>
      <c r="N241" s="10"/>
      <c r="O241" s="23" t="str">
        <f t="shared" si="15"/>
        <v>SKU427</v>
      </c>
      <c r="P241" s="17" t="str">
        <f t="shared" si="16"/>
        <v>Yes</v>
      </c>
      <c r="Q241" s="19">
        <f t="shared" si="17"/>
        <v>58</v>
      </c>
      <c r="R241" s="17" t="str">
        <f t="shared" si="18"/>
        <v>No</v>
      </c>
      <c r="S241" s="17" t="str">
        <f t="shared" si="19"/>
        <v>No</v>
      </c>
      <c r="T241" s="17"/>
      <c r="U241" s="17"/>
    </row>
    <row r="242" spans="2:21" x14ac:dyDescent="0.4">
      <c r="B242" s="12" t="s">
        <v>55</v>
      </c>
      <c r="C242" s="12" t="s">
        <v>2193</v>
      </c>
      <c r="D242" s="12" t="s">
        <v>1393</v>
      </c>
      <c r="E242" s="12" t="s">
        <v>2856</v>
      </c>
      <c r="F242" s="12" t="s">
        <v>2859</v>
      </c>
      <c r="G242" s="13" t="s">
        <v>1971</v>
      </c>
      <c r="H242" s="14">
        <v>0.54166666666666663</v>
      </c>
      <c r="I242" s="12" t="s">
        <v>2851</v>
      </c>
      <c r="J242" s="13">
        <v>3.2</v>
      </c>
      <c r="K242" s="13">
        <v>0</v>
      </c>
      <c r="L242" s="15">
        <v>43651</v>
      </c>
      <c r="M242" s="12" t="s">
        <v>3846</v>
      </c>
      <c r="N242" s="10"/>
      <c r="O242" s="23" t="str">
        <f t="shared" si="15"/>
        <v>SKU430</v>
      </c>
      <c r="P242" s="17" t="str">
        <f t="shared" si="16"/>
        <v>Yes</v>
      </c>
      <c r="Q242" s="19">
        <f t="shared" si="17"/>
        <v>58</v>
      </c>
      <c r="R242" s="17" t="str">
        <f t="shared" si="18"/>
        <v>No</v>
      </c>
      <c r="S242" s="17" t="str">
        <f t="shared" si="19"/>
        <v>No</v>
      </c>
      <c r="T242" s="17"/>
      <c r="U242" s="17"/>
    </row>
    <row r="243" spans="2:21" x14ac:dyDescent="0.4">
      <c r="B243" s="12" t="s">
        <v>53</v>
      </c>
      <c r="C243" s="12" t="s">
        <v>2194</v>
      </c>
      <c r="D243" s="12" t="s">
        <v>1396</v>
      </c>
      <c r="E243" s="12" t="s">
        <v>2857</v>
      </c>
      <c r="F243" s="12" t="s">
        <v>2859</v>
      </c>
      <c r="G243" s="13" t="s">
        <v>1971</v>
      </c>
      <c r="H243" s="14">
        <v>0.54166666666666663</v>
      </c>
      <c r="I243" s="12" t="s">
        <v>2852</v>
      </c>
      <c r="J243" s="13">
        <v>3.4</v>
      </c>
      <c r="K243" s="13">
        <v>0</v>
      </c>
      <c r="L243" s="15">
        <v>43635</v>
      </c>
      <c r="M243" s="12" t="s">
        <v>3846</v>
      </c>
      <c r="N243" s="10"/>
      <c r="O243" s="23" t="str">
        <f t="shared" si="15"/>
        <v>SKU433</v>
      </c>
      <c r="P243" s="17" t="str">
        <f t="shared" si="16"/>
        <v>Yes</v>
      </c>
      <c r="Q243" s="19">
        <f t="shared" si="17"/>
        <v>58</v>
      </c>
      <c r="R243" s="17" t="str">
        <f t="shared" si="18"/>
        <v>No</v>
      </c>
      <c r="S243" s="17" t="str">
        <f t="shared" si="19"/>
        <v>No</v>
      </c>
      <c r="T243" s="17"/>
      <c r="U243" s="17"/>
    </row>
    <row r="244" spans="2:21" x14ac:dyDescent="0.4">
      <c r="B244" s="12" t="s">
        <v>55</v>
      </c>
      <c r="C244" s="12" t="s">
        <v>2195</v>
      </c>
      <c r="D244" s="12" t="s">
        <v>1145</v>
      </c>
      <c r="E244" s="12" t="s">
        <v>2855</v>
      </c>
      <c r="F244" s="12" t="s">
        <v>2859</v>
      </c>
      <c r="G244" s="13" t="s">
        <v>1955</v>
      </c>
      <c r="H244" s="14">
        <v>0.54166666666666663</v>
      </c>
      <c r="I244" s="12" t="s">
        <v>2852</v>
      </c>
      <c r="J244" s="13">
        <v>3.6</v>
      </c>
      <c r="K244" s="13">
        <v>0</v>
      </c>
      <c r="L244" s="15">
        <v>43616</v>
      </c>
      <c r="M244" s="12" t="s">
        <v>3846</v>
      </c>
      <c r="N244" s="10"/>
      <c r="O244" s="23" t="str">
        <f t="shared" si="15"/>
        <v>SKU170</v>
      </c>
      <c r="P244" s="17" t="str">
        <f t="shared" si="16"/>
        <v>Yes</v>
      </c>
      <c r="Q244" s="19">
        <f t="shared" si="17"/>
        <v>84</v>
      </c>
      <c r="R244" s="17" t="str">
        <f t="shared" si="18"/>
        <v>No</v>
      </c>
      <c r="S244" s="17" t="str">
        <f t="shared" si="19"/>
        <v>No</v>
      </c>
      <c r="T244" s="17"/>
      <c r="U244" s="17"/>
    </row>
    <row r="245" spans="2:21" x14ac:dyDescent="0.4">
      <c r="B245" s="12" t="s">
        <v>53</v>
      </c>
      <c r="C245" s="12" t="s">
        <v>2196</v>
      </c>
      <c r="D245" s="12" t="s">
        <v>1098</v>
      </c>
      <c r="E245" s="12" t="s">
        <v>2856</v>
      </c>
      <c r="F245" s="12" t="s">
        <v>2859</v>
      </c>
      <c r="G245" s="13" t="s">
        <v>1953</v>
      </c>
      <c r="H245" s="14">
        <v>0.54166666666666663</v>
      </c>
      <c r="I245" s="12" t="s">
        <v>2853</v>
      </c>
      <c r="J245" s="13">
        <v>3.8</v>
      </c>
      <c r="K245" s="13">
        <v>0</v>
      </c>
      <c r="L245" s="15">
        <v>43607</v>
      </c>
      <c r="M245" s="12" t="s">
        <v>3846</v>
      </c>
      <c r="N245" s="10"/>
      <c r="O245" s="23" t="str">
        <f t="shared" si="15"/>
        <v>SKU123</v>
      </c>
      <c r="P245" s="17" t="str">
        <f t="shared" si="16"/>
        <v>Yes</v>
      </c>
      <c r="Q245" s="19">
        <f t="shared" si="17"/>
        <v>86</v>
      </c>
      <c r="R245" s="17" t="str">
        <f t="shared" si="18"/>
        <v>No</v>
      </c>
      <c r="S245" s="17" t="str">
        <f t="shared" si="19"/>
        <v>No</v>
      </c>
      <c r="T245" s="17"/>
      <c r="U245" s="17"/>
    </row>
    <row r="246" spans="2:21" x14ac:dyDescent="0.4">
      <c r="B246" s="12" t="s">
        <v>51</v>
      </c>
      <c r="C246" s="12" t="s">
        <v>2196</v>
      </c>
      <c r="D246" s="12" t="s">
        <v>1399</v>
      </c>
      <c r="E246" s="12" t="s">
        <v>2857</v>
      </c>
      <c r="F246" s="12" t="s">
        <v>2859</v>
      </c>
      <c r="G246" s="13" t="s">
        <v>1971</v>
      </c>
      <c r="H246" s="14">
        <v>0.54166666666666663</v>
      </c>
      <c r="I246" s="12" t="s">
        <v>2854</v>
      </c>
      <c r="J246" s="13">
        <v>4</v>
      </c>
      <c r="K246" s="13">
        <v>1</v>
      </c>
      <c r="L246" s="15">
        <v>43651</v>
      </c>
      <c r="M246" s="12" t="s">
        <v>3846</v>
      </c>
      <c r="N246" s="10"/>
      <c r="O246" s="23" t="str">
        <f t="shared" si="15"/>
        <v>SKU436</v>
      </c>
      <c r="P246" s="17" t="str">
        <f t="shared" si="16"/>
        <v>Yes</v>
      </c>
      <c r="Q246" s="19">
        <f t="shared" si="17"/>
        <v>58</v>
      </c>
      <c r="R246" s="17" t="str">
        <f t="shared" si="18"/>
        <v>No</v>
      </c>
      <c r="S246" s="17" t="str">
        <f t="shared" si="19"/>
        <v>No</v>
      </c>
      <c r="T246" s="17"/>
      <c r="U246" s="17"/>
    </row>
    <row r="247" spans="2:21" x14ac:dyDescent="0.4">
      <c r="B247" s="12" t="s">
        <v>54</v>
      </c>
      <c r="C247" s="12" t="s">
        <v>2197</v>
      </c>
      <c r="D247" s="12" t="s">
        <v>1402</v>
      </c>
      <c r="E247" s="12" t="s">
        <v>2855</v>
      </c>
      <c r="F247" s="12" t="s">
        <v>2859</v>
      </c>
      <c r="G247" s="13" t="s">
        <v>1971</v>
      </c>
      <c r="H247" s="14">
        <v>0.54166666666666663</v>
      </c>
      <c r="I247" s="12" t="s">
        <v>2851</v>
      </c>
      <c r="J247" s="13">
        <v>1</v>
      </c>
      <c r="K247" s="13">
        <v>0</v>
      </c>
      <c r="L247" s="15">
        <v>43636</v>
      </c>
      <c r="M247" s="12" t="s">
        <v>3846</v>
      </c>
      <c r="N247" s="10"/>
      <c r="O247" s="23" t="str">
        <f t="shared" si="15"/>
        <v>SKU439</v>
      </c>
      <c r="P247" s="17" t="str">
        <f t="shared" si="16"/>
        <v>Yes</v>
      </c>
      <c r="Q247" s="19">
        <f t="shared" si="17"/>
        <v>58</v>
      </c>
      <c r="R247" s="17" t="str">
        <f t="shared" si="18"/>
        <v>No</v>
      </c>
      <c r="S247" s="17" t="str">
        <f t="shared" si="19"/>
        <v>No</v>
      </c>
      <c r="T247" s="17"/>
      <c r="U247" s="17"/>
    </row>
    <row r="248" spans="2:21" x14ac:dyDescent="0.4">
      <c r="B248" s="12" t="s">
        <v>53</v>
      </c>
      <c r="C248" s="12" t="s">
        <v>2198</v>
      </c>
      <c r="D248" s="12" t="s">
        <v>1148</v>
      </c>
      <c r="E248" s="12" t="s">
        <v>2856</v>
      </c>
      <c r="F248" s="12" t="s">
        <v>2859</v>
      </c>
      <c r="G248" s="13" t="s">
        <v>1956</v>
      </c>
      <c r="H248" s="14">
        <v>0.54166666666666663</v>
      </c>
      <c r="I248" s="12" t="s">
        <v>2852</v>
      </c>
      <c r="J248" s="13">
        <v>2</v>
      </c>
      <c r="K248" s="13">
        <v>0</v>
      </c>
      <c r="L248" s="15">
        <v>43619</v>
      </c>
      <c r="M248" s="12" t="s">
        <v>3846</v>
      </c>
      <c r="N248" s="10"/>
      <c r="O248" s="23" t="str">
        <f t="shared" si="15"/>
        <v>SKU173</v>
      </c>
      <c r="P248" s="17" t="str">
        <f t="shared" si="16"/>
        <v>Yes</v>
      </c>
      <c r="Q248" s="19">
        <f t="shared" si="17"/>
        <v>83</v>
      </c>
      <c r="R248" s="17" t="str">
        <f t="shared" si="18"/>
        <v>No</v>
      </c>
      <c r="S248" s="17" t="str">
        <f t="shared" si="19"/>
        <v>No</v>
      </c>
      <c r="T248" s="17"/>
      <c r="U248" s="17"/>
    </row>
    <row r="249" spans="2:21" x14ac:dyDescent="0.4">
      <c r="B249" s="12" t="s">
        <v>52</v>
      </c>
      <c r="C249" s="12" t="s">
        <v>2198</v>
      </c>
      <c r="D249" s="12" t="s">
        <v>1405</v>
      </c>
      <c r="E249" s="12" t="s">
        <v>2857</v>
      </c>
      <c r="F249" s="12" t="s">
        <v>2859</v>
      </c>
      <c r="G249" s="13" t="s">
        <v>1971</v>
      </c>
      <c r="H249" s="14">
        <v>0.54166666666666663</v>
      </c>
      <c r="I249" s="12" t="s">
        <v>2852</v>
      </c>
      <c r="J249" s="13">
        <v>3</v>
      </c>
      <c r="K249" s="13">
        <v>0</v>
      </c>
      <c r="L249" s="15">
        <v>43634</v>
      </c>
      <c r="M249" s="12" t="s">
        <v>3846</v>
      </c>
      <c r="N249" s="10"/>
      <c r="O249" s="23" t="str">
        <f t="shared" si="15"/>
        <v>SKU442</v>
      </c>
      <c r="P249" s="17" t="str">
        <f t="shared" si="16"/>
        <v>Yes</v>
      </c>
      <c r="Q249" s="19">
        <f t="shared" si="17"/>
        <v>58</v>
      </c>
      <c r="R249" s="17" t="str">
        <f t="shared" si="18"/>
        <v>No</v>
      </c>
      <c r="S249" s="17" t="str">
        <f t="shared" si="19"/>
        <v>No</v>
      </c>
      <c r="T249" s="17"/>
      <c r="U249" s="17"/>
    </row>
    <row r="250" spans="2:21" x14ac:dyDescent="0.4">
      <c r="B250" s="12" t="s">
        <v>55</v>
      </c>
      <c r="C250" s="12" t="s">
        <v>2199</v>
      </c>
      <c r="D250" s="12" t="s">
        <v>1408</v>
      </c>
      <c r="E250" s="12" t="s">
        <v>2855</v>
      </c>
      <c r="F250" s="12" t="s">
        <v>2859</v>
      </c>
      <c r="G250" s="13" t="s">
        <v>1971</v>
      </c>
      <c r="H250" s="14">
        <v>0.54166666666666663</v>
      </c>
      <c r="I250" s="12" t="s">
        <v>2853</v>
      </c>
      <c r="J250" s="13">
        <v>4</v>
      </c>
      <c r="K250" s="13">
        <v>0</v>
      </c>
      <c r="L250" s="15">
        <v>43634</v>
      </c>
      <c r="M250" s="12" t="s">
        <v>3846</v>
      </c>
      <c r="N250" s="10"/>
      <c r="O250" s="23" t="str">
        <f t="shared" si="15"/>
        <v>SKU445</v>
      </c>
      <c r="P250" s="17" t="str">
        <f t="shared" si="16"/>
        <v>Yes</v>
      </c>
      <c r="Q250" s="19">
        <f t="shared" si="17"/>
        <v>58</v>
      </c>
      <c r="R250" s="17" t="str">
        <f t="shared" si="18"/>
        <v>No</v>
      </c>
      <c r="S250" s="17" t="str">
        <f t="shared" si="19"/>
        <v>No</v>
      </c>
      <c r="T250" s="17"/>
      <c r="U250" s="17"/>
    </row>
    <row r="251" spans="2:21" x14ac:dyDescent="0.4">
      <c r="B251" s="12" t="s">
        <v>51</v>
      </c>
      <c r="C251" s="12" t="s">
        <v>2200</v>
      </c>
      <c r="D251" s="12" t="s">
        <v>1101</v>
      </c>
      <c r="E251" s="12" t="s">
        <v>2856</v>
      </c>
      <c r="F251" s="12" t="s">
        <v>2859</v>
      </c>
      <c r="G251" s="13" t="s">
        <v>1954</v>
      </c>
      <c r="H251" s="14">
        <v>0.54166666666666663</v>
      </c>
      <c r="I251" s="12" t="s">
        <v>2854</v>
      </c>
      <c r="J251" s="13">
        <v>1</v>
      </c>
      <c r="K251" s="13">
        <v>0</v>
      </c>
      <c r="L251" s="15">
        <v>43665</v>
      </c>
      <c r="M251" s="12" t="s">
        <v>3846</v>
      </c>
      <c r="N251" s="10"/>
      <c r="O251" s="23" t="str">
        <f t="shared" si="15"/>
        <v>SKU126</v>
      </c>
      <c r="P251" s="17" t="str">
        <f t="shared" si="16"/>
        <v>Yes</v>
      </c>
      <c r="Q251" s="19">
        <f t="shared" si="17"/>
        <v>85</v>
      </c>
      <c r="R251" s="17" t="str">
        <f t="shared" si="18"/>
        <v>No</v>
      </c>
      <c r="S251" s="17" t="str">
        <f t="shared" si="19"/>
        <v>No</v>
      </c>
      <c r="T251" s="17"/>
      <c r="U251" s="17"/>
    </row>
    <row r="252" spans="2:21" x14ac:dyDescent="0.4">
      <c r="B252" s="12" t="s">
        <v>53</v>
      </c>
      <c r="C252" s="12" t="s">
        <v>2201</v>
      </c>
      <c r="D252" s="12" t="s">
        <v>1411</v>
      </c>
      <c r="E252" s="12" t="s">
        <v>2857</v>
      </c>
      <c r="F252" s="12" t="s">
        <v>2859</v>
      </c>
      <c r="G252" s="13" t="s">
        <v>1971</v>
      </c>
      <c r="H252" s="14">
        <v>0.54166666666666663</v>
      </c>
      <c r="I252" s="12" t="s">
        <v>2851</v>
      </c>
      <c r="J252" s="13">
        <v>2.8</v>
      </c>
      <c r="K252" s="13">
        <v>0</v>
      </c>
      <c r="L252" s="15">
        <v>43637</v>
      </c>
      <c r="M252" s="12" t="s">
        <v>3846</v>
      </c>
      <c r="N252" s="10"/>
      <c r="O252" s="23" t="str">
        <f t="shared" si="15"/>
        <v>SKU448</v>
      </c>
      <c r="P252" s="17" t="str">
        <f t="shared" si="16"/>
        <v>Yes</v>
      </c>
      <c r="Q252" s="19">
        <f t="shared" si="17"/>
        <v>58</v>
      </c>
      <c r="R252" s="17" t="str">
        <f t="shared" si="18"/>
        <v>No</v>
      </c>
      <c r="S252" s="17" t="str">
        <f t="shared" si="19"/>
        <v>No</v>
      </c>
      <c r="T252" s="17"/>
      <c r="U252" s="17"/>
    </row>
    <row r="253" spans="2:21" x14ac:dyDescent="0.4">
      <c r="B253" s="12" t="s">
        <v>51</v>
      </c>
      <c r="C253" s="12" t="s">
        <v>2202</v>
      </c>
      <c r="D253" s="12" t="s">
        <v>1151</v>
      </c>
      <c r="E253" s="12" t="s">
        <v>2855</v>
      </c>
      <c r="F253" s="12" t="s">
        <v>2860</v>
      </c>
      <c r="G253" s="13" t="s">
        <v>1956</v>
      </c>
      <c r="H253" s="14">
        <v>0.54166666666666663</v>
      </c>
      <c r="I253" s="12" t="s">
        <v>2852</v>
      </c>
      <c r="J253" s="13">
        <v>3</v>
      </c>
      <c r="K253" s="13">
        <v>0</v>
      </c>
      <c r="L253" s="15">
        <v>43619</v>
      </c>
      <c r="M253" s="12" t="s">
        <v>3846</v>
      </c>
      <c r="N253" s="10"/>
      <c r="O253" s="23" t="str">
        <f t="shared" si="15"/>
        <v>SKU176</v>
      </c>
      <c r="P253" s="17" t="str">
        <f t="shared" si="16"/>
        <v>Yes</v>
      </c>
      <c r="Q253" s="19">
        <f t="shared" si="17"/>
        <v>83</v>
      </c>
      <c r="R253" s="17" t="str">
        <f t="shared" si="18"/>
        <v>No</v>
      </c>
      <c r="S253" s="17" t="str">
        <f t="shared" si="19"/>
        <v>No</v>
      </c>
      <c r="T253" s="17"/>
      <c r="U253" s="17"/>
    </row>
    <row r="254" spans="2:21" x14ac:dyDescent="0.4">
      <c r="B254" s="12" t="s">
        <v>51</v>
      </c>
      <c r="C254" s="12" t="s">
        <v>2203</v>
      </c>
      <c r="D254" s="12" t="s">
        <v>1414</v>
      </c>
      <c r="E254" s="12" t="s">
        <v>2856</v>
      </c>
      <c r="F254" s="12" t="s">
        <v>2859</v>
      </c>
      <c r="G254" s="13" t="s">
        <v>1971</v>
      </c>
      <c r="H254" s="14">
        <v>0.54166666666666663</v>
      </c>
      <c r="I254" s="12" t="s">
        <v>2852</v>
      </c>
      <c r="J254" s="13">
        <v>3.2</v>
      </c>
      <c r="K254" s="13">
        <v>0</v>
      </c>
      <c r="L254" s="15">
        <v>43634</v>
      </c>
      <c r="M254" s="12" t="s">
        <v>3846</v>
      </c>
      <c r="N254" s="10"/>
      <c r="O254" s="23" t="str">
        <f t="shared" si="15"/>
        <v>SKU451</v>
      </c>
      <c r="P254" s="17" t="str">
        <f t="shared" si="16"/>
        <v>Yes</v>
      </c>
      <c r="Q254" s="19">
        <f t="shared" si="17"/>
        <v>58</v>
      </c>
      <c r="R254" s="17" t="str">
        <f t="shared" si="18"/>
        <v>No</v>
      </c>
      <c r="S254" s="17" t="str">
        <f t="shared" si="19"/>
        <v>No</v>
      </c>
      <c r="T254" s="17"/>
      <c r="U254" s="17"/>
    </row>
    <row r="255" spans="2:21" x14ac:dyDescent="0.4">
      <c r="B255" s="12" t="s">
        <v>51</v>
      </c>
      <c r="C255" s="12" t="s">
        <v>2204</v>
      </c>
      <c r="D255" s="12" t="s">
        <v>1417</v>
      </c>
      <c r="E255" s="12" t="s">
        <v>2857</v>
      </c>
      <c r="F255" s="12" t="s">
        <v>2859</v>
      </c>
      <c r="G255" s="13" t="s">
        <v>1972</v>
      </c>
      <c r="H255" s="14">
        <v>0.54166666666666663</v>
      </c>
      <c r="I255" s="12" t="s">
        <v>2853</v>
      </c>
      <c r="J255" s="13">
        <v>3.4</v>
      </c>
      <c r="K255" s="13">
        <v>0</v>
      </c>
      <c r="L255" s="15">
        <v>43656</v>
      </c>
      <c r="M255" s="12" t="s">
        <v>3846</v>
      </c>
      <c r="N255" s="10"/>
      <c r="O255" s="23" t="str">
        <f t="shared" si="15"/>
        <v>SKU456</v>
      </c>
      <c r="P255" s="17" t="str">
        <f t="shared" si="16"/>
        <v>Yes</v>
      </c>
      <c r="Q255" s="19">
        <f t="shared" si="17"/>
        <v>57</v>
      </c>
      <c r="R255" s="17" t="str">
        <f t="shared" si="18"/>
        <v>No</v>
      </c>
      <c r="S255" s="17" t="str">
        <f t="shared" si="19"/>
        <v>No</v>
      </c>
      <c r="T255" s="17"/>
      <c r="U255" s="17"/>
    </row>
    <row r="256" spans="2:21" x14ac:dyDescent="0.4">
      <c r="B256" s="12" t="s">
        <v>54</v>
      </c>
      <c r="C256" s="12" t="s">
        <v>2205</v>
      </c>
      <c r="D256" s="12" t="s">
        <v>1104</v>
      </c>
      <c r="E256" s="12" t="s">
        <v>2855</v>
      </c>
      <c r="F256" s="12" t="s">
        <v>2859</v>
      </c>
      <c r="G256" s="13" t="s">
        <v>1954</v>
      </c>
      <c r="H256" s="14">
        <v>0.54166666666666663</v>
      </c>
      <c r="I256" s="12" t="s">
        <v>2854</v>
      </c>
      <c r="J256" s="13">
        <v>3.6</v>
      </c>
      <c r="K256" s="13">
        <v>1</v>
      </c>
      <c r="L256" s="15">
        <v>43609</v>
      </c>
      <c r="M256" s="12" t="s">
        <v>3846</v>
      </c>
      <c r="N256" s="10"/>
      <c r="O256" s="23" t="str">
        <f t="shared" si="15"/>
        <v>SKU129</v>
      </c>
      <c r="P256" s="17" t="str">
        <f t="shared" si="16"/>
        <v>Yes</v>
      </c>
      <c r="Q256" s="19">
        <f t="shared" si="17"/>
        <v>85</v>
      </c>
      <c r="R256" s="17" t="str">
        <f t="shared" si="18"/>
        <v>No</v>
      </c>
      <c r="S256" s="17" t="str">
        <f t="shared" si="19"/>
        <v>No</v>
      </c>
      <c r="T256" s="17"/>
      <c r="U256" s="17"/>
    </row>
    <row r="257" spans="2:21" x14ac:dyDescent="0.4">
      <c r="B257" s="12" t="s">
        <v>54</v>
      </c>
      <c r="C257" s="12" t="s">
        <v>2205</v>
      </c>
      <c r="D257" s="12" t="s">
        <v>1154</v>
      </c>
      <c r="E257" s="12" t="s">
        <v>2856</v>
      </c>
      <c r="F257" s="12" t="s">
        <v>2859</v>
      </c>
      <c r="G257" s="13" t="s">
        <v>1956</v>
      </c>
      <c r="H257" s="14">
        <v>0.54166666666666663</v>
      </c>
      <c r="I257" s="12" t="s">
        <v>2851</v>
      </c>
      <c r="J257" s="13">
        <v>3.8</v>
      </c>
      <c r="K257" s="13">
        <v>0</v>
      </c>
      <c r="L257" s="15">
        <v>43619</v>
      </c>
      <c r="M257" s="12" t="s">
        <v>3846</v>
      </c>
      <c r="N257" s="10"/>
      <c r="O257" s="23" t="str">
        <f t="shared" si="15"/>
        <v>SKU179</v>
      </c>
      <c r="P257" s="17" t="str">
        <f t="shared" si="16"/>
        <v>Yes</v>
      </c>
      <c r="Q257" s="19">
        <f t="shared" si="17"/>
        <v>83</v>
      </c>
      <c r="R257" s="17" t="str">
        <f t="shared" si="18"/>
        <v>No</v>
      </c>
      <c r="S257" s="17" t="str">
        <f t="shared" si="19"/>
        <v>No</v>
      </c>
      <c r="T257" s="17"/>
      <c r="U257" s="17"/>
    </row>
    <row r="258" spans="2:21" x14ac:dyDescent="0.4">
      <c r="B258" s="12" t="s">
        <v>55</v>
      </c>
      <c r="C258" s="12" t="s">
        <v>2205</v>
      </c>
      <c r="D258" s="12" t="s">
        <v>1420</v>
      </c>
      <c r="E258" s="12" t="s">
        <v>2857</v>
      </c>
      <c r="F258" s="12" t="s">
        <v>2859</v>
      </c>
      <c r="G258" s="13" t="s">
        <v>1972</v>
      </c>
      <c r="H258" s="14">
        <v>0.54166666666666663</v>
      </c>
      <c r="I258" s="12" t="s">
        <v>2852</v>
      </c>
      <c r="J258" s="13">
        <v>4</v>
      </c>
      <c r="K258" s="13">
        <v>0</v>
      </c>
      <c r="L258" s="15">
        <v>43637</v>
      </c>
      <c r="M258" s="12" t="s">
        <v>3846</v>
      </c>
      <c r="N258" s="10"/>
      <c r="O258" s="23" t="str">
        <f t="shared" si="15"/>
        <v>SKU460</v>
      </c>
      <c r="P258" s="17" t="str">
        <f t="shared" si="16"/>
        <v>Yes</v>
      </c>
      <c r="Q258" s="19">
        <f t="shared" si="17"/>
        <v>57</v>
      </c>
      <c r="R258" s="17" t="str">
        <f t="shared" si="18"/>
        <v>No</v>
      </c>
      <c r="S258" s="17" t="str">
        <f t="shared" si="19"/>
        <v>No</v>
      </c>
      <c r="T258" s="17"/>
      <c r="U258" s="17"/>
    </row>
    <row r="259" spans="2:21" x14ac:dyDescent="0.4">
      <c r="B259" s="12" t="s">
        <v>53</v>
      </c>
      <c r="C259" s="12" t="s">
        <v>2206</v>
      </c>
      <c r="D259" s="12" t="s">
        <v>1423</v>
      </c>
      <c r="E259" s="12" t="s">
        <v>2855</v>
      </c>
      <c r="F259" s="12" t="s">
        <v>2859</v>
      </c>
      <c r="G259" s="13" t="s">
        <v>1972</v>
      </c>
      <c r="H259" s="14">
        <v>0.54166666666666663</v>
      </c>
      <c r="I259" s="12" t="s">
        <v>2852</v>
      </c>
      <c r="J259" s="13">
        <v>1</v>
      </c>
      <c r="K259" s="13">
        <v>0</v>
      </c>
      <c r="L259" s="15">
        <v>43637</v>
      </c>
      <c r="M259" s="12" t="s">
        <v>3846</v>
      </c>
      <c r="N259" s="10"/>
      <c r="O259" s="23" t="str">
        <f t="shared" si="15"/>
        <v>SKU463</v>
      </c>
      <c r="P259" s="17" t="str">
        <f t="shared" si="16"/>
        <v>Yes</v>
      </c>
      <c r="Q259" s="19">
        <f t="shared" si="17"/>
        <v>57</v>
      </c>
      <c r="R259" s="17" t="str">
        <f t="shared" si="18"/>
        <v>No</v>
      </c>
      <c r="S259" s="17" t="str">
        <f t="shared" si="19"/>
        <v>No</v>
      </c>
      <c r="T259" s="17"/>
      <c r="U259" s="17"/>
    </row>
    <row r="260" spans="2:21" x14ac:dyDescent="0.4">
      <c r="B260" s="12" t="s">
        <v>51</v>
      </c>
      <c r="C260" s="12" t="s">
        <v>2207</v>
      </c>
      <c r="D260" s="12" t="s">
        <v>1426</v>
      </c>
      <c r="E260" s="12" t="s">
        <v>2856</v>
      </c>
      <c r="F260" s="12" t="s">
        <v>2859</v>
      </c>
      <c r="G260" s="13" t="s">
        <v>1973</v>
      </c>
      <c r="H260" s="14">
        <v>0.54166666666666663</v>
      </c>
      <c r="I260" s="12" t="s">
        <v>2853</v>
      </c>
      <c r="J260" s="13">
        <v>2</v>
      </c>
      <c r="K260" s="13">
        <v>0</v>
      </c>
      <c r="L260" s="15">
        <v>43636</v>
      </c>
      <c r="M260" s="12" t="s">
        <v>3846</v>
      </c>
      <c r="N260" s="10"/>
      <c r="O260" s="23" t="str">
        <f t="shared" si="15"/>
        <v>SKU466</v>
      </c>
      <c r="P260" s="17" t="str">
        <f t="shared" si="16"/>
        <v>Yes</v>
      </c>
      <c r="Q260" s="19">
        <f t="shared" si="17"/>
        <v>56</v>
      </c>
      <c r="R260" s="17" t="str">
        <f t="shared" si="18"/>
        <v>No</v>
      </c>
      <c r="S260" s="17" t="str">
        <f t="shared" si="19"/>
        <v>No</v>
      </c>
      <c r="T260" s="17"/>
      <c r="U260" s="17"/>
    </row>
    <row r="261" spans="2:21" x14ac:dyDescent="0.4">
      <c r="B261" s="12" t="s">
        <v>52</v>
      </c>
      <c r="C261" s="12" t="s">
        <v>2208</v>
      </c>
      <c r="D261" s="12" t="s">
        <v>1157</v>
      </c>
      <c r="E261" s="12" t="s">
        <v>2857</v>
      </c>
      <c r="F261" s="12" t="s">
        <v>2859</v>
      </c>
      <c r="G261" s="13" t="s">
        <v>1956</v>
      </c>
      <c r="H261" s="14">
        <v>0.54166666666666663</v>
      </c>
      <c r="I261" s="12" t="s">
        <v>2854</v>
      </c>
      <c r="J261" s="13">
        <v>3</v>
      </c>
      <c r="K261" s="13">
        <v>0</v>
      </c>
      <c r="L261" s="15">
        <v>43619</v>
      </c>
      <c r="M261" s="12" t="s">
        <v>3846</v>
      </c>
      <c r="N261" s="10"/>
      <c r="O261" s="23" t="str">
        <f t="shared" si="15"/>
        <v>SKU182</v>
      </c>
      <c r="P261" s="17" t="str">
        <f t="shared" si="16"/>
        <v>Yes</v>
      </c>
      <c r="Q261" s="19">
        <f t="shared" si="17"/>
        <v>83</v>
      </c>
      <c r="R261" s="17" t="str">
        <f t="shared" si="18"/>
        <v>No</v>
      </c>
      <c r="S261" s="17" t="str">
        <f t="shared" si="19"/>
        <v>No</v>
      </c>
      <c r="T261" s="17"/>
      <c r="U261" s="17"/>
    </row>
    <row r="262" spans="2:21" x14ac:dyDescent="0.4">
      <c r="B262" s="12" t="s">
        <v>54</v>
      </c>
      <c r="C262" s="12" t="s">
        <v>2209</v>
      </c>
      <c r="D262" s="12" t="s">
        <v>1429</v>
      </c>
      <c r="E262" s="12" t="s">
        <v>2855</v>
      </c>
      <c r="F262" s="12" t="s">
        <v>2859</v>
      </c>
      <c r="G262" s="13" t="s">
        <v>1973</v>
      </c>
      <c r="H262" s="14">
        <v>0.54166666666666663</v>
      </c>
      <c r="I262" s="12" t="s">
        <v>2851</v>
      </c>
      <c r="J262" s="13">
        <v>4</v>
      </c>
      <c r="K262" s="13">
        <v>0</v>
      </c>
      <c r="L262" s="15">
        <v>43640</v>
      </c>
      <c r="M262" s="12" t="s">
        <v>3846</v>
      </c>
      <c r="N262" s="10"/>
      <c r="O262" s="23" t="str">
        <f t="shared" si="15"/>
        <v>SKU469</v>
      </c>
      <c r="P262" s="17" t="str">
        <f t="shared" si="16"/>
        <v>Yes</v>
      </c>
      <c r="Q262" s="19">
        <f t="shared" si="17"/>
        <v>56</v>
      </c>
      <c r="R262" s="17" t="str">
        <f t="shared" si="18"/>
        <v>No</v>
      </c>
      <c r="S262" s="17" t="str">
        <f t="shared" si="19"/>
        <v>No</v>
      </c>
      <c r="T262" s="17"/>
      <c r="U262" s="17"/>
    </row>
    <row r="263" spans="2:21" x14ac:dyDescent="0.4">
      <c r="B263" s="12" t="s">
        <v>52</v>
      </c>
      <c r="C263" s="12" t="s">
        <v>2210</v>
      </c>
      <c r="D263" s="12" t="s">
        <v>1107</v>
      </c>
      <c r="E263" s="12" t="s">
        <v>2856</v>
      </c>
      <c r="F263" s="12" t="s">
        <v>2859</v>
      </c>
      <c r="G263" s="13" t="s">
        <v>1954</v>
      </c>
      <c r="H263" s="14">
        <v>0.54166666666666663</v>
      </c>
      <c r="I263" s="12" t="s">
        <v>2852</v>
      </c>
      <c r="J263" s="13">
        <v>1</v>
      </c>
      <c r="K263" s="13">
        <v>0</v>
      </c>
      <c r="L263" s="15">
        <v>43612</v>
      </c>
      <c r="M263" s="12" t="s">
        <v>3846</v>
      </c>
      <c r="N263" s="10"/>
      <c r="O263" s="23" t="str">
        <f t="shared" ref="O263:O326" si="20">TRIM(D263)</f>
        <v>SKU132</v>
      </c>
      <c r="P263" s="17" t="str">
        <f t="shared" si="16"/>
        <v>Yes</v>
      </c>
      <c r="Q263" s="19">
        <f t="shared" si="17"/>
        <v>85</v>
      </c>
      <c r="R263" s="17" t="str">
        <f t="shared" si="18"/>
        <v>No</v>
      </c>
      <c r="S263" s="17" t="str">
        <f t="shared" si="19"/>
        <v>No</v>
      </c>
      <c r="T263" s="17"/>
      <c r="U263" s="17"/>
    </row>
    <row r="264" spans="2:21" x14ac:dyDescent="0.4">
      <c r="B264" s="12" t="s">
        <v>52</v>
      </c>
      <c r="C264" s="12" t="s">
        <v>2211</v>
      </c>
      <c r="D264" s="12" t="s">
        <v>1432</v>
      </c>
      <c r="E264" s="12" t="s">
        <v>2857</v>
      </c>
      <c r="F264" s="12" t="s">
        <v>2859</v>
      </c>
      <c r="G264" s="13" t="s">
        <v>1973</v>
      </c>
      <c r="H264" s="14">
        <v>0.54166666666666663</v>
      </c>
      <c r="I264" s="12" t="s">
        <v>2852</v>
      </c>
      <c r="J264" s="13">
        <v>2.8</v>
      </c>
      <c r="K264" s="13">
        <v>0</v>
      </c>
      <c r="L264" s="15">
        <v>43637</v>
      </c>
      <c r="M264" s="12" t="s">
        <v>3846</v>
      </c>
      <c r="N264" s="10"/>
      <c r="O264" s="23" t="str">
        <f t="shared" si="20"/>
        <v>SKU472</v>
      </c>
      <c r="P264" s="17" t="str">
        <f t="shared" ref="P264:P327" si="21">IF(L264="","No","Yes")</f>
        <v>Yes</v>
      </c>
      <c r="Q264" s="19">
        <f t="shared" ref="Q264:Q327" si="22">$C$4-G264</f>
        <v>56</v>
      </c>
      <c r="R264" s="17" t="str">
        <f t="shared" ref="R264:R327" si="23">IF(AND(P264="No",Q264&gt;20),"Yes","No")</f>
        <v>No</v>
      </c>
      <c r="S264" s="17" t="str">
        <f t="shared" ref="S264:S327" si="24">IF(AND(L264="",$C$4-G264&gt;20),"Yes","No")</f>
        <v>No</v>
      </c>
      <c r="T264" s="17"/>
      <c r="U264" s="17"/>
    </row>
    <row r="265" spans="2:21" x14ac:dyDescent="0.4">
      <c r="B265" s="12" t="s">
        <v>55</v>
      </c>
      <c r="C265" s="12" t="s">
        <v>2212</v>
      </c>
      <c r="D265" s="12" t="s">
        <v>1160</v>
      </c>
      <c r="E265" s="12" t="s">
        <v>2855</v>
      </c>
      <c r="F265" s="12" t="s">
        <v>2859</v>
      </c>
      <c r="G265" s="13" t="s">
        <v>1956</v>
      </c>
      <c r="H265" s="14">
        <v>0.54166666666666663</v>
      </c>
      <c r="I265" s="12" t="s">
        <v>2853</v>
      </c>
      <c r="J265" s="13">
        <v>3</v>
      </c>
      <c r="K265" s="13">
        <v>0</v>
      </c>
      <c r="L265" s="15">
        <v>43627</v>
      </c>
      <c r="M265" s="12" t="s">
        <v>3846</v>
      </c>
      <c r="N265" s="10"/>
      <c r="O265" s="23" t="str">
        <f t="shared" si="20"/>
        <v>SKU185</v>
      </c>
      <c r="P265" s="17" t="str">
        <f t="shared" si="21"/>
        <v>Yes</v>
      </c>
      <c r="Q265" s="19">
        <f t="shared" si="22"/>
        <v>83</v>
      </c>
      <c r="R265" s="17" t="str">
        <f t="shared" si="23"/>
        <v>No</v>
      </c>
      <c r="S265" s="17" t="str">
        <f t="shared" si="24"/>
        <v>No</v>
      </c>
      <c r="T265" s="17"/>
      <c r="U265" s="17"/>
    </row>
    <row r="266" spans="2:21" x14ac:dyDescent="0.4">
      <c r="B266" s="12" t="s">
        <v>55</v>
      </c>
      <c r="C266" s="12" t="s">
        <v>2212</v>
      </c>
      <c r="D266" s="12" t="s">
        <v>1435</v>
      </c>
      <c r="E266" s="12" t="s">
        <v>2856</v>
      </c>
      <c r="F266" s="12" t="s">
        <v>2859</v>
      </c>
      <c r="G266" s="13" t="s">
        <v>1973</v>
      </c>
      <c r="H266" s="14">
        <v>0.54166666666666663</v>
      </c>
      <c r="I266" s="12" t="s">
        <v>2854</v>
      </c>
      <c r="J266" s="13">
        <v>3.2</v>
      </c>
      <c r="K266" s="13">
        <v>1</v>
      </c>
      <c r="L266" s="15">
        <v>43637</v>
      </c>
      <c r="M266" s="12" t="s">
        <v>3846</v>
      </c>
      <c r="N266" s="10"/>
      <c r="O266" s="23" t="str">
        <f t="shared" si="20"/>
        <v>SKU475</v>
      </c>
      <c r="P266" s="17" t="str">
        <f t="shared" si="21"/>
        <v>Yes</v>
      </c>
      <c r="Q266" s="19">
        <f t="shared" si="22"/>
        <v>56</v>
      </c>
      <c r="R266" s="17" t="str">
        <f t="shared" si="23"/>
        <v>No</v>
      </c>
      <c r="S266" s="17" t="str">
        <f t="shared" si="24"/>
        <v>No</v>
      </c>
      <c r="T266" s="17"/>
      <c r="U266" s="17"/>
    </row>
    <row r="267" spans="2:21" x14ac:dyDescent="0.4">
      <c r="B267" s="12" t="s">
        <v>53</v>
      </c>
      <c r="C267" s="12" t="s">
        <v>2213</v>
      </c>
      <c r="D267" s="12" t="s">
        <v>1438</v>
      </c>
      <c r="E267" s="12" t="s">
        <v>2857</v>
      </c>
      <c r="F267" s="12" t="s">
        <v>2859</v>
      </c>
      <c r="G267" s="13" t="s">
        <v>1973</v>
      </c>
      <c r="H267" s="14">
        <v>0.54166666666666663</v>
      </c>
      <c r="I267" s="12" t="s">
        <v>2851</v>
      </c>
      <c r="J267" s="13">
        <v>3.4</v>
      </c>
      <c r="K267" s="13">
        <v>0</v>
      </c>
      <c r="L267" s="15">
        <v>43641</v>
      </c>
      <c r="M267" s="12" t="s">
        <v>3846</v>
      </c>
      <c r="N267" s="10"/>
      <c r="O267" s="23" t="str">
        <f t="shared" si="20"/>
        <v>SKU478</v>
      </c>
      <c r="P267" s="17" t="str">
        <f t="shared" si="21"/>
        <v>Yes</v>
      </c>
      <c r="Q267" s="19">
        <f t="shared" si="22"/>
        <v>56</v>
      </c>
      <c r="R267" s="17" t="str">
        <f t="shared" si="23"/>
        <v>No</v>
      </c>
      <c r="S267" s="17" t="str">
        <f t="shared" si="24"/>
        <v>No</v>
      </c>
      <c r="T267" s="17"/>
      <c r="U267" s="17"/>
    </row>
    <row r="268" spans="2:21" x14ac:dyDescent="0.4">
      <c r="B268" s="12" t="s">
        <v>55</v>
      </c>
      <c r="C268" s="12" t="s">
        <v>2214</v>
      </c>
      <c r="D268" s="12" t="s">
        <v>1110</v>
      </c>
      <c r="E268" s="12" t="s">
        <v>2855</v>
      </c>
      <c r="F268" s="12" t="s">
        <v>2859</v>
      </c>
      <c r="G268" s="13" t="s">
        <v>1954</v>
      </c>
      <c r="H268" s="14">
        <v>0.54166666666666663</v>
      </c>
      <c r="I268" s="12" t="s">
        <v>2852</v>
      </c>
      <c r="J268" s="13">
        <v>3.6</v>
      </c>
      <c r="K268" s="13">
        <v>0</v>
      </c>
      <c r="L268" s="15">
        <v>43612</v>
      </c>
      <c r="M268" s="12" t="s">
        <v>3846</v>
      </c>
      <c r="N268" s="10"/>
      <c r="O268" s="23" t="str">
        <f t="shared" si="20"/>
        <v>SKU135</v>
      </c>
      <c r="P268" s="17" t="str">
        <f t="shared" si="21"/>
        <v>Yes</v>
      </c>
      <c r="Q268" s="19">
        <f t="shared" si="22"/>
        <v>85</v>
      </c>
      <c r="R268" s="17" t="str">
        <f t="shared" si="23"/>
        <v>No</v>
      </c>
      <c r="S268" s="17" t="str">
        <f t="shared" si="24"/>
        <v>No</v>
      </c>
      <c r="T268" s="17"/>
      <c r="U268" s="17"/>
    </row>
    <row r="269" spans="2:21" x14ac:dyDescent="0.4">
      <c r="B269" s="12" t="s">
        <v>51</v>
      </c>
      <c r="C269" s="12" t="s">
        <v>2214</v>
      </c>
      <c r="D269" s="12" t="s">
        <v>1441</v>
      </c>
      <c r="E269" s="12" t="s">
        <v>2856</v>
      </c>
      <c r="F269" s="12" t="s">
        <v>2859</v>
      </c>
      <c r="G269" s="13" t="s">
        <v>1973</v>
      </c>
      <c r="H269" s="14">
        <v>0.54166666666666663</v>
      </c>
      <c r="I269" s="12" t="s">
        <v>2852</v>
      </c>
      <c r="J269" s="13">
        <v>3.8</v>
      </c>
      <c r="K269" s="13">
        <v>0</v>
      </c>
      <c r="L269" s="15">
        <v>43651</v>
      </c>
      <c r="M269" s="12" t="s">
        <v>3846</v>
      </c>
      <c r="N269" s="10"/>
      <c r="O269" s="23" t="str">
        <f t="shared" si="20"/>
        <v>SKU481</v>
      </c>
      <c r="P269" s="17" t="str">
        <f t="shared" si="21"/>
        <v>Yes</v>
      </c>
      <c r="Q269" s="19">
        <f t="shared" si="22"/>
        <v>56</v>
      </c>
      <c r="R269" s="17" t="str">
        <f t="shared" si="23"/>
        <v>No</v>
      </c>
      <c r="S269" s="17" t="str">
        <f t="shared" si="24"/>
        <v>No</v>
      </c>
      <c r="T269" s="17"/>
      <c r="U269" s="17"/>
    </row>
    <row r="270" spans="2:21" x14ac:dyDescent="0.4">
      <c r="B270" s="12" t="s">
        <v>53</v>
      </c>
      <c r="C270" s="12" t="s">
        <v>2215</v>
      </c>
      <c r="D270" s="12" t="s">
        <v>1163</v>
      </c>
      <c r="E270" s="12" t="s">
        <v>2857</v>
      </c>
      <c r="F270" s="12" t="s">
        <v>2859</v>
      </c>
      <c r="G270" s="13" t="s">
        <v>1956</v>
      </c>
      <c r="H270" s="14">
        <v>0.54166666666666663</v>
      </c>
      <c r="I270" s="12" t="s">
        <v>2853</v>
      </c>
      <c r="J270" s="13">
        <v>4</v>
      </c>
      <c r="K270" s="13">
        <v>0</v>
      </c>
      <c r="L270" s="15">
        <v>43627</v>
      </c>
      <c r="M270" s="12" t="s">
        <v>3846</v>
      </c>
      <c r="N270" s="10"/>
      <c r="O270" s="23" t="str">
        <f t="shared" si="20"/>
        <v>SKU188</v>
      </c>
      <c r="P270" s="17" t="str">
        <f t="shared" si="21"/>
        <v>Yes</v>
      </c>
      <c r="Q270" s="19">
        <f t="shared" si="22"/>
        <v>83</v>
      </c>
      <c r="R270" s="17" t="str">
        <f t="shared" si="23"/>
        <v>No</v>
      </c>
      <c r="S270" s="17" t="str">
        <f t="shared" si="24"/>
        <v>No</v>
      </c>
      <c r="T270" s="17"/>
      <c r="U270" s="17"/>
    </row>
    <row r="271" spans="2:21" x14ac:dyDescent="0.4">
      <c r="B271" s="12" t="s">
        <v>54</v>
      </c>
      <c r="C271" s="12" t="s">
        <v>2216</v>
      </c>
      <c r="D271" s="12" t="s">
        <v>1444</v>
      </c>
      <c r="E271" s="12" t="s">
        <v>2855</v>
      </c>
      <c r="F271" s="12" t="s">
        <v>2859</v>
      </c>
      <c r="G271" s="13" t="s">
        <v>1973</v>
      </c>
      <c r="H271" s="14">
        <v>0.54166666666666663</v>
      </c>
      <c r="I271" s="12" t="s">
        <v>2854</v>
      </c>
      <c r="J271" s="13">
        <v>1</v>
      </c>
      <c r="K271" s="13">
        <v>0</v>
      </c>
      <c r="L271" s="15">
        <v>43651</v>
      </c>
      <c r="M271" s="12" t="s">
        <v>3846</v>
      </c>
      <c r="N271" s="10"/>
      <c r="O271" s="23" t="str">
        <f t="shared" si="20"/>
        <v>SKU484</v>
      </c>
      <c r="P271" s="17" t="str">
        <f t="shared" si="21"/>
        <v>Yes</v>
      </c>
      <c r="Q271" s="19">
        <f t="shared" si="22"/>
        <v>56</v>
      </c>
      <c r="R271" s="17" t="str">
        <f t="shared" si="23"/>
        <v>No</v>
      </c>
      <c r="S271" s="17" t="str">
        <f t="shared" si="24"/>
        <v>No</v>
      </c>
      <c r="T271" s="17"/>
      <c r="U271" s="17"/>
    </row>
    <row r="272" spans="2:21" x14ac:dyDescent="0.4">
      <c r="B272" s="12" t="s">
        <v>52</v>
      </c>
      <c r="C272" s="12" t="s">
        <v>2217</v>
      </c>
      <c r="D272" s="12" t="s">
        <v>1447</v>
      </c>
      <c r="E272" s="12" t="s">
        <v>2856</v>
      </c>
      <c r="F272" s="12" t="s">
        <v>2860</v>
      </c>
      <c r="G272" s="13" t="s">
        <v>1973</v>
      </c>
      <c r="H272" s="14">
        <v>0.54166666666666663</v>
      </c>
      <c r="I272" s="12" t="s">
        <v>2851</v>
      </c>
      <c r="J272" s="13">
        <v>2</v>
      </c>
      <c r="K272" s="13">
        <v>0</v>
      </c>
      <c r="L272" s="15">
        <v>43651</v>
      </c>
      <c r="M272" s="12" t="s">
        <v>3846</v>
      </c>
      <c r="N272" s="10"/>
      <c r="O272" s="23" t="str">
        <f t="shared" si="20"/>
        <v>SKU487</v>
      </c>
      <c r="P272" s="17" t="str">
        <f t="shared" si="21"/>
        <v>Yes</v>
      </c>
      <c r="Q272" s="19">
        <f t="shared" si="22"/>
        <v>56</v>
      </c>
      <c r="R272" s="17" t="str">
        <f t="shared" si="23"/>
        <v>No</v>
      </c>
      <c r="S272" s="17" t="str">
        <f t="shared" si="24"/>
        <v>No</v>
      </c>
      <c r="T272" s="17"/>
      <c r="U272" s="17"/>
    </row>
    <row r="273" spans="2:21" x14ac:dyDescent="0.4">
      <c r="B273" s="12" t="s">
        <v>51</v>
      </c>
      <c r="C273" s="12" t="s">
        <v>2218</v>
      </c>
      <c r="D273" s="12" t="s">
        <v>1166</v>
      </c>
      <c r="E273" s="12" t="s">
        <v>2857</v>
      </c>
      <c r="F273" s="12" t="s">
        <v>2859</v>
      </c>
      <c r="G273" s="13" t="s">
        <v>1956</v>
      </c>
      <c r="H273" s="14">
        <v>0.54166666666666663</v>
      </c>
      <c r="I273" s="12" t="s">
        <v>2852</v>
      </c>
      <c r="J273" s="13">
        <v>3</v>
      </c>
      <c r="K273" s="13">
        <v>0</v>
      </c>
      <c r="L273" s="15">
        <v>43627</v>
      </c>
      <c r="M273" s="12" t="s">
        <v>3846</v>
      </c>
      <c r="N273" s="10"/>
      <c r="O273" s="23" t="str">
        <f t="shared" si="20"/>
        <v>SKU191</v>
      </c>
      <c r="P273" s="17" t="str">
        <f t="shared" si="21"/>
        <v>Yes</v>
      </c>
      <c r="Q273" s="19">
        <f t="shared" si="22"/>
        <v>83</v>
      </c>
      <c r="R273" s="17" t="str">
        <f t="shared" si="23"/>
        <v>No</v>
      </c>
      <c r="S273" s="17" t="str">
        <f t="shared" si="24"/>
        <v>No</v>
      </c>
      <c r="T273" s="17"/>
      <c r="U273" s="17"/>
    </row>
    <row r="274" spans="2:21" x14ac:dyDescent="0.4">
      <c r="B274" s="12" t="s">
        <v>55</v>
      </c>
      <c r="C274" s="12" t="s">
        <v>2218</v>
      </c>
      <c r="D274" s="12" t="s">
        <v>1450</v>
      </c>
      <c r="E274" s="12" t="s">
        <v>2855</v>
      </c>
      <c r="F274" s="12" t="s">
        <v>2859</v>
      </c>
      <c r="G274" s="13" t="s">
        <v>1974</v>
      </c>
      <c r="H274" s="14">
        <v>0.54166666666666663</v>
      </c>
      <c r="I274" s="12" t="s">
        <v>2852</v>
      </c>
      <c r="J274" s="13">
        <v>4</v>
      </c>
      <c r="K274" s="13">
        <v>0</v>
      </c>
      <c r="L274" s="15">
        <v>43656</v>
      </c>
      <c r="M274" s="12" t="s">
        <v>3846</v>
      </c>
      <c r="N274" s="10"/>
      <c r="O274" s="23" t="str">
        <f t="shared" si="20"/>
        <v>SKU490</v>
      </c>
      <c r="P274" s="17" t="str">
        <f t="shared" si="21"/>
        <v>Yes</v>
      </c>
      <c r="Q274" s="19">
        <f t="shared" si="22"/>
        <v>55</v>
      </c>
      <c r="R274" s="17" t="str">
        <f t="shared" si="23"/>
        <v>No</v>
      </c>
      <c r="S274" s="17" t="str">
        <f t="shared" si="24"/>
        <v>No</v>
      </c>
      <c r="T274" s="17"/>
      <c r="U274" s="17"/>
    </row>
    <row r="275" spans="2:21" x14ac:dyDescent="0.4">
      <c r="B275" s="12" t="s">
        <v>53</v>
      </c>
      <c r="C275" s="12" t="s">
        <v>2219</v>
      </c>
      <c r="D275" s="12" t="s">
        <v>1113</v>
      </c>
      <c r="E275" s="12" t="s">
        <v>2856</v>
      </c>
      <c r="F275" s="12" t="s">
        <v>2859</v>
      </c>
      <c r="G275" s="13" t="s">
        <v>1954</v>
      </c>
      <c r="H275" s="14">
        <v>0.54166666666666663</v>
      </c>
      <c r="I275" s="12" t="s">
        <v>2853</v>
      </c>
      <c r="J275" s="13">
        <v>1</v>
      </c>
      <c r="K275" s="13">
        <v>0</v>
      </c>
      <c r="L275" s="15">
        <v>43612</v>
      </c>
      <c r="M275" s="12" t="s">
        <v>3846</v>
      </c>
      <c r="N275" s="10"/>
      <c r="O275" s="23" t="str">
        <f t="shared" si="20"/>
        <v>SKU138</v>
      </c>
      <c r="P275" s="17" t="str">
        <f t="shared" si="21"/>
        <v>Yes</v>
      </c>
      <c r="Q275" s="19">
        <f t="shared" si="22"/>
        <v>85</v>
      </c>
      <c r="R275" s="17" t="str">
        <f t="shared" si="23"/>
        <v>No</v>
      </c>
      <c r="S275" s="17" t="str">
        <f t="shared" si="24"/>
        <v>No</v>
      </c>
      <c r="T275" s="17"/>
      <c r="U275" s="17"/>
    </row>
    <row r="276" spans="2:21" x14ac:dyDescent="0.4">
      <c r="B276" s="12" t="s">
        <v>53</v>
      </c>
      <c r="C276" s="12" t="s">
        <v>2220</v>
      </c>
      <c r="D276" s="12" t="s">
        <v>1453</v>
      </c>
      <c r="E276" s="12" t="s">
        <v>2857</v>
      </c>
      <c r="F276" s="12" t="s">
        <v>2859</v>
      </c>
      <c r="G276" s="13" t="s">
        <v>1974</v>
      </c>
      <c r="H276" s="14">
        <v>0.54166666666666663</v>
      </c>
      <c r="I276" s="12" t="s">
        <v>2854</v>
      </c>
      <c r="J276" s="13">
        <v>2.8</v>
      </c>
      <c r="K276" s="13">
        <v>1</v>
      </c>
      <c r="L276" s="15">
        <v>43640</v>
      </c>
      <c r="M276" s="12" t="s">
        <v>3846</v>
      </c>
      <c r="N276" s="10"/>
      <c r="O276" s="23" t="str">
        <f t="shared" si="20"/>
        <v>SKU493</v>
      </c>
      <c r="P276" s="17" t="str">
        <f t="shared" si="21"/>
        <v>Yes</v>
      </c>
      <c r="Q276" s="19">
        <f t="shared" si="22"/>
        <v>55</v>
      </c>
      <c r="R276" s="17" t="str">
        <f t="shared" si="23"/>
        <v>No</v>
      </c>
      <c r="S276" s="17" t="str">
        <f t="shared" si="24"/>
        <v>No</v>
      </c>
      <c r="T276" s="17"/>
      <c r="U276" s="17"/>
    </row>
    <row r="277" spans="2:21" x14ac:dyDescent="0.4">
      <c r="B277" s="12" t="s">
        <v>51</v>
      </c>
      <c r="C277" s="12" t="s">
        <v>2221</v>
      </c>
      <c r="D277" s="12" t="s">
        <v>1456</v>
      </c>
      <c r="E277" s="12" t="s">
        <v>2855</v>
      </c>
      <c r="F277" s="12" t="s">
        <v>2859</v>
      </c>
      <c r="G277" s="13" t="s">
        <v>1974</v>
      </c>
      <c r="H277" s="14">
        <v>0.54166666666666663</v>
      </c>
      <c r="I277" s="12" t="s">
        <v>2851</v>
      </c>
      <c r="J277" s="13">
        <v>3</v>
      </c>
      <c r="K277" s="13">
        <v>0</v>
      </c>
      <c r="L277" s="15">
        <v>43641</v>
      </c>
      <c r="M277" s="12" t="s">
        <v>3846</v>
      </c>
      <c r="N277" s="10"/>
      <c r="O277" s="23" t="str">
        <f t="shared" si="20"/>
        <v>SKU496</v>
      </c>
      <c r="P277" s="17" t="str">
        <f t="shared" si="21"/>
        <v>Yes</v>
      </c>
      <c r="Q277" s="19">
        <f t="shared" si="22"/>
        <v>55</v>
      </c>
      <c r="R277" s="17" t="str">
        <f t="shared" si="23"/>
        <v>No</v>
      </c>
      <c r="S277" s="17" t="str">
        <f t="shared" si="24"/>
        <v>No</v>
      </c>
      <c r="T277" s="17"/>
      <c r="U277" s="17"/>
    </row>
    <row r="278" spans="2:21" x14ac:dyDescent="0.4">
      <c r="B278" s="12" t="s">
        <v>54</v>
      </c>
      <c r="C278" s="12" t="s">
        <v>2222</v>
      </c>
      <c r="D278" s="12" t="s">
        <v>1169</v>
      </c>
      <c r="E278" s="12" t="s">
        <v>2856</v>
      </c>
      <c r="F278" s="12" t="s">
        <v>2859</v>
      </c>
      <c r="G278" s="13" t="s">
        <v>1956</v>
      </c>
      <c r="H278" s="14">
        <v>0.54166666666666663</v>
      </c>
      <c r="I278" s="12" t="s">
        <v>2852</v>
      </c>
      <c r="J278" s="13">
        <v>3.2</v>
      </c>
      <c r="K278" s="13">
        <v>0</v>
      </c>
      <c r="L278" s="15">
        <v>43612</v>
      </c>
      <c r="M278" s="12" t="s">
        <v>3846</v>
      </c>
      <c r="N278" s="10"/>
      <c r="O278" s="23" t="str">
        <f t="shared" si="20"/>
        <v>SKU194</v>
      </c>
      <c r="P278" s="17" t="str">
        <f t="shared" si="21"/>
        <v>Yes</v>
      </c>
      <c r="Q278" s="19">
        <f t="shared" si="22"/>
        <v>83</v>
      </c>
      <c r="R278" s="17" t="str">
        <f t="shared" si="23"/>
        <v>No</v>
      </c>
      <c r="S278" s="17" t="str">
        <f t="shared" si="24"/>
        <v>No</v>
      </c>
      <c r="T278" s="17"/>
      <c r="U278" s="17"/>
    </row>
    <row r="279" spans="2:21" x14ac:dyDescent="0.4">
      <c r="B279" s="12" t="s">
        <v>54</v>
      </c>
      <c r="C279" s="12" t="s">
        <v>2223</v>
      </c>
      <c r="D279" s="12" t="s">
        <v>1459</v>
      </c>
      <c r="E279" s="12" t="s">
        <v>2857</v>
      </c>
      <c r="F279" s="12" t="s">
        <v>2859</v>
      </c>
      <c r="G279" s="13" t="s">
        <v>1974</v>
      </c>
      <c r="H279" s="14">
        <v>0.54166666666666663</v>
      </c>
      <c r="I279" s="12" t="s">
        <v>2852</v>
      </c>
      <c r="J279" s="13">
        <v>3.4</v>
      </c>
      <c r="K279" s="13">
        <v>0</v>
      </c>
      <c r="L279" s="15">
        <v>43640</v>
      </c>
      <c r="M279" s="12" t="s">
        <v>3846</v>
      </c>
      <c r="N279" s="10"/>
      <c r="O279" s="23" t="str">
        <f t="shared" si="20"/>
        <v>SKU499</v>
      </c>
      <c r="P279" s="17" t="str">
        <f t="shared" si="21"/>
        <v>Yes</v>
      </c>
      <c r="Q279" s="19">
        <f t="shared" si="22"/>
        <v>55</v>
      </c>
      <c r="R279" s="17" t="str">
        <f t="shared" si="23"/>
        <v>No</v>
      </c>
      <c r="S279" s="17" t="str">
        <f t="shared" si="24"/>
        <v>No</v>
      </c>
      <c r="T279" s="17"/>
      <c r="U279" s="17"/>
    </row>
    <row r="280" spans="2:21" x14ac:dyDescent="0.4">
      <c r="B280" s="12" t="s">
        <v>51</v>
      </c>
      <c r="C280" s="12" t="s">
        <v>2224</v>
      </c>
      <c r="D280" s="12" t="s">
        <v>1116</v>
      </c>
      <c r="E280" s="12" t="s">
        <v>2855</v>
      </c>
      <c r="F280" s="12" t="s">
        <v>2859</v>
      </c>
      <c r="G280" s="13" t="s">
        <v>1954</v>
      </c>
      <c r="H280" s="14">
        <v>0.54166666666666663</v>
      </c>
      <c r="I280" s="12" t="s">
        <v>2853</v>
      </c>
      <c r="J280" s="13">
        <v>3.6</v>
      </c>
      <c r="K280" s="13">
        <v>0</v>
      </c>
      <c r="L280" s="15">
        <v>43607</v>
      </c>
      <c r="M280" s="12" t="s">
        <v>3846</v>
      </c>
      <c r="N280" s="10"/>
      <c r="O280" s="23" t="str">
        <f t="shared" si="20"/>
        <v>SKU141</v>
      </c>
      <c r="P280" s="17" t="str">
        <f t="shared" si="21"/>
        <v>Yes</v>
      </c>
      <c r="Q280" s="19">
        <f t="shared" si="22"/>
        <v>85</v>
      </c>
      <c r="R280" s="17" t="str">
        <f t="shared" si="23"/>
        <v>No</v>
      </c>
      <c r="S280" s="17" t="str">
        <f t="shared" si="24"/>
        <v>No</v>
      </c>
      <c r="T280" s="17"/>
      <c r="U280" s="17"/>
    </row>
    <row r="281" spans="2:21" x14ac:dyDescent="0.4">
      <c r="B281" s="12" t="s">
        <v>52</v>
      </c>
      <c r="C281" s="12" t="s">
        <v>2224</v>
      </c>
      <c r="D281" s="12" t="s">
        <v>1462</v>
      </c>
      <c r="E281" s="12" t="s">
        <v>2856</v>
      </c>
      <c r="F281" s="12" t="s">
        <v>2859</v>
      </c>
      <c r="G281" s="13" t="s">
        <v>1974</v>
      </c>
      <c r="H281" s="14">
        <v>0.54166666666666663</v>
      </c>
      <c r="I281" s="12" t="s">
        <v>2854</v>
      </c>
      <c r="J281" s="13">
        <v>3.8</v>
      </c>
      <c r="K281" s="13">
        <v>0</v>
      </c>
      <c r="L281" s="15">
        <v>43640</v>
      </c>
      <c r="M281" s="12" t="s">
        <v>3846</v>
      </c>
      <c r="N281" s="10"/>
      <c r="O281" s="23" t="str">
        <f t="shared" si="20"/>
        <v>SKU502</v>
      </c>
      <c r="P281" s="17" t="str">
        <f t="shared" si="21"/>
        <v>Yes</v>
      </c>
      <c r="Q281" s="19">
        <f t="shared" si="22"/>
        <v>55</v>
      </c>
      <c r="R281" s="17" t="str">
        <f t="shared" si="23"/>
        <v>No</v>
      </c>
      <c r="S281" s="17" t="str">
        <f t="shared" si="24"/>
        <v>No</v>
      </c>
      <c r="T281" s="17"/>
      <c r="U281" s="17"/>
    </row>
    <row r="282" spans="2:21" x14ac:dyDescent="0.4">
      <c r="B282" s="12" t="s">
        <v>52</v>
      </c>
      <c r="C282" s="12" t="s">
        <v>2225</v>
      </c>
      <c r="D282" s="12" t="s">
        <v>1172</v>
      </c>
      <c r="E282" s="12" t="s">
        <v>2857</v>
      </c>
      <c r="F282" s="12" t="s">
        <v>2859</v>
      </c>
      <c r="G282" s="13" t="s">
        <v>1957</v>
      </c>
      <c r="H282" s="14">
        <v>0.54166666666666663</v>
      </c>
      <c r="I282" s="12" t="s">
        <v>2851</v>
      </c>
      <c r="J282" s="13">
        <v>4</v>
      </c>
      <c r="K282" s="13">
        <v>0</v>
      </c>
      <c r="L282" s="15">
        <v>43613</v>
      </c>
      <c r="M282" s="12" t="s">
        <v>3846</v>
      </c>
      <c r="N282" s="10"/>
      <c r="O282" s="23" t="str">
        <f t="shared" si="20"/>
        <v>SKU197</v>
      </c>
      <c r="P282" s="17" t="str">
        <f t="shared" si="21"/>
        <v>Yes</v>
      </c>
      <c r="Q282" s="19">
        <f t="shared" si="22"/>
        <v>80</v>
      </c>
      <c r="R282" s="17" t="str">
        <f t="shared" si="23"/>
        <v>No</v>
      </c>
      <c r="S282" s="17" t="str">
        <f t="shared" si="24"/>
        <v>No</v>
      </c>
      <c r="T282" s="17"/>
      <c r="U282" s="17"/>
    </row>
    <row r="283" spans="2:21" x14ac:dyDescent="0.4">
      <c r="B283" s="12" t="s">
        <v>55</v>
      </c>
      <c r="C283" s="12" t="s">
        <v>2225</v>
      </c>
      <c r="D283" s="12" t="s">
        <v>1465</v>
      </c>
      <c r="E283" s="12" t="s">
        <v>2855</v>
      </c>
      <c r="F283" s="12" t="s">
        <v>2859</v>
      </c>
      <c r="G283" s="13" t="s">
        <v>1974</v>
      </c>
      <c r="H283" s="14">
        <v>0.54166666666666663</v>
      </c>
      <c r="I283" s="12" t="s">
        <v>2852</v>
      </c>
      <c r="J283" s="13">
        <v>1</v>
      </c>
      <c r="K283" s="13">
        <v>0</v>
      </c>
      <c r="L283" s="15">
        <v>43641</v>
      </c>
      <c r="M283" s="12" t="s">
        <v>3846</v>
      </c>
      <c r="N283" s="10"/>
      <c r="O283" s="23" t="str">
        <f t="shared" si="20"/>
        <v>SKU505</v>
      </c>
      <c r="P283" s="17" t="str">
        <f t="shared" si="21"/>
        <v>Yes</v>
      </c>
      <c r="Q283" s="19">
        <f t="shared" si="22"/>
        <v>55</v>
      </c>
      <c r="R283" s="17" t="str">
        <f t="shared" si="23"/>
        <v>No</v>
      </c>
      <c r="S283" s="17" t="str">
        <f t="shared" si="24"/>
        <v>No</v>
      </c>
      <c r="T283" s="17"/>
      <c r="U283" s="17"/>
    </row>
    <row r="284" spans="2:21" x14ac:dyDescent="0.4">
      <c r="B284" s="12" t="s">
        <v>53</v>
      </c>
      <c r="C284" s="12" t="s">
        <v>2226</v>
      </c>
      <c r="D284" s="12" t="s">
        <v>1468</v>
      </c>
      <c r="E284" s="12" t="s">
        <v>2856</v>
      </c>
      <c r="F284" s="12" t="s">
        <v>2859</v>
      </c>
      <c r="G284" s="13" t="s">
        <v>1975</v>
      </c>
      <c r="H284" s="14">
        <v>0.54166666666666663</v>
      </c>
      <c r="I284" s="12" t="s">
        <v>2852</v>
      </c>
      <c r="J284" s="13">
        <v>2</v>
      </c>
      <c r="K284" s="13">
        <v>0</v>
      </c>
      <c r="L284" s="15">
        <v>43643</v>
      </c>
      <c r="M284" s="12" t="s">
        <v>3846</v>
      </c>
      <c r="N284" s="10"/>
      <c r="O284" s="23" t="str">
        <f t="shared" si="20"/>
        <v>SKU508</v>
      </c>
      <c r="P284" s="17" t="str">
        <f t="shared" si="21"/>
        <v>Yes</v>
      </c>
      <c r="Q284" s="19">
        <f t="shared" si="22"/>
        <v>52</v>
      </c>
      <c r="R284" s="17" t="str">
        <f t="shared" si="23"/>
        <v>No</v>
      </c>
      <c r="S284" s="17" t="str">
        <f t="shared" si="24"/>
        <v>No</v>
      </c>
      <c r="T284" s="17"/>
      <c r="U284" s="17"/>
    </row>
    <row r="285" spans="2:21" x14ac:dyDescent="0.4">
      <c r="B285" s="12" t="s">
        <v>51</v>
      </c>
      <c r="C285" s="12" t="s">
        <v>2227</v>
      </c>
      <c r="D285" s="12" t="s">
        <v>1471</v>
      </c>
      <c r="E285" s="12" t="s">
        <v>2857</v>
      </c>
      <c r="F285" s="12" t="s">
        <v>2859</v>
      </c>
      <c r="G285" s="13" t="s">
        <v>1975</v>
      </c>
      <c r="H285" s="14">
        <v>0.54166666666666663</v>
      </c>
      <c r="I285" s="12" t="s">
        <v>2853</v>
      </c>
      <c r="J285" s="13">
        <v>3</v>
      </c>
      <c r="K285" s="13">
        <v>0</v>
      </c>
      <c r="L285" s="15">
        <v>43678</v>
      </c>
      <c r="M285" s="12" t="s">
        <v>3846</v>
      </c>
      <c r="N285" s="10"/>
      <c r="O285" s="23" t="str">
        <f t="shared" si="20"/>
        <v>SKU511</v>
      </c>
      <c r="P285" s="17" t="str">
        <f t="shared" si="21"/>
        <v>Yes</v>
      </c>
      <c r="Q285" s="19">
        <f t="shared" si="22"/>
        <v>52</v>
      </c>
      <c r="R285" s="17" t="str">
        <f t="shared" si="23"/>
        <v>No</v>
      </c>
      <c r="S285" s="17" t="str">
        <f t="shared" si="24"/>
        <v>No</v>
      </c>
      <c r="T285" s="17"/>
      <c r="U285" s="17"/>
    </row>
    <row r="286" spans="2:21" x14ac:dyDescent="0.4">
      <c r="B286" s="12" t="s">
        <v>54</v>
      </c>
      <c r="C286" s="12" t="s">
        <v>2228</v>
      </c>
      <c r="D286" s="12" t="s">
        <v>1119</v>
      </c>
      <c r="E286" s="12" t="s">
        <v>2855</v>
      </c>
      <c r="F286" s="12" t="s">
        <v>2859</v>
      </c>
      <c r="G286" s="13" t="s">
        <v>1954</v>
      </c>
      <c r="H286" s="14">
        <v>0.54166666666666663</v>
      </c>
      <c r="I286" s="12" t="s">
        <v>2854</v>
      </c>
      <c r="J286" s="13">
        <v>4</v>
      </c>
      <c r="K286" s="13">
        <v>1</v>
      </c>
      <c r="L286" s="15">
        <v>43607</v>
      </c>
      <c r="M286" s="12" t="s">
        <v>3846</v>
      </c>
      <c r="N286" s="10"/>
      <c r="O286" s="23" t="str">
        <f t="shared" si="20"/>
        <v>SKU144</v>
      </c>
      <c r="P286" s="17" t="str">
        <f t="shared" si="21"/>
        <v>Yes</v>
      </c>
      <c r="Q286" s="19">
        <f t="shared" si="22"/>
        <v>85</v>
      </c>
      <c r="R286" s="17" t="str">
        <f t="shared" si="23"/>
        <v>No</v>
      </c>
      <c r="S286" s="17" t="str">
        <f t="shared" si="24"/>
        <v>No</v>
      </c>
      <c r="T286" s="17"/>
      <c r="U286" s="17"/>
    </row>
    <row r="287" spans="2:21" x14ac:dyDescent="0.4">
      <c r="B287" s="12" t="s">
        <v>55</v>
      </c>
      <c r="C287" s="12" t="s">
        <v>2228</v>
      </c>
      <c r="D287" s="12" t="s">
        <v>1175</v>
      </c>
      <c r="E287" s="12" t="s">
        <v>2856</v>
      </c>
      <c r="F287" s="12" t="s">
        <v>2859</v>
      </c>
      <c r="G287" s="13" t="s">
        <v>1957</v>
      </c>
      <c r="H287" s="14">
        <v>0.54166666666666663</v>
      </c>
      <c r="I287" s="12" t="s">
        <v>2851</v>
      </c>
      <c r="J287" s="13">
        <v>1</v>
      </c>
      <c r="K287" s="13">
        <v>0</v>
      </c>
      <c r="L287" s="15">
        <v>43612</v>
      </c>
      <c r="M287" s="12" t="s">
        <v>3846</v>
      </c>
      <c r="N287" s="10"/>
      <c r="O287" s="23" t="str">
        <f t="shared" si="20"/>
        <v>SKU200</v>
      </c>
      <c r="P287" s="17" t="str">
        <f t="shared" si="21"/>
        <v>Yes</v>
      </c>
      <c r="Q287" s="19">
        <f t="shared" si="22"/>
        <v>80</v>
      </c>
      <c r="R287" s="17" t="str">
        <f t="shared" si="23"/>
        <v>No</v>
      </c>
      <c r="S287" s="17" t="str">
        <f t="shared" si="24"/>
        <v>No</v>
      </c>
      <c r="T287" s="17"/>
      <c r="U287" s="17"/>
    </row>
    <row r="288" spans="2:21" x14ac:dyDescent="0.4">
      <c r="B288" s="12" t="s">
        <v>54</v>
      </c>
      <c r="C288" s="12" t="s">
        <v>2229</v>
      </c>
      <c r="D288" s="12" t="s">
        <v>1474</v>
      </c>
      <c r="E288" s="12" t="s">
        <v>2857</v>
      </c>
      <c r="F288" s="12" t="s">
        <v>2859</v>
      </c>
      <c r="G288" s="13" t="s">
        <v>1975</v>
      </c>
      <c r="H288" s="14">
        <v>0.54166666666666663</v>
      </c>
      <c r="I288" s="12" t="s">
        <v>2852</v>
      </c>
      <c r="J288" s="13">
        <v>2.8</v>
      </c>
      <c r="K288" s="13">
        <v>0</v>
      </c>
      <c r="L288" s="15">
        <v>43643</v>
      </c>
      <c r="M288" s="12" t="s">
        <v>3846</v>
      </c>
      <c r="N288" s="10"/>
      <c r="O288" s="23" t="str">
        <f t="shared" si="20"/>
        <v>SKU514</v>
      </c>
      <c r="P288" s="17" t="str">
        <f t="shared" si="21"/>
        <v>Yes</v>
      </c>
      <c r="Q288" s="19">
        <f t="shared" si="22"/>
        <v>52</v>
      </c>
      <c r="R288" s="17" t="str">
        <f t="shared" si="23"/>
        <v>No</v>
      </c>
      <c r="S288" s="17" t="str">
        <f t="shared" si="24"/>
        <v>No</v>
      </c>
      <c r="T288" s="17"/>
      <c r="U288" s="17"/>
    </row>
    <row r="289" spans="2:21" x14ac:dyDescent="0.4">
      <c r="B289" s="12" t="s">
        <v>52</v>
      </c>
      <c r="C289" s="12" t="s">
        <v>2230</v>
      </c>
      <c r="D289" s="12" t="s">
        <v>1477</v>
      </c>
      <c r="E289" s="12" t="s">
        <v>2855</v>
      </c>
      <c r="F289" s="12" t="s">
        <v>2859</v>
      </c>
      <c r="G289" s="13" t="s">
        <v>1975</v>
      </c>
      <c r="H289" s="14">
        <v>0.54166666666666663</v>
      </c>
      <c r="I289" s="12" t="s">
        <v>2852</v>
      </c>
      <c r="J289" s="13">
        <v>3</v>
      </c>
      <c r="K289" s="13">
        <v>0</v>
      </c>
      <c r="L289" s="15">
        <v>43641</v>
      </c>
      <c r="M289" s="12" t="s">
        <v>3846</v>
      </c>
      <c r="N289" s="10"/>
      <c r="O289" s="23" t="str">
        <f t="shared" si="20"/>
        <v>SKU517</v>
      </c>
      <c r="P289" s="17" t="str">
        <f t="shared" si="21"/>
        <v>Yes</v>
      </c>
      <c r="Q289" s="19">
        <f t="shared" si="22"/>
        <v>52</v>
      </c>
      <c r="R289" s="17" t="str">
        <f t="shared" si="23"/>
        <v>No</v>
      </c>
      <c r="S289" s="17" t="str">
        <f t="shared" si="24"/>
        <v>No</v>
      </c>
      <c r="T289" s="17"/>
      <c r="U289" s="17"/>
    </row>
    <row r="290" spans="2:21" x14ac:dyDescent="0.4">
      <c r="B290" s="12" t="s">
        <v>53</v>
      </c>
      <c r="C290" s="12" t="s">
        <v>2231</v>
      </c>
      <c r="D290" s="12" t="s">
        <v>1178</v>
      </c>
      <c r="E290" s="12" t="s">
        <v>2856</v>
      </c>
      <c r="F290" s="12" t="s">
        <v>2859</v>
      </c>
      <c r="G290" s="13" t="s">
        <v>1957</v>
      </c>
      <c r="H290" s="14">
        <v>0.54166666666666663</v>
      </c>
      <c r="I290" s="12" t="s">
        <v>2853</v>
      </c>
      <c r="J290" s="13">
        <v>3.2</v>
      </c>
      <c r="K290" s="13">
        <v>0</v>
      </c>
      <c r="L290" s="15">
        <v>43621</v>
      </c>
      <c r="M290" s="12" t="s">
        <v>3846</v>
      </c>
      <c r="N290" s="10"/>
      <c r="O290" s="23" t="str">
        <f t="shared" si="20"/>
        <v>SKU203</v>
      </c>
      <c r="P290" s="17" t="str">
        <f t="shared" si="21"/>
        <v>Yes</v>
      </c>
      <c r="Q290" s="19">
        <f t="shared" si="22"/>
        <v>80</v>
      </c>
      <c r="R290" s="17" t="str">
        <f t="shared" si="23"/>
        <v>No</v>
      </c>
      <c r="S290" s="17" t="str">
        <f t="shared" si="24"/>
        <v>No</v>
      </c>
      <c r="T290" s="17"/>
      <c r="U290" s="17"/>
    </row>
    <row r="291" spans="2:21" x14ac:dyDescent="0.4">
      <c r="B291" s="12" t="s">
        <v>55</v>
      </c>
      <c r="C291" s="12" t="s">
        <v>2231</v>
      </c>
      <c r="D291" s="12" t="s">
        <v>1480</v>
      </c>
      <c r="E291" s="12" t="s">
        <v>2857</v>
      </c>
      <c r="F291" s="12" t="s">
        <v>2860</v>
      </c>
      <c r="G291" s="13" t="s">
        <v>1975</v>
      </c>
      <c r="H291" s="14">
        <v>0.54166666666666663</v>
      </c>
      <c r="I291" s="12" t="s">
        <v>2854</v>
      </c>
      <c r="J291" s="13">
        <v>3.4</v>
      </c>
      <c r="K291" s="13">
        <v>0</v>
      </c>
      <c r="L291" s="15">
        <v>43642</v>
      </c>
      <c r="M291" s="12" t="s">
        <v>3846</v>
      </c>
      <c r="N291" s="10"/>
      <c r="O291" s="23" t="str">
        <f t="shared" si="20"/>
        <v>SKU520</v>
      </c>
      <c r="P291" s="17" t="str">
        <f t="shared" si="21"/>
        <v>Yes</v>
      </c>
      <c r="Q291" s="19">
        <f t="shared" si="22"/>
        <v>52</v>
      </c>
      <c r="R291" s="17" t="str">
        <f t="shared" si="23"/>
        <v>No</v>
      </c>
      <c r="S291" s="17" t="str">
        <f t="shared" si="24"/>
        <v>No</v>
      </c>
      <c r="T291" s="17"/>
      <c r="U291" s="17"/>
    </row>
    <row r="292" spans="2:21" x14ac:dyDescent="0.4">
      <c r="B292" s="12" t="s">
        <v>52</v>
      </c>
      <c r="C292" s="12" t="s">
        <v>2232</v>
      </c>
      <c r="D292" s="12" t="s">
        <v>1122</v>
      </c>
      <c r="E292" s="12" t="s">
        <v>2855</v>
      </c>
      <c r="F292" s="12" t="s">
        <v>2859</v>
      </c>
      <c r="G292" s="13" t="s">
        <v>1955</v>
      </c>
      <c r="H292" s="14">
        <v>0.54166666666666663</v>
      </c>
      <c r="I292" s="12" t="s">
        <v>2851</v>
      </c>
      <c r="J292" s="13">
        <v>3.6</v>
      </c>
      <c r="K292" s="13">
        <v>0</v>
      </c>
      <c r="L292" s="15">
        <v>43614</v>
      </c>
      <c r="M292" s="12" t="s">
        <v>3846</v>
      </c>
      <c r="N292" s="10"/>
      <c r="O292" s="23" t="str">
        <f t="shared" si="20"/>
        <v>SKU147</v>
      </c>
      <c r="P292" s="17" t="str">
        <f t="shared" si="21"/>
        <v>Yes</v>
      </c>
      <c r="Q292" s="19">
        <f t="shared" si="22"/>
        <v>84</v>
      </c>
      <c r="R292" s="17" t="str">
        <f t="shared" si="23"/>
        <v>No</v>
      </c>
      <c r="S292" s="17" t="str">
        <f t="shared" si="24"/>
        <v>No</v>
      </c>
      <c r="T292" s="17"/>
      <c r="U292" s="17"/>
    </row>
    <row r="293" spans="2:21" x14ac:dyDescent="0.4">
      <c r="B293" s="12" t="s">
        <v>53</v>
      </c>
      <c r="C293" s="12" t="s">
        <v>2232</v>
      </c>
      <c r="D293" s="12" t="s">
        <v>1483</v>
      </c>
      <c r="E293" s="12" t="s">
        <v>2856</v>
      </c>
      <c r="F293" s="12" t="s">
        <v>2859</v>
      </c>
      <c r="G293" s="13" t="s">
        <v>1976</v>
      </c>
      <c r="H293" s="14">
        <v>0.54166666666666663</v>
      </c>
      <c r="I293" s="12" t="s">
        <v>2852</v>
      </c>
      <c r="J293" s="13">
        <v>3.8</v>
      </c>
      <c r="K293" s="13">
        <v>0</v>
      </c>
      <c r="L293" s="15">
        <v>43643</v>
      </c>
      <c r="M293" s="12" t="s">
        <v>3846</v>
      </c>
      <c r="N293" s="10"/>
      <c r="O293" s="23" t="str">
        <f t="shared" si="20"/>
        <v>SKU523</v>
      </c>
      <c r="P293" s="17" t="str">
        <f t="shared" si="21"/>
        <v>Yes</v>
      </c>
      <c r="Q293" s="19">
        <f t="shared" si="22"/>
        <v>51</v>
      </c>
      <c r="R293" s="17" t="str">
        <f t="shared" si="23"/>
        <v>No</v>
      </c>
      <c r="S293" s="17" t="str">
        <f t="shared" si="24"/>
        <v>No</v>
      </c>
      <c r="T293" s="17"/>
      <c r="U293" s="17"/>
    </row>
    <row r="294" spans="2:21" x14ac:dyDescent="0.4">
      <c r="B294" s="12" t="s">
        <v>51</v>
      </c>
      <c r="C294" s="12" t="s">
        <v>2233</v>
      </c>
      <c r="D294" s="12" t="s">
        <v>1486</v>
      </c>
      <c r="E294" s="12" t="s">
        <v>2857</v>
      </c>
      <c r="F294" s="12" t="s">
        <v>2859</v>
      </c>
      <c r="G294" s="13" t="s">
        <v>1976</v>
      </c>
      <c r="H294" s="14">
        <v>0.54166666666666663</v>
      </c>
      <c r="I294" s="12" t="s">
        <v>2852</v>
      </c>
      <c r="J294" s="13">
        <v>4</v>
      </c>
      <c r="K294" s="13">
        <v>0</v>
      </c>
      <c r="L294" s="15">
        <v>43641</v>
      </c>
      <c r="M294" s="12" t="s">
        <v>3846</v>
      </c>
      <c r="N294" s="10"/>
      <c r="O294" s="23" t="str">
        <f t="shared" si="20"/>
        <v>SKU526</v>
      </c>
      <c r="P294" s="17" t="str">
        <f t="shared" si="21"/>
        <v>Yes</v>
      </c>
      <c r="Q294" s="19">
        <f t="shared" si="22"/>
        <v>51</v>
      </c>
      <c r="R294" s="17" t="str">
        <f t="shared" si="23"/>
        <v>No</v>
      </c>
      <c r="S294" s="17" t="str">
        <f t="shared" si="24"/>
        <v>No</v>
      </c>
      <c r="T294" s="17"/>
      <c r="U294" s="17"/>
    </row>
    <row r="295" spans="2:21" x14ac:dyDescent="0.4">
      <c r="B295" s="12" t="s">
        <v>51</v>
      </c>
      <c r="C295" s="12" t="s">
        <v>2234</v>
      </c>
      <c r="D295" s="12" t="s">
        <v>1181</v>
      </c>
      <c r="E295" s="12" t="s">
        <v>2855</v>
      </c>
      <c r="F295" s="12" t="s">
        <v>2859</v>
      </c>
      <c r="G295" s="13" t="s">
        <v>1957</v>
      </c>
      <c r="H295" s="14">
        <v>0.54166666666666663</v>
      </c>
      <c r="I295" s="12" t="s">
        <v>2853</v>
      </c>
      <c r="J295" s="13">
        <v>1</v>
      </c>
      <c r="K295" s="13">
        <v>0</v>
      </c>
      <c r="L295" s="15">
        <v>43621</v>
      </c>
      <c r="M295" s="12" t="s">
        <v>3846</v>
      </c>
      <c r="N295" s="10"/>
      <c r="O295" s="23" t="str">
        <f t="shared" si="20"/>
        <v>SKU206</v>
      </c>
      <c r="P295" s="17" t="str">
        <f t="shared" si="21"/>
        <v>Yes</v>
      </c>
      <c r="Q295" s="19">
        <f t="shared" si="22"/>
        <v>80</v>
      </c>
      <c r="R295" s="17" t="str">
        <f t="shared" si="23"/>
        <v>No</v>
      </c>
      <c r="S295" s="17" t="str">
        <f t="shared" si="24"/>
        <v>No</v>
      </c>
      <c r="T295" s="17"/>
      <c r="U295" s="17"/>
    </row>
    <row r="296" spans="2:21" x14ac:dyDescent="0.4">
      <c r="B296" s="12" t="s">
        <v>54</v>
      </c>
      <c r="C296" s="12" t="s">
        <v>2235</v>
      </c>
      <c r="D296" s="12" t="s">
        <v>1489</v>
      </c>
      <c r="E296" s="12" t="s">
        <v>2856</v>
      </c>
      <c r="F296" s="12" t="s">
        <v>2859</v>
      </c>
      <c r="G296" s="13" t="s">
        <v>1976</v>
      </c>
      <c r="H296" s="14">
        <v>0.54166666666666663</v>
      </c>
      <c r="I296" s="12" t="s">
        <v>2854</v>
      </c>
      <c r="J296" s="13">
        <v>2</v>
      </c>
      <c r="K296" s="13">
        <v>1</v>
      </c>
      <c r="L296" s="15">
        <v>43650</v>
      </c>
      <c r="M296" s="12" t="s">
        <v>3846</v>
      </c>
      <c r="N296" s="10"/>
      <c r="O296" s="23" t="str">
        <f t="shared" si="20"/>
        <v>SKU529</v>
      </c>
      <c r="P296" s="17" t="str">
        <f t="shared" si="21"/>
        <v>Yes</v>
      </c>
      <c r="Q296" s="19">
        <f t="shared" si="22"/>
        <v>51</v>
      </c>
      <c r="R296" s="17" t="str">
        <f t="shared" si="23"/>
        <v>No</v>
      </c>
      <c r="S296" s="17" t="str">
        <f t="shared" si="24"/>
        <v>No</v>
      </c>
      <c r="T296" s="17"/>
      <c r="U296" s="17"/>
    </row>
    <row r="297" spans="2:21" x14ac:dyDescent="0.4">
      <c r="B297" s="12" t="s">
        <v>52</v>
      </c>
      <c r="C297" s="12" t="s">
        <v>2236</v>
      </c>
      <c r="D297" s="12" t="s">
        <v>1492</v>
      </c>
      <c r="E297" s="12" t="s">
        <v>2857</v>
      </c>
      <c r="F297" s="12" t="s">
        <v>2859</v>
      </c>
      <c r="G297" s="13" t="s">
        <v>1976</v>
      </c>
      <c r="H297" s="14">
        <v>0.54166666666666663</v>
      </c>
      <c r="I297" s="12" t="s">
        <v>2851</v>
      </c>
      <c r="J297" s="13">
        <v>3</v>
      </c>
      <c r="K297" s="13">
        <v>0</v>
      </c>
      <c r="L297" s="15">
        <v>43650</v>
      </c>
      <c r="M297" s="12" t="s">
        <v>3846</v>
      </c>
      <c r="N297" s="10"/>
      <c r="O297" s="23" t="str">
        <f t="shared" si="20"/>
        <v>SKU532</v>
      </c>
      <c r="P297" s="17" t="str">
        <f t="shared" si="21"/>
        <v>Yes</v>
      </c>
      <c r="Q297" s="19">
        <f t="shared" si="22"/>
        <v>51</v>
      </c>
      <c r="R297" s="17" t="str">
        <f t="shared" si="23"/>
        <v>No</v>
      </c>
      <c r="S297" s="17" t="str">
        <f t="shared" si="24"/>
        <v>No</v>
      </c>
      <c r="T297" s="17"/>
      <c r="U297" s="17"/>
    </row>
    <row r="298" spans="2:21" x14ac:dyDescent="0.4">
      <c r="B298" s="12" t="s">
        <v>55</v>
      </c>
      <c r="C298" s="12" t="s">
        <v>2237</v>
      </c>
      <c r="D298" s="12" t="s">
        <v>1125</v>
      </c>
      <c r="E298" s="12" t="s">
        <v>2855</v>
      </c>
      <c r="F298" s="12" t="s">
        <v>2859</v>
      </c>
      <c r="G298" s="13" t="s">
        <v>1955</v>
      </c>
      <c r="H298" s="14">
        <v>0.54166666666666663</v>
      </c>
      <c r="I298" s="12" t="s">
        <v>2852</v>
      </c>
      <c r="J298" s="13">
        <v>4</v>
      </c>
      <c r="K298" s="13">
        <v>0</v>
      </c>
      <c r="L298" s="15">
        <v>43614</v>
      </c>
      <c r="M298" s="12" t="s">
        <v>3846</v>
      </c>
      <c r="N298" s="10"/>
      <c r="O298" s="23" t="str">
        <f t="shared" si="20"/>
        <v>SKU150</v>
      </c>
      <c r="P298" s="17" t="str">
        <f t="shared" si="21"/>
        <v>Yes</v>
      </c>
      <c r="Q298" s="19">
        <f t="shared" si="22"/>
        <v>84</v>
      </c>
      <c r="R298" s="17" t="str">
        <f t="shared" si="23"/>
        <v>No</v>
      </c>
      <c r="S298" s="17" t="str">
        <f t="shared" si="24"/>
        <v>No</v>
      </c>
      <c r="T298" s="17"/>
      <c r="U298" s="17"/>
    </row>
    <row r="299" spans="2:21" x14ac:dyDescent="0.4">
      <c r="B299" s="12" t="s">
        <v>54</v>
      </c>
      <c r="C299" s="12" t="s">
        <v>2238</v>
      </c>
      <c r="D299" s="12" t="s">
        <v>1184</v>
      </c>
      <c r="E299" s="12" t="s">
        <v>2856</v>
      </c>
      <c r="F299" s="12" t="s">
        <v>2859</v>
      </c>
      <c r="G299" s="13" t="s">
        <v>1957</v>
      </c>
      <c r="H299" s="14">
        <v>0.54166666666666663</v>
      </c>
      <c r="I299" s="12" t="s">
        <v>2852</v>
      </c>
      <c r="J299" s="13">
        <v>1</v>
      </c>
      <c r="K299" s="13">
        <v>0</v>
      </c>
      <c r="L299" s="15">
        <v>43621</v>
      </c>
      <c r="M299" s="12" t="s">
        <v>3846</v>
      </c>
      <c r="N299" s="10"/>
      <c r="O299" s="23" t="str">
        <f t="shared" si="20"/>
        <v>SKU209</v>
      </c>
      <c r="P299" s="17" t="str">
        <f t="shared" si="21"/>
        <v>Yes</v>
      </c>
      <c r="Q299" s="19">
        <f t="shared" si="22"/>
        <v>80</v>
      </c>
      <c r="R299" s="17" t="str">
        <f t="shared" si="23"/>
        <v>No</v>
      </c>
      <c r="S299" s="17" t="str">
        <f t="shared" si="24"/>
        <v>No</v>
      </c>
      <c r="T299" s="17"/>
      <c r="U299" s="17"/>
    </row>
    <row r="300" spans="2:21" x14ac:dyDescent="0.4">
      <c r="B300" s="12" t="s">
        <v>55</v>
      </c>
      <c r="C300" s="12" t="s">
        <v>2238</v>
      </c>
      <c r="D300" s="12" t="s">
        <v>1495</v>
      </c>
      <c r="E300" s="12" t="s">
        <v>2857</v>
      </c>
      <c r="F300" s="12" t="s">
        <v>2859</v>
      </c>
      <c r="G300" s="13" t="s">
        <v>1976</v>
      </c>
      <c r="H300" s="14">
        <v>0.54166666666666663</v>
      </c>
      <c r="I300" s="12" t="s">
        <v>2853</v>
      </c>
      <c r="J300" s="13">
        <v>2.8</v>
      </c>
      <c r="K300" s="13">
        <v>0</v>
      </c>
      <c r="L300" s="15">
        <v>43643</v>
      </c>
      <c r="M300" s="12" t="s">
        <v>3846</v>
      </c>
      <c r="N300" s="10"/>
      <c r="O300" s="23" t="str">
        <f t="shared" si="20"/>
        <v>SKU535</v>
      </c>
      <c r="P300" s="17" t="str">
        <f t="shared" si="21"/>
        <v>Yes</v>
      </c>
      <c r="Q300" s="19">
        <f t="shared" si="22"/>
        <v>51</v>
      </c>
      <c r="R300" s="17" t="str">
        <f t="shared" si="23"/>
        <v>No</v>
      </c>
      <c r="S300" s="17" t="str">
        <f t="shared" si="24"/>
        <v>No</v>
      </c>
      <c r="T300" s="17"/>
      <c r="U300" s="17"/>
    </row>
    <row r="301" spans="2:21" x14ac:dyDescent="0.4">
      <c r="B301" s="12" t="s">
        <v>53</v>
      </c>
      <c r="C301" s="12" t="s">
        <v>2239</v>
      </c>
      <c r="D301" s="12" t="s">
        <v>1498</v>
      </c>
      <c r="E301" s="12" t="s">
        <v>2855</v>
      </c>
      <c r="F301" s="12" t="s">
        <v>2859</v>
      </c>
      <c r="G301" s="13" t="s">
        <v>1976</v>
      </c>
      <c r="H301" s="14">
        <v>0.54166666666666663</v>
      </c>
      <c r="I301" s="12" t="s">
        <v>2854</v>
      </c>
      <c r="J301" s="13">
        <v>3</v>
      </c>
      <c r="K301" s="13">
        <v>0</v>
      </c>
      <c r="L301" s="15">
        <v>43642</v>
      </c>
      <c r="M301" s="12" t="s">
        <v>3846</v>
      </c>
      <c r="N301" s="10"/>
      <c r="O301" s="23" t="str">
        <f t="shared" si="20"/>
        <v>SKU538</v>
      </c>
      <c r="P301" s="17" t="str">
        <f t="shared" si="21"/>
        <v>Yes</v>
      </c>
      <c r="Q301" s="19">
        <f t="shared" si="22"/>
        <v>51</v>
      </c>
      <c r="R301" s="17" t="str">
        <f t="shared" si="23"/>
        <v>No</v>
      </c>
      <c r="S301" s="17" t="str">
        <f t="shared" si="24"/>
        <v>No</v>
      </c>
      <c r="T301" s="17"/>
      <c r="U301" s="17"/>
    </row>
    <row r="302" spans="2:21" x14ac:dyDescent="0.4">
      <c r="B302" s="12" t="s">
        <v>51</v>
      </c>
      <c r="C302" s="12" t="s">
        <v>2240</v>
      </c>
      <c r="D302" s="12" t="s">
        <v>1501</v>
      </c>
      <c r="E302" s="12" t="s">
        <v>2856</v>
      </c>
      <c r="F302" s="12" t="s">
        <v>2859</v>
      </c>
      <c r="G302" s="13" t="s">
        <v>1977</v>
      </c>
      <c r="H302" s="14">
        <v>0.54166666666666663</v>
      </c>
      <c r="I302" s="12" t="s">
        <v>2851</v>
      </c>
      <c r="J302" s="13">
        <v>3.2</v>
      </c>
      <c r="K302" s="13">
        <v>0</v>
      </c>
      <c r="L302" s="15">
        <v>43650</v>
      </c>
      <c r="M302" s="12" t="s">
        <v>3846</v>
      </c>
      <c r="N302" s="10"/>
      <c r="O302" s="23" t="str">
        <f t="shared" si="20"/>
        <v>SKU541</v>
      </c>
      <c r="P302" s="17" t="str">
        <f t="shared" si="21"/>
        <v>Yes</v>
      </c>
      <c r="Q302" s="19">
        <f t="shared" si="22"/>
        <v>50</v>
      </c>
      <c r="R302" s="17" t="str">
        <f t="shared" si="23"/>
        <v>No</v>
      </c>
      <c r="S302" s="17" t="str">
        <f t="shared" si="24"/>
        <v>No</v>
      </c>
      <c r="T302" s="17"/>
      <c r="U302" s="17"/>
    </row>
    <row r="303" spans="2:21" x14ac:dyDescent="0.4">
      <c r="B303" s="12" t="s">
        <v>53</v>
      </c>
      <c r="C303" s="12" t="s">
        <v>2241</v>
      </c>
      <c r="D303" s="12" t="s">
        <v>1187</v>
      </c>
      <c r="E303" s="12" t="s">
        <v>2857</v>
      </c>
      <c r="F303" s="12" t="s">
        <v>2859</v>
      </c>
      <c r="G303" s="13" t="s">
        <v>1957</v>
      </c>
      <c r="H303" s="14">
        <v>0.54166666666666663</v>
      </c>
      <c r="I303" s="12" t="s">
        <v>2852</v>
      </c>
      <c r="J303" s="13">
        <v>3.4</v>
      </c>
      <c r="K303" s="13">
        <v>0</v>
      </c>
      <c r="L303" s="15">
        <v>43622</v>
      </c>
      <c r="M303" s="12" t="s">
        <v>3846</v>
      </c>
      <c r="N303" s="10"/>
      <c r="O303" s="23" t="str">
        <f t="shared" si="20"/>
        <v>SKU213</v>
      </c>
      <c r="P303" s="17" t="str">
        <f t="shared" si="21"/>
        <v>Yes</v>
      </c>
      <c r="Q303" s="19">
        <f t="shared" si="22"/>
        <v>80</v>
      </c>
      <c r="R303" s="17" t="str">
        <f t="shared" si="23"/>
        <v>No</v>
      </c>
      <c r="S303" s="17" t="str">
        <f t="shared" si="24"/>
        <v>No</v>
      </c>
      <c r="T303" s="17"/>
      <c r="U303" s="17"/>
    </row>
    <row r="304" spans="2:21" x14ac:dyDescent="0.4">
      <c r="B304" s="12" t="s">
        <v>53</v>
      </c>
      <c r="C304" s="12" t="s">
        <v>2242</v>
      </c>
      <c r="D304" s="12" t="s">
        <v>1128</v>
      </c>
      <c r="E304" s="12" t="s">
        <v>2855</v>
      </c>
      <c r="F304" s="12" t="s">
        <v>2859</v>
      </c>
      <c r="G304" s="13" t="s">
        <v>1955</v>
      </c>
      <c r="H304" s="14">
        <v>0.54166666666666663</v>
      </c>
      <c r="I304" s="12" t="s">
        <v>2852</v>
      </c>
      <c r="J304" s="13">
        <v>3.6</v>
      </c>
      <c r="K304" s="13">
        <v>0</v>
      </c>
      <c r="L304" s="15">
        <v>43614</v>
      </c>
      <c r="M304" s="12" t="s">
        <v>3846</v>
      </c>
      <c r="N304" s="10"/>
      <c r="O304" s="23" t="str">
        <f t="shared" si="20"/>
        <v>SKU153</v>
      </c>
      <c r="P304" s="17" t="str">
        <f t="shared" si="21"/>
        <v>Yes</v>
      </c>
      <c r="Q304" s="19">
        <f t="shared" si="22"/>
        <v>84</v>
      </c>
      <c r="R304" s="17" t="str">
        <f t="shared" si="23"/>
        <v>No</v>
      </c>
      <c r="S304" s="17" t="str">
        <f t="shared" si="24"/>
        <v>No</v>
      </c>
      <c r="T304" s="17"/>
      <c r="U304" s="17"/>
    </row>
    <row r="305" spans="2:21" x14ac:dyDescent="0.4">
      <c r="B305" s="12" t="s">
        <v>54</v>
      </c>
      <c r="C305" s="12" t="s">
        <v>2242</v>
      </c>
      <c r="D305" s="12" t="s">
        <v>1504</v>
      </c>
      <c r="E305" s="12" t="s">
        <v>2856</v>
      </c>
      <c r="F305" s="12" t="s">
        <v>2859</v>
      </c>
      <c r="G305" s="13" t="s">
        <v>1977</v>
      </c>
      <c r="H305" s="14">
        <v>0.54166666666666663</v>
      </c>
      <c r="I305" s="12" t="s">
        <v>2853</v>
      </c>
      <c r="J305" s="13">
        <v>3.8</v>
      </c>
      <c r="K305" s="13">
        <v>0</v>
      </c>
      <c r="L305" s="15">
        <v>43658</v>
      </c>
      <c r="M305" s="12" t="s">
        <v>3846</v>
      </c>
      <c r="N305" s="10"/>
      <c r="O305" s="23" t="str">
        <f t="shared" si="20"/>
        <v>SKU544</v>
      </c>
      <c r="P305" s="17" t="str">
        <f t="shared" si="21"/>
        <v>Yes</v>
      </c>
      <c r="Q305" s="19">
        <f t="shared" si="22"/>
        <v>50</v>
      </c>
      <c r="R305" s="17" t="str">
        <f t="shared" si="23"/>
        <v>No</v>
      </c>
      <c r="S305" s="17" t="str">
        <f t="shared" si="24"/>
        <v>No</v>
      </c>
      <c r="T305" s="17"/>
      <c r="U305" s="17"/>
    </row>
    <row r="306" spans="2:21" x14ac:dyDescent="0.4">
      <c r="B306" s="12" t="s">
        <v>52</v>
      </c>
      <c r="C306" s="12" t="s">
        <v>2243</v>
      </c>
      <c r="D306" s="12" t="s">
        <v>1507</v>
      </c>
      <c r="E306" s="12" t="s">
        <v>2857</v>
      </c>
      <c r="F306" s="12" t="s">
        <v>2859</v>
      </c>
      <c r="G306" s="13" t="s">
        <v>1977</v>
      </c>
      <c r="H306" s="14">
        <v>0.54166666666666663</v>
      </c>
      <c r="I306" s="12" t="s">
        <v>2854</v>
      </c>
      <c r="J306" s="13">
        <v>4</v>
      </c>
      <c r="K306" s="13">
        <v>1</v>
      </c>
      <c r="L306" s="15">
        <v>43644</v>
      </c>
      <c r="M306" s="12" t="s">
        <v>3846</v>
      </c>
      <c r="N306" s="10"/>
      <c r="O306" s="23" t="str">
        <f t="shared" si="20"/>
        <v>SKU547</v>
      </c>
      <c r="P306" s="17" t="str">
        <f t="shared" si="21"/>
        <v>Yes</v>
      </c>
      <c r="Q306" s="19">
        <f t="shared" si="22"/>
        <v>50</v>
      </c>
      <c r="R306" s="17" t="str">
        <f t="shared" si="23"/>
        <v>No</v>
      </c>
      <c r="S306" s="17" t="str">
        <f t="shared" si="24"/>
        <v>No</v>
      </c>
      <c r="T306" s="17"/>
      <c r="U306" s="17"/>
    </row>
    <row r="307" spans="2:21" x14ac:dyDescent="0.4">
      <c r="B307" s="12" t="s">
        <v>51</v>
      </c>
      <c r="C307" s="12" t="s">
        <v>2244</v>
      </c>
      <c r="D307" s="12" t="s">
        <v>1190</v>
      </c>
      <c r="E307" s="12" t="s">
        <v>2855</v>
      </c>
      <c r="F307" s="12" t="s">
        <v>2859</v>
      </c>
      <c r="G307" s="13" t="s">
        <v>1957</v>
      </c>
      <c r="H307" s="14">
        <v>0.54166666666666663</v>
      </c>
      <c r="I307" s="12" t="s">
        <v>2851</v>
      </c>
      <c r="J307" s="13">
        <v>1</v>
      </c>
      <c r="K307" s="13">
        <v>0</v>
      </c>
      <c r="L307" s="15">
        <v>43620</v>
      </c>
      <c r="M307" s="12" t="s">
        <v>3846</v>
      </c>
      <c r="N307" s="10"/>
      <c r="O307" s="23" t="str">
        <f t="shared" si="20"/>
        <v>SKU216</v>
      </c>
      <c r="P307" s="17" t="str">
        <f t="shared" si="21"/>
        <v>Yes</v>
      </c>
      <c r="Q307" s="19">
        <f t="shared" si="22"/>
        <v>80</v>
      </c>
      <c r="R307" s="17" t="str">
        <f t="shared" si="23"/>
        <v>No</v>
      </c>
      <c r="S307" s="17" t="str">
        <f t="shared" si="24"/>
        <v>No</v>
      </c>
      <c r="T307" s="17"/>
      <c r="U307" s="17"/>
    </row>
    <row r="308" spans="2:21" x14ac:dyDescent="0.4">
      <c r="B308" s="12" t="s">
        <v>52</v>
      </c>
      <c r="C308" s="12" t="s">
        <v>2244</v>
      </c>
      <c r="D308" s="12" t="s">
        <v>1510</v>
      </c>
      <c r="E308" s="12" t="s">
        <v>2856</v>
      </c>
      <c r="F308" s="12" t="s">
        <v>2859</v>
      </c>
      <c r="G308" s="13" t="s">
        <v>1978</v>
      </c>
      <c r="H308" s="14">
        <v>0.54166666666666663</v>
      </c>
      <c r="I308" s="12" t="s">
        <v>2852</v>
      </c>
      <c r="J308" s="13">
        <v>2</v>
      </c>
      <c r="K308" s="13">
        <v>0</v>
      </c>
      <c r="L308" s="15">
        <v>43665</v>
      </c>
      <c r="M308" s="12" t="s">
        <v>3846</v>
      </c>
      <c r="N308" s="10"/>
      <c r="O308" s="23" t="str">
        <f t="shared" si="20"/>
        <v>SKU552</v>
      </c>
      <c r="P308" s="17" t="str">
        <f t="shared" si="21"/>
        <v>Yes</v>
      </c>
      <c r="Q308" s="19">
        <f t="shared" si="22"/>
        <v>49</v>
      </c>
      <c r="R308" s="17" t="str">
        <f t="shared" si="23"/>
        <v>No</v>
      </c>
      <c r="S308" s="17" t="str">
        <f t="shared" si="24"/>
        <v>No</v>
      </c>
      <c r="T308" s="17"/>
      <c r="U308" s="17"/>
    </row>
    <row r="309" spans="2:21" x14ac:dyDescent="0.4">
      <c r="B309" s="12" t="s">
        <v>55</v>
      </c>
      <c r="C309" s="12" t="s">
        <v>2245</v>
      </c>
      <c r="D309" s="12" t="s">
        <v>1513</v>
      </c>
      <c r="E309" s="12" t="s">
        <v>2857</v>
      </c>
      <c r="F309" s="12" t="s">
        <v>2859</v>
      </c>
      <c r="G309" s="13" t="s">
        <v>1978</v>
      </c>
      <c r="H309" s="14">
        <v>0.54166666666666663</v>
      </c>
      <c r="I309" s="12" t="s">
        <v>2852</v>
      </c>
      <c r="J309" s="13">
        <v>3</v>
      </c>
      <c r="K309" s="13">
        <v>0</v>
      </c>
      <c r="L309" s="15">
        <v>43649</v>
      </c>
      <c r="M309" s="12" t="s">
        <v>3846</v>
      </c>
      <c r="N309" s="10"/>
      <c r="O309" s="23" t="str">
        <f t="shared" si="20"/>
        <v>SKU555</v>
      </c>
      <c r="P309" s="17" t="str">
        <f t="shared" si="21"/>
        <v>Yes</v>
      </c>
      <c r="Q309" s="19">
        <f t="shared" si="22"/>
        <v>49</v>
      </c>
      <c r="R309" s="17" t="str">
        <f t="shared" si="23"/>
        <v>No</v>
      </c>
      <c r="S309" s="17" t="str">
        <f t="shared" si="24"/>
        <v>No</v>
      </c>
      <c r="T309" s="17"/>
      <c r="U309" s="17"/>
    </row>
    <row r="310" spans="2:21" x14ac:dyDescent="0.4">
      <c r="B310" s="12" t="s">
        <v>51</v>
      </c>
      <c r="C310" s="12" t="s">
        <v>2246</v>
      </c>
      <c r="D310" s="12" t="s">
        <v>1131</v>
      </c>
      <c r="E310" s="12" t="s">
        <v>2855</v>
      </c>
      <c r="F310" s="12" t="s">
        <v>2860</v>
      </c>
      <c r="G310" s="13" t="s">
        <v>1955</v>
      </c>
      <c r="H310" s="14">
        <v>0.54166666666666663</v>
      </c>
      <c r="I310" s="12" t="s">
        <v>2853</v>
      </c>
      <c r="J310" s="13">
        <v>4</v>
      </c>
      <c r="K310" s="13">
        <v>0</v>
      </c>
      <c r="L310" s="15">
        <v>43613</v>
      </c>
      <c r="M310" s="12" t="s">
        <v>3846</v>
      </c>
      <c r="N310" s="10"/>
      <c r="O310" s="23" t="str">
        <f t="shared" si="20"/>
        <v>SKU156</v>
      </c>
      <c r="P310" s="17" t="str">
        <f t="shared" si="21"/>
        <v>Yes</v>
      </c>
      <c r="Q310" s="19">
        <f t="shared" si="22"/>
        <v>84</v>
      </c>
      <c r="R310" s="17" t="str">
        <f t="shared" si="23"/>
        <v>No</v>
      </c>
      <c r="S310" s="17" t="str">
        <f t="shared" si="24"/>
        <v>No</v>
      </c>
      <c r="T310" s="17"/>
      <c r="U310" s="17"/>
    </row>
    <row r="311" spans="2:21" x14ac:dyDescent="0.4">
      <c r="B311" s="12" t="s">
        <v>53</v>
      </c>
      <c r="C311" s="12" t="s">
        <v>2247</v>
      </c>
      <c r="D311" s="12" t="s">
        <v>1516</v>
      </c>
      <c r="E311" s="12" t="s">
        <v>2856</v>
      </c>
      <c r="F311" s="12" t="s">
        <v>2859</v>
      </c>
      <c r="G311" s="13" t="s">
        <v>1978</v>
      </c>
      <c r="H311" s="14">
        <v>0.54166666666666663</v>
      </c>
      <c r="I311" s="12" t="s">
        <v>2854</v>
      </c>
      <c r="J311" s="13">
        <v>1</v>
      </c>
      <c r="K311" s="13">
        <v>0</v>
      </c>
      <c r="L311" s="15">
        <v>43649</v>
      </c>
      <c r="M311" s="12" t="s">
        <v>3846</v>
      </c>
      <c r="N311" s="10"/>
      <c r="O311" s="23" t="str">
        <f t="shared" si="20"/>
        <v>SKU558</v>
      </c>
      <c r="P311" s="17" t="str">
        <f t="shared" si="21"/>
        <v>Yes</v>
      </c>
      <c r="Q311" s="19">
        <f t="shared" si="22"/>
        <v>49</v>
      </c>
      <c r="R311" s="17" t="str">
        <f t="shared" si="23"/>
        <v>No</v>
      </c>
      <c r="S311" s="17" t="str">
        <f t="shared" si="24"/>
        <v>No</v>
      </c>
      <c r="T311" s="17"/>
      <c r="U311" s="17"/>
    </row>
    <row r="312" spans="2:21" x14ac:dyDescent="0.4">
      <c r="B312" s="12" t="s">
        <v>54</v>
      </c>
      <c r="C312" s="12" t="s">
        <v>2248</v>
      </c>
      <c r="D312" s="12" t="s">
        <v>1193</v>
      </c>
      <c r="E312" s="12" t="s">
        <v>2857</v>
      </c>
      <c r="F312" s="12" t="s">
        <v>2859</v>
      </c>
      <c r="G312" s="13" t="s">
        <v>1957</v>
      </c>
      <c r="H312" s="14">
        <v>0.54166666666666663</v>
      </c>
      <c r="I312" s="12" t="s">
        <v>2851</v>
      </c>
      <c r="J312" s="13">
        <v>2.8</v>
      </c>
      <c r="K312" s="13">
        <v>0</v>
      </c>
      <c r="L312" s="15">
        <v>43613</v>
      </c>
      <c r="M312" s="12" t="s">
        <v>3846</v>
      </c>
      <c r="N312" s="10"/>
      <c r="O312" s="23" t="str">
        <f t="shared" si="20"/>
        <v>SKU219</v>
      </c>
      <c r="P312" s="17" t="str">
        <f t="shared" si="21"/>
        <v>Yes</v>
      </c>
      <c r="Q312" s="19">
        <f t="shared" si="22"/>
        <v>80</v>
      </c>
      <c r="R312" s="17" t="str">
        <f t="shared" si="23"/>
        <v>No</v>
      </c>
      <c r="S312" s="17" t="str">
        <f t="shared" si="24"/>
        <v>No</v>
      </c>
      <c r="T312" s="17"/>
      <c r="U312" s="17"/>
    </row>
    <row r="313" spans="2:21" x14ac:dyDescent="0.4">
      <c r="B313" s="12" t="s">
        <v>51</v>
      </c>
      <c r="C313" s="12" t="s">
        <v>2249</v>
      </c>
      <c r="D313" s="12" t="s">
        <v>1519</v>
      </c>
      <c r="E313" s="12" t="s">
        <v>2855</v>
      </c>
      <c r="F313" s="12" t="s">
        <v>2859</v>
      </c>
      <c r="G313" s="13" t="s">
        <v>1978</v>
      </c>
      <c r="H313" s="14">
        <v>0.54166666666666663</v>
      </c>
      <c r="I313" s="12" t="s">
        <v>2852</v>
      </c>
      <c r="J313" s="13">
        <v>3</v>
      </c>
      <c r="K313" s="13">
        <v>0</v>
      </c>
      <c r="L313" s="15">
        <v>43649</v>
      </c>
      <c r="M313" s="12" t="s">
        <v>3846</v>
      </c>
      <c r="N313" s="10"/>
      <c r="O313" s="23" t="str">
        <f t="shared" si="20"/>
        <v>SKU561</v>
      </c>
      <c r="P313" s="17" t="str">
        <f t="shared" si="21"/>
        <v>Yes</v>
      </c>
      <c r="Q313" s="19">
        <f t="shared" si="22"/>
        <v>49</v>
      </c>
      <c r="R313" s="17" t="str">
        <f t="shared" si="23"/>
        <v>No</v>
      </c>
      <c r="S313" s="17" t="str">
        <f t="shared" si="24"/>
        <v>No</v>
      </c>
      <c r="T313" s="17"/>
      <c r="U313" s="17"/>
    </row>
    <row r="314" spans="2:21" x14ac:dyDescent="0.4">
      <c r="B314" s="12" t="s">
        <v>55</v>
      </c>
      <c r="C314" s="12" t="s">
        <v>2250</v>
      </c>
      <c r="D314" s="12" t="s">
        <v>1522</v>
      </c>
      <c r="E314" s="12" t="s">
        <v>2856</v>
      </c>
      <c r="F314" s="12" t="s">
        <v>2859</v>
      </c>
      <c r="G314" s="13" t="s">
        <v>1979</v>
      </c>
      <c r="H314" s="14">
        <v>0.54166666666666663</v>
      </c>
      <c r="I314" s="12" t="s">
        <v>2852</v>
      </c>
      <c r="J314" s="13">
        <v>3.2</v>
      </c>
      <c r="K314" s="13">
        <v>0</v>
      </c>
      <c r="L314" s="15">
        <v>43655</v>
      </c>
      <c r="M314" s="12" t="s">
        <v>3846</v>
      </c>
      <c r="N314" s="10"/>
      <c r="O314" s="23" t="str">
        <f t="shared" si="20"/>
        <v>SKU565</v>
      </c>
      <c r="P314" s="17" t="str">
        <f t="shared" si="21"/>
        <v>Yes</v>
      </c>
      <c r="Q314" s="19">
        <f t="shared" si="22"/>
        <v>48</v>
      </c>
      <c r="R314" s="17" t="str">
        <f t="shared" si="23"/>
        <v>No</v>
      </c>
      <c r="S314" s="17" t="str">
        <f t="shared" si="24"/>
        <v>No</v>
      </c>
      <c r="T314" s="17"/>
      <c r="U314" s="17"/>
    </row>
    <row r="315" spans="2:21" x14ac:dyDescent="0.4">
      <c r="B315" s="12" t="s">
        <v>54</v>
      </c>
      <c r="C315" s="12" t="s">
        <v>2251</v>
      </c>
      <c r="D315" s="12" t="s">
        <v>1134</v>
      </c>
      <c r="E315" s="12" t="s">
        <v>2857</v>
      </c>
      <c r="F315" s="12" t="s">
        <v>2859</v>
      </c>
      <c r="G315" s="13" t="s">
        <v>1955</v>
      </c>
      <c r="H315" s="14">
        <v>0.54166666666666663</v>
      </c>
      <c r="I315" s="12" t="s">
        <v>2853</v>
      </c>
      <c r="J315" s="13">
        <v>3.4</v>
      </c>
      <c r="K315" s="13">
        <v>0</v>
      </c>
      <c r="L315" s="15">
        <v>43613</v>
      </c>
      <c r="M315" s="12" t="s">
        <v>3846</v>
      </c>
      <c r="N315" s="10"/>
      <c r="O315" s="23" t="str">
        <f t="shared" si="20"/>
        <v>SKU159</v>
      </c>
      <c r="P315" s="17" t="str">
        <f t="shared" si="21"/>
        <v>Yes</v>
      </c>
      <c r="Q315" s="19">
        <f t="shared" si="22"/>
        <v>84</v>
      </c>
      <c r="R315" s="17" t="str">
        <f t="shared" si="23"/>
        <v>No</v>
      </c>
      <c r="S315" s="17" t="str">
        <f t="shared" si="24"/>
        <v>No</v>
      </c>
      <c r="T315" s="17"/>
      <c r="U315" s="17"/>
    </row>
    <row r="316" spans="2:21" x14ac:dyDescent="0.4">
      <c r="B316" s="12" t="s">
        <v>52</v>
      </c>
      <c r="C316" s="12" t="s">
        <v>2251</v>
      </c>
      <c r="D316" s="12" t="s">
        <v>1196</v>
      </c>
      <c r="E316" s="12" t="s">
        <v>2855</v>
      </c>
      <c r="F316" s="12" t="s">
        <v>2859</v>
      </c>
      <c r="G316" s="13" t="s">
        <v>1957</v>
      </c>
      <c r="H316" s="14">
        <v>0.54166666666666663</v>
      </c>
      <c r="I316" s="12" t="s">
        <v>2854</v>
      </c>
      <c r="J316" s="13">
        <v>3.6</v>
      </c>
      <c r="K316" s="13">
        <v>1</v>
      </c>
      <c r="L316" s="15">
        <v>43613</v>
      </c>
      <c r="M316" s="12" t="s">
        <v>3846</v>
      </c>
      <c r="N316" s="10"/>
      <c r="O316" s="23" t="str">
        <f t="shared" si="20"/>
        <v>SKU222</v>
      </c>
      <c r="P316" s="17" t="str">
        <f t="shared" si="21"/>
        <v>Yes</v>
      </c>
      <c r="Q316" s="19">
        <f t="shared" si="22"/>
        <v>80</v>
      </c>
      <c r="R316" s="17" t="str">
        <f t="shared" si="23"/>
        <v>No</v>
      </c>
      <c r="S316" s="17" t="str">
        <f t="shared" si="24"/>
        <v>No</v>
      </c>
      <c r="T316" s="17"/>
      <c r="U316" s="17"/>
    </row>
    <row r="317" spans="2:21" x14ac:dyDescent="0.4">
      <c r="B317" s="12" t="s">
        <v>53</v>
      </c>
      <c r="C317" s="12" t="s">
        <v>2251</v>
      </c>
      <c r="D317" s="12" t="s">
        <v>1525</v>
      </c>
      <c r="E317" s="12" t="s">
        <v>2856</v>
      </c>
      <c r="F317" s="12" t="s">
        <v>2859</v>
      </c>
      <c r="G317" s="13" t="s">
        <v>1979</v>
      </c>
      <c r="H317" s="14">
        <v>0.54166666666666663</v>
      </c>
      <c r="I317" s="12" t="s">
        <v>2851</v>
      </c>
      <c r="J317" s="13">
        <v>3.8</v>
      </c>
      <c r="K317" s="13">
        <v>0</v>
      </c>
      <c r="L317" s="15">
        <v>43649</v>
      </c>
      <c r="M317" s="12" t="s">
        <v>3846</v>
      </c>
      <c r="N317" s="10"/>
      <c r="O317" s="23" t="str">
        <f t="shared" si="20"/>
        <v>SKU568</v>
      </c>
      <c r="P317" s="17" t="str">
        <f t="shared" si="21"/>
        <v>Yes</v>
      </c>
      <c r="Q317" s="19">
        <f t="shared" si="22"/>
        <v>48</v>
      </c>
      <c r="R317" s="17" t="str">
        <f t="shared" si="23"/>
        <v>No</v>
      </c>
      <c r="S317" s="17" t="str">
        <f t="shared" si="24"/>
        <v>No</v>
      </c>
      <c r="T317" s="17"/>
      <c r="U317" s="17"/>
    </row>
    <row r="318" spans="2:21" x14ac:dyDescent="0.4">
      <c r="B318" s="12" t="s">
        <v>51</v>
      </c>
      <c r="C318" s="12" t="s">
        <v>2252</v>
      </c>
      <c r="D318" s="12" t="s">
        <v>1528</v>
      </c>
      <c r="E318" s="12" t="s">
        <v>2857</v>
      </c>
      <c r="F318" s="12" t="s">
        <v>2859</v>
      </c>
      <c r="G318" s="13" t="s">
        <v>1979</v>
      </c>
      <c r="H318" s="14">
        <v>0.54166666666666663</v>
      </c>
      <c r="I318" s="12" t="s">
        <v>2852</v>
      </c>
      <c r="J318" s="13">
        <v>4</v>
      </c>
      <c r="K318" s="13">
        <v>0</v>
      </c>
      <c r="L318" s="15">
        <v>43649</v>
      </c>
      <c r="M318" s="12" t="s">
        <v>3846</v>
      </c>
      <c r="N318" s="10"/>
      <c r="O318" s="23" t="str">
        <f t="shared" si="20"/>
        <v>SKU571</v>
      </c>
      <c r="P318" s="17" t="str">
        <f t="shared" si="21"/>
        <v>Yes</v>
      </c>
      <c r="Q318" s="19">
        <f t="shared" si="22"/>
        <v>48</v>
      </c>
      <c r="R318" s="17" t="str">
        <f t="shared" si="23"/>
        <v>No</v>
      </c>
      <c r="S318" s="17" t="str">
        <f t="shared" si="24"/>
        <v>No</v>
      </c>
      <c r="T318" s="17"/>
      <c r="U318" s="17"/>
    </row>
    <row r="319" spans="2:21" x14ac:dyDescent="0.4">
      <c r="B319" s="12" t="s">
        <v>54</v>
      </c>
      <c r="C319" s="12" t="s">
        <v>2253</v>
      </c>
      <c r="D319" s="12" t="s">
        <v>1531</v>
      </c>
      <c r="E319" s="12" t="s">
        <v>2855</v>
      </c>
      <c r="F319" s="12" t="s">
        <v>2859</v>
      </c>
      <c r="G319" s="13" t="s">
        <v>1980</v>
      </c>
      <c r="H319" s="14">
        <v>0.54166666666666663</v>
      </c>
      <c r="I319" s="12" t="s">
        <v>2852</v>
      </c>
      <c r="J319" s="13">
        <v>1</v>
      </c>
      <c r="K319" s="13">
        <v>0</v>
      </c>
      <c r="L319" s="15">
        <v>43649</v>
      </c>
      <c r="M319" s="12" t="s">
        <v>3846</v>
      </c>
      <c r="N319" s="10"/>
      <c r="O319" s="23" t="str">
        <f t="shared" si="20"/>
        <v>SKU574</v>
      </c>
      <c r="P319" s="17" t="str">
        <f t="shared" si="21"/>
        <v>Yes</v>
      </c>
      <c r="Q319" s="19">
        <f t="shared" si="22"/>
        <v>45</v>
      </c>
      <c r="R319" s="17" t="str">
        <f t="shared" si="23"/>
        <v>No</v>
      </c>
      <c r="S319" s="17" t="str">
        <f t="shared" si="24"/>
        <v>No</v>
      </c>
      <c r="T319" s="17"/>
      <c r="U319" s="17"/>
    </row>
    <row r="320" spans="2:21" x14ac:dyDescent="0.4">
      <c r="B320" s="12" t="s">
        <v>55</v>
      </c>
      <c r="C320" s="12" t="s">
        <v>2254</v>
      </c>
      <c r="D320" s="12" t="s">
        <v>1199</v>
      </c>
      <c r="E320" s="12" t="s">
        <v>2856</v>
      </c>
      <c r="F320" s="12" t="s">
        <v>2859</v>
      </c>
      <c r="G320" s="13" t="s">
        <v>1957</v>
      </c>
      <c r="H320" s="14">
        <v>0.54166666666666663</v>
      </c>
      <c r="I320" s="12" t="s">
        <v>2853</v>
      </c>
      <c r="J320" s="13">
        <v>2</v>
      </c>
      <c r="K320" s="13">
        <v>0</v>
      </c>
      <c r="L320" s="15">
        <v>43616</v>
      </c>
      <c r="M320" s="12" t="s">
        <v>3846</v>
      </c>
      <c r="N320" s="10"/>
      <c r="O320" s="23" t="str">
        <f t="shared" si="20"/>
        <v>SKU225</v>
      </c>
      <c r="P320" s="17" t="str">
        <f t="shared" si="21"/>
        <v>Yes</v>
      </c>
      <c r="Q320" s="19">
        <f t="shared" si="22"/>
        <v>80</v>
      </c>
      <c r="R320" s="17" t="str">
        <f t="shared" si="23"/>
        <v>No</v>
      </c>
      <c r="S320" s="17" t="str">
        <f t="shared" si="24"/>
        <v>No</v>
      </c>
      <c r="T320" s="17"/>
      <c r="U320" s="17"/>
    </row>
    <row r="321" spans="2:21" x14ac:dyDescent="0.4">
      <c r="B321" s="12" t="s">
        <v>52</v>
      </c>
      <c r="C321" s="12" t="s">
        <v>2255</v>
      </c>
      <c r="D321" s="12" t="s">
        <v>1534</v>
      </c>
      <c r="E321" s="12" t="s">
        <v>2857</v>
      </c>
      <c r="F321" s="12" t="s">
        <v>2859</v>
      </c>
      <c r="G321" s="13" t="s">
        <v>1980</v>
      </c>
      <c r="H321" s="14">
        <v>0.54166666666666663</v>
      </c>
      <c r="I321" s="12" t="s">
        <v>2854</v>
      </c>
      <c r="J321" s="13">
        <v>3</v>
      </c>
      <c r="K321" s="13">
        <v>0</v>
      </c>
      <c r="L321" s="15">
        <v>43649</v>
      </c>
      <c r="M321" s="12" t="s">
        <v>3846</v>
      </c>
      <c r="N321" s="10"/>
      <c r="O321" s="23" t="str">
        <f t="shared" si="20"/>
        <v>SKU577</v>
      </c>
      <c r="P321" s="17" t="str">
        <f t="shared" si="21"/>
        <v>Yes</v>
      </c>
      <c r="Q321" s="19">
        <f t="shared" si="22"/>
        <v>45</v>
      </c>
      <c r="R321" s="17" t="str">
        <f t="shared" si="23"/>
        <v>No</v>
      </c>
      <c r="S321" s="17" t="str">
        <f t="shared" si="24"/>
        <v>No</v>
      </c>
      <c r="T321" s="17"/>
      <c r="U321" s="17"/>
    </row>
    <row r="322" spans="2:21" x14ac:dyDescent="0.4">
      <c r="B322" s="12" t="s">
        <v>52</v>
      </c>
      <c r="C322" s="12" t="s">
        <v>2256</v>
      </c>
      <c r="D322" s="12" t="s">
        <v>1137</v>
      </c>
      <c r="E322" s="12" t="s">
        <v>2855</v>
      </c>
      <c r="F322" s="12" t="s">
        <v>2859</v>
      </c>
      <c r="G322" s="13" t="s">
        <v>1955</v>
      </c>
      <c r="H322" s="14">
        <v>0.54166666666666663</v>
      </c>
      <c r="I322" s="12" t="s">
        <v>2851</v>
      </c>
      <c r="J322" s="13">
        <v>4</v>
      </c>
      <c r="K322" s="13">
        <v>0</v>
      </c>
      <c r="L322" s="15">
        <v>43613</v>
      </c>
      <c r="M322" s="12" t="s">
        <v>3846</v>
      </c>
      <c r="N322" s="10"/>
      <c r="O322" s="23" t="str">
        <f t="shared" si="20"/>
        <v>SKU162</v>
      </c>
      <c r="P322" s="17" t="str">
        <f t="shared" si="21"/>
        <v>Yes</v>
      </c>
      <c r="Q322" s="19">
        <f t="shared" si="22"/>
        <v>84</v>
      </c>
      <c r="R322" s="17" t="str">
        <f t="shared" si="23"/>
        <v>No</v>
      </c>
      <c r="S322" s="17" t="str">
        <f t="shared" si="24"/>
        <v>No</v>
      </c>
      <c r="T322" s="17"/>
      <c r="U322" s="17"/>
    </row>
    <row r="323" spans="2:21" x14ac:dyDescent="0.4">
      <c r="B323" s="12" t="s">
        <v>55</v>
      </c>
      <c r="C323" s="12" t="s">
        <v>2257</v>
      </c>
      <c r="D323" s="12" t="s">
        <v>1537</v>
      </c>
      <c r="E323" s="12" t="s">
        <v>2856</v>
      </c>
      <c r="F323" s="12" t="s">
        <v>2859</v>
      </c>
      <c r="G323" s="13" t="s">
        <v>1980</v>
      </c>
      <c r="H323" s="14">
        <v>0.54166666666666663</v>
      </c>
      <c r="I323" s="12" t="s">
        <v>2852</v>
      </c>
      <c r="J323" s="13">
        <v>1</v>
      </c>
      <c r="K323" s="13">
        <v>0</v>
      </c>
      <c r="L323" s="15">
        <v>43650</v>
      </c>
      <c r="M323" s="12" t="s">
        <v>3846</v>
      </c>
      <c r="N323" s="10"/>
      <c r="O323" s="23" t="str">
        <f t="shared" si="20"/>
        <v>SKU580</v>
      </c>
      <c r="P323" s="17" t="str">
        <f t="shared" si="21"/>
        <v>Yes</v>
      </c>
      <c r="Q323" s="19">
        <f t="shared" si="22"/>
        <v>45</v>
      </c>
      <c r="R323" s="17" t="str">
        <f t="shared" si="23"/>
        <v>No</v>
      </c>
      <c r="S323" s="17" t="str">
        <f t="shared" si="24"/>
        <v>No</v>
      </c>
      <c r="T323" s="17"/>
      <c r="U323" s="17"/>
    </row>
    <row r="324" spans="2:21" x14ac:dyDescent="0.4">
      <c r="B324" s="12" t="s">
        <v>53</v>
      </c>
      <c r="C324" s="12" t="s">
        <v>2258</v>
      </c>
      <c r="D324" s="12" t="s">
        <v>1202</v>
      </c>
      <c r="E324" s="12" t="s">
        <v>2857</v>
      </c>
      <c r="F324" s="12" t="s">
        <v>2859</v>
      </c>
      <c r="G324" s="13" t="s">
        <v>1958</v>
      </c>
      <c r="H324" s="14">
        <v>0.54166666666666663</v>
      </c>
      <c r="I324" s="12" t="s">
        <v>2852</v>
      </c>
      <c r="J324" s="13">
        <v>2.8</v>
      </c>
      <c r="K324" s="13">
        <v>0</v>
      </c>
      <c r="L324" s="15">
        <v>43616</v>
      </c>
      <c r="M324" s="12" t="s">
        <v>3846</v>
      </c>
      <c r="N324" s="10"/>
      <c r="O324" s="23" t="str">
        <f t="shared" si="20"/>
        <v>SKU228</v>
      </c>
      <c r="P324" s="17" t="str">
        <f t="shared" si="21"/>
        <v>Yes</v>
      </c>
      <c r="Q324" s="19">
        <f t="shared" si="22"/>
        <v>79</v>
      </c>
      <c r="R324" s="17" t="str">
        <f t="shared" si="23"/>
        <v>No</v>
      </c>
      <c r="S324" s="17" t="str">
        <f t="shared" si="24"/>
        <v>No</v>
      </c>
      <c r="T324" s="17"/>
      <c r="U324" s="17"/>
    </row>
    <row r="325" spans="2:21" x14ac:dyDescent="0.4">
      <c r="B325" s="12" t="s">
        <v>53</v>
      </c>
      <c r="C325" s="12" t="s">
        <v>2258</v>
      </c>
      <c r="D325" s="12" t="s">
        <v>1540</v>
      </c>
      <c r="E325" s="12" t="s">
        <v>2855</v>
      </c>
      <c r="F325" s="12" t="s">
        <v>2859</v>
      </c>
      <c r="G325" s="13" t="s">
        <v>1980</v>
      </c>
      <c r="H325" s="14">
        <v>0.54166666666666663</v>
      </c>
      <c r="I325" s="12" t="s">
        <v>2853</v>
      </c>
      <c r="J325" s="13">
        <v>3</v>
      </c>
      <c r="K325" s="13">
        <v>0</v>
      </c>
      <c r="L325" s="15">
        <v>43655</v>
      </c>
      <c r="M325" s="12" t="s">
        <v>3846</v>
      </c>
      <c r="N325" s="10"/>
      <c r="O325" s="23" t="str">
        <f t="shared" si="20"/>
        <v>SKU583</v>
      </c>
      <c r="P325" s="17" t="str">
        <f t="shared" si="21"/>
        <v>Yes</v>
      </c>
      <c r="Q325" s="19">
        <f t="shared" si="22"/>
        <v>45</v>
      </c>
      <c r="R325" s="17" t="str">
        <f t="shared" si="23"/>
        <v>No</v>
      </c>
      <c r="S325" s="17" t="str">
        <f t="shared" si="24"/>
        <v>No</v>
      </c>
      <c r="T325" s="17"/>
      <c r="U325" s="17"/>
    </row>
    <row r="326" spans="2:21" x14ac:dyDescent="0.4">
      <c r="B326" s="12" t="s">
        <v>51</v>
      </c>
      <c r="C326" s="12" t="s">
        <v>2259</v>
      </c>
      <c r="D326" s="12" t="s">
        <v>1543</v>
      </c>
      <c r="E326" s="12" t="s">
        <v>2856</v>
      </c>
      <c r="F326" s="12" t="s">
        <v>2859</v>
      </c>
      <c r="G326" s="13" t="s">
        <v>1980</v>
      </c>
      <c r="H326" s="14">
        <v>0.54166666666666663</v>
      </c>
      <c r="I326" s="12" t="s">
        <v>2854</v>
      </c>
      <c r="J326" s="13">
        <v>3.2</v>
      </c>
      <c r="K326" s="13">
        <v>1</v>
      </c>
      <c r="L326" s="15">
        <v>43649</v>
      </c>
      <c r="M326" s="12" t="s">
        <v>3846</v>
      </c>
      <c r="N326" s="10"/>
      <c r="O326" s="23" t="str">
        <f t="shared" si="20"/>
        <v>SKU586</v>
      </c>
      <c r="P326" s="17" t="str">
        <f t="shared" si="21"/>
        <v>Yes</v>
      </c>
      <c r="Q326" s="19">
        <f t="shared" si="22"/>
        <v>45</v>
      </c>
      <c r="R326" s="17" t="str">
        <f t="shared" si="23"/>
        <v>No</v>
      </c>
      <c r="S326" s="17" t="str">
        <f t="shared" si="24"/>
        <v>No</v>
      </c>
      <c r="T326" s="17"/>
      <c r="U326" s="17"/>
    </row>
    <row r="327" spans="2:21" x14ac:dyDescent="0.4">
      <c r="B327" s="12" t="s">
        <v>55</v>
      </c>
      <c r="C327" s="12" t="s">
        <v>2260</v>
      </c>
      <c r="D327" s="12" t="s">
        <v>1140</v>
      </c>
      <c r="E327" s="12" t="s">
        <v>2857</v>
      </c>
      <c r="F327" s="12" t="s">
        <v>2859</v>
      </c>
      <c r="G327" s="13" t="s">
        <v>1955</v>
      </c>
      <c r="H327" s="14">
        <v>0.54166666666666663</v>
      </c>
      <c r="I327" s="12" t="s">
        <v>2851</v>
      </c>
      <c r="J327" s="13">
        <v>3.4</v>
      </c>
      <c r="K327" s="13">
        <v>0</v>
      </c>
      <c r="L327" s="15">
        <v>43613</v>
      </c>
      <c r="M327" s="12" t="s">
        <v>3846</v>
      </c>
      <c r="N327" s="10"/>
      <c r="O327" s="23" t="str">
        <f t="shared" ref="O327:O390" si="25">TRIM(D327)</f>
        <v>SKU165</v>
      </c>
      <c r="P327" s="17" t="str">
        <f t="shared" si="21"/>
        <v>Yes</v>
      </c>
      <c r="Q327" s="19">
        <f t="shared" si="22"/>
        <v>84</v>
      </c>
      <c r="R327" s="17" t="str">
        <f t="shared" si="23"/>
        <v>No</v>
      </c>
      <c r="S327" s="17" t="str">
        <f t="shared" si="24"/>
        <v>No</v>
      </c>
      <c r="T327" s="17"/>
      <c r="U327" s="17"/>
    </row>
    <row r="328" spans="2:21" x14ac:dyDescent="0.4">
      <c r="B328" s="12" t="s">
        <v>54</v>
      </c>
      <c r="C328" s="12" t="s">
        <v>2260</v>
      </c>
      <c r="D328" s="12" t="s">
        <v>1546</v>
      </c>
      <c r="E328" s="12" t="s">
        <v>2855</v>
      </c>
      <c r="F328" s="12" t="s">
        <v>2859</v>
      </c>
      <c r="G328" s="13" t="s">
        <v>1981</v>
      </c>
      <c r="H328" s="14">
        <v>0.54166666666666663</v>
      </c>
      <c r="I328" s="12" t="s">
        <v>2852</v>
      </c>
      <c r="J328" s="13">
        <v>3.6</v>
      </c>
      <c r="K328" s="13">
        <v>0</v>
      </c>
      <c r="L328" s="15">
        <v>43656</v>
      </c>
      <c r="M328" s="12" t="s">
        <v>3846</v>
      </c>
      <c r="N328" s="10"/>
      <c r="O328" s="23" t="str">
        <f t="shared" si="25"/>
        <v>SKU589</v>
      </c>
      <c r="P328" s="17" t="str">
        <f t="shared" ref="P328:P391" si="26">IF(L328="","No","Yes")</f>
        <v>Yes</v>
      </c>
      <c r="Q328" s="19">
        <f t="shared" ref="Q328:Q391" si="27">$C$4-G328</f>
        <v>44</v>
      </c>
      <c r="R328" s="17" t="str">
        <f t="shared" ref="R328:R391" si="28">IF(AND(P328="No",Q328&gt;20),"Yes","No")</f>
        <v>No</v>
      </c>
      <c r="S328" s="17" t="str">
        <f t="shared" ref="S328:S391" si="29">IF(AND(L328="",$C$4-G328&gt;20),"Yes","No")</f>
        <v>No</v>
      </c>
      <c r="T328" s="17"/>
      <c r="U328" s="17"/>
    </row>
    <row r="329" spans="2:21" x14ac:dyDescent="0.4">
      <c r="B329" s="12" t="s">
        <v>51</v>
      </c>
      <c r="C329" s="12" t="s">
        <v>2261</v>
      </c>
      <c r="D329" s="12" t="s">
        <v>1205</v>
      </c>
      <c r="E329" s="12" t="s">
        <v>2856</v>
      </c>
      <c r="F329" s="12" t="s">
        <v>2860</v>
      </c>
      <c r="G329" s="13" t="s">
        <v>1959</v>
      </c>
      <c r="H329" s="14">
        <v>0.54166666666666663</v>
      </c>
      <c r="I329" s="12" t="s">
        <v>2852</v>
      </c>
      <c r="J329" s="13">
        <v>3.8</v>
      </c>
      <c r="K329" s="13">
        <v>0</v>
      </c>
      <c r="L329" s="15">
        <v>43620</v>
      </c>
      <c r="M329" s="12" t="s">
        <v>3846</v>
      </c>
      <c r="N329" s="10"/>
      <c r="O329" s="23" t="str">
        <f t="shared" si="25"/>
        <v>SKU231</v>
      </c>
      <c r="P329" s="17" t="str">
        <f t="shared" si="26"/>
        <v>Yes</v>
      </c>
      <c r="Q329" s="19">
        <f t="shared" si="27"/>
        <v>78</v>
      </c>
      <c r="R329" s="17" t="str">
        <f t="shared" si="28"/>
        <v>No</v>
      </c>
      <c r="S329" s="17" t="str">
        <f t="shared" si="29"/>
        <v>No</v>
      </c>
      <c r="T329" s="17"/>
      <c r="U329" s="17"/>
    </row>
    <row r="330" spans="2:21" x14ac:dyDescent="0.4">
      <c r="B330" s="12" t="s">
        <v>52</v>
      </c>
      <c r="C330" s="12" t="s">
        <v>2262</v>
      </c>
      <c r="D330" s="12" t="s">
        <v>1549</v>
      </c>
      <c r="E330" s="12" t="s">
        <v>2857</v>
      </c>
      <c r="F330" s="12" t="s">
        <v>2859</v>
      </c>
      <c r="G330" s="13" t="s">
        <v>1981</v>
      </c>
      <c r="H330" s="14">
        <v>0.54166666666666663</v>
      </c>
      <c r="I330" s="12" t="s">
        <v>2853</v>
      </c>
      <c r="J330" s="13">
        <v>4</v>
      </c>
      <c r="K330" s="13">
        <v>0</v>
      </c>
      <c r="L330" s="15">
        <v>43663</v>
      </c>
      <c r="M330" s="12" t="s">
        <v>3846</v>
      </c>
      <c r="N330" s="10"/>
      <c r="O330" s="23" t="str">
        <f t="shared" si="25"/>
        <v>SKU592</v>
      </c>
      <c r="P330" s="17" t="str">
        <f t="shared" si="26"/>
        <v>Yes</v>
      </c>
      <c r="Q330" s="19">
        <f t="shared" si="27"/>
        <v>44</v>
      </c>
      <c r="R330" s="17" t="str">
        <f t="shared" si="28"/>
        <v>No</v>
      </c>
      <c r="S330" s="17" t="str">
        <f t="shared" si="29"/>
        <v>No</v>
      </c>
      <c r="T330" s="17"/>
      <c r="U330" s="17"/>
    </row>
    <row r="331" spans="2:21" x14ac:dyDescent="0.4">
      <c r="B331" s="12" t="s">
        <v>55</v>
      </c>
      <c r="C331" s="12" t="s">
        <v>2263</v>
      </c>
      <c r="D331" s="12" t="s">
        <v>1552</v>
      </c>
      <c r="E331" s="12" t="s">
        <v>2855</v>
      </c>
      <c r="F331" s="12" t="s">
        <v>2859</v>
      </c>
      <c r="G331" s="13" t="s">
        <v>1981</v>
      </c>
      <c r="H331" s="14">
        <v>0.54166666666666663</v>
      </c>
      <c r="I331" s="12" t="s">
        <v>2854</v>
      </c>
      <c r="J331" s="13">
        <v>1</v>
      </c>
      <c r="K331" s="13">
        <v>0</v>
      </c>
      <c r="L331" s="15">
        <v>43649</v>
      </c>
      <c r="M331" s="12" t="s">
        <v>3846</v>
      </c>
      <c r="N331" s="10"/>
      <c r="O331" s="23" t="str">
        <f t="shared" si="25"/>
        <v>SKU595</v>
      </c>
      <c r="P331" s="17" t="str">
        <f t="shared" si="26"/>
        <v>Yes</v>
      </c>
      <c r="Q331" s="19">
        <f t="shared" si="27"/>
        <v>44</v>
      </c>
      <c r="R331" s="17" t="str">
        <f t="shared" si="28"/>
        <v>No</v>
      </c>
      <c r="S331" s="17" t="str">
        <f t="shared" si="29"/>
        <v>No</v>
      </c>
      <c r="T331" s="17"/>
      <c r="U331" s="17"/>
    </row>
    <row r="332" spans="2:21" x14ac:dyDescent="0.4">
      <c r="B332" s="12" t="s">
        <v>54</v>
      </c>
      <c r="C332" s="12" t="s">
        <v>2264</v>
      </c>
      <c r="D332" s="12" t="s">
        <v>1208</v>
      </c>
      <c r="E332" s="12" t="s">
        <v>2856</v>
      </c>
      <c r="F332" s="12" t="s">
        <v>2859</v>
      </c>
      <c r="G332" s="13" t="s">
        <v>1959</v>
      </c>
      <c r="H332" s="14">
        <v>0.54166666666666663</v>
      </c>
      <c r="I332" s="12" t="s">
        <v>2851</v>
      </c>
      <c r="J332" s="13">
        <v>2</v>
      </c>
      <c r="K332" s="13">
        <v>0</v>
      </c>
      <c r="L332" s="15">
        <v>43620</v>
      </c>
      <c r="M332" s="12" t="s">
        <v>3846</v>
      </c>
      <c r="N332" s="10"/>
      <c r="O332" s="23" t="str">
        <f t="shared" si="25"/>
        <v>SKU234</v>
      </c>
      <c r="P332" s="17" t="str">
        <f t="shared" si="26"/>
        <v>Yes</v>
      </c>
      <c r="Q332" s="19">
        <f t="shared" si="27"/>
        <v>78</v>
      </c>
      <c r="R332" s="17" t="str">
        <f t="shared" si="28"/>
        <v>No</v>
      </c>
      <c r="S332" s="17" t="str">
        <f t="shared" si="29"/>
        <v>No</v>
      </c>
      <c r="T332" s="17"/>
      <c r="U332" s="17"/>
    </row>
    <row r="333" spans="2:21" x14ac:dyDescent="0.4">
      <c r="B333" s="12" t="s">
        <v>53</v>
      </c>
      <c r="C333" s="12" t="s">
        <v>2264</v>
      </c>
      <c r="D333" s="12" t="s">
        <v>1555</v>
      </c>
      <c r="E333" s="12" t="s">
        <v>2857</v>
      </c>
      <c r="F333" s="12" t="s">
        <v>2859</v>
      </c>
      <c r="G333" s="13" t="s">
        <v>1981</v>
      </c>
      <c r="H333" s="14">
        <v>0.54166666666666663</v>
      </c>
      <c r="I333" s="12" t="s">
        <v>2852</v>
      </c>
      <c r="J333" s="13">
        <v>3</v>
      </c>
      <c r="K333" s="13">
        <v>0</v>
      </c>
      <c r="L333" s="15">
        <v>43649</v>
      </c>
      <c r="M333" s="12" t="s">
        <v>3846</v>
      </c>
      <c r="N333" s="10"/>
      <c r="O333" s="23" t="str">
        <f t="shared" si="25"/>
        <v>SKU598</v>
      </c>
      <c r="P333" s="17" t="str">
        <f t="shared" si="26"/>
        <v>Yes</v>
      </c>
      <c r="Q333" s="19">
        <f t="shared" si="27"/>
        <v>44</v>
      </c>
      <c r="R333" s="17" t="str">
        <f t="shared" si="28"/>
        <v>No</v>
      </c>
      <c r="S333" s="17" t="str">
        <f t="shared" si="29"/>
        <v>No</v>
      </c>
      <c r="T333" s="17"/>
      <c r="U333" s="17"/>
    </row>
    <row r="334" spans="2:21" x14ac:dyDescent="0.4">
      <c r="B334" s="12" t="s">
        <v>53</v>
      </c>
      <c r="C334" s="12" t="s">
        <v>2265</v>
      </c>
      <c r="D334" s="12" t="s">
        <v>1143</v>
      </c>
      <c r="E334" s="12" t="s">
        <v>2855</v>
      </c>
      <c r="F334" s="12" t="s">
        <v>2859</v>
      </c>
      <c r="G334" s="13" t="s">
        <v>1955</v>
      </c>
      <c r="H334" s="14">
        <v>0.54166666666666663</v>
      </c>
      <c r="I334" s="12" t="s">
        <v>2852</v>
      </c>
      <c r="J334" s="13">
        <v>4</v>
      </c>
      <c r="K334" s="13">
        <v>0</v>
      </c>
      <c r="L334" s="15">
        <v>43613</v>
      </c>
      <c r="M334" s="12" t="s">
        <v>3846</v>
      </c>
      <c r="N334" s="10"/>
      <c r="O334" s="23" t="str">
        <f t="shared" si="25"/>
        <v>SKU168</v>
      </c>
      <c r="P334" s="17" t="str">
        <f t="shared" si="26"/>
        <v>Yes</v>
      </c>
      <c r="Q334" s="19">
        <f t="shared" si="27"/>
        <v>84</v>
      </c>
      <c r="R334" s="17" t="str">
        <f t="shared" si="28"/>
        <v>No</v>
      </c>
      <c r="S334" s="17" t="str">
        <f t="shared" si="29"/>
        <v>No</v>
      </c>
      <c r="T334" s="17"/>
      <c r="U334" s="17"/>
    </row>
    <row r="335" spans="2:21" x14ac:dyDescent="0.4">
      <c r="B335" s="12" t="s">
        <v>51</v>
      </c>
      <c r="C335" s="12" t="s">
        <v>2266</v>
      </c>
      <c r="D335" s="12" t="s">
        <v>1558</v>
      </c>
      <c r="E335" s="12" t="s">
        <v>2856</v>
      </c>
      <c r="F335" s="12" t="s">
        <v>2859</v>
      </c>
      <c r="G335" s="13" t="s">
        <v>1981</v>
      </c>
      <c r="H335" s="14">
        <v>0.54166666666666663</v>
      </c>
      <c r="I335" s="12" t="s">
        <v>2853</v>
      </c>
      <c r="J335" s="13">
        <v>1</v>
      </c>
      <c r="K335" s="13">
        <v>0</v>
      </c>
      <c r="L335" s="15">
        <v>43649</v>
      </c>
      <c r="M335" s="12" t="s">
        <v>3846</v>
      </c>
      <c r="N335" s="10"/>
      <c r="O335" s="23" t="str">
        <f t="shared" si="25"/>
        <v>SKU601</v>
      </c>
      <c r="P335" s="17" t="str">
        <f t="shared" si="26"/>
        <v>Yes</v>
      </c>
      <c r="Q335" s="19">
        <f t="shared" si="27"/>
        <v>44</v>
      </c>
      <c r="R335" s="17" t="str">
        <f t="shared" si="28"/>
        <v>No</v>
      </c>
      <c r="S335" s="17" t="str">
        <f t="shared" si="29"/>
        <v>No</v>
      </c>
      <c r="T335" s="17"/>
      <c r="U335" s="17"/>
    </row>
    <row r="336" spans="2:21" x14ac:dyDescent="0.4">
      <c r="B336" s="12" t="s">
        <v>54</v>
      </c>
      <c r="C336" s="12" t="s">
        <v>2267</v>
      </c>
      <c r="D336" s="12" t="s">
        <v>1561</v>
      </c>
      <c r="E336" s="12" t="s">
        <v>2857</v>
      </c>
      <c r="F336" s="12" t="s">
        <v>2859</v>
      </c>
      <c r="G336" s="13" t="s">
        <v>1981</v>
      </c>
      <c r="H336" s="14">
        <v>0.54166666666666663</v>
      </c>
      <c r="I336" s="12" t="s">
        <v>2854</v>
      </c>
      <c r="J336" s="13">
        <v>2.8</v>
      </c>
      <c r="K336" s="13">
        <v>1</v>
      </c>
      <c r="L336" s="15">
        <v>43649</v>
      </c>
      <c r="M336" s="12" t="s">
        <v>3846</v>
      </c>
      <c r="N336" s="10"/>
      <c r="O336" s="23" t="str">
        <f t="shared" si="25"/>
        <v>SKU604</v>
      </c>
      <c r="P336" s="17" t="str">
        <f t="shared" si="26"/>
        <v>Yes</v>
      </c>
      <c r="Q336" s="19">
        <f t="shared" si="27"/>
        <v>44</v>
      </c>
      <c r="R336" s="17" t="str">
        <f t="shared" si="28"/>
        <v>No</v>
      </c>
      <c r="S336" s="17" t="str">
        <f t="shared" si="29"/>
        <v>No</v>
      </c>
      <c r="T336" s="17"/>
      <c r="U336" s="17"/>
    </row>
    <row r="337" spans="2:21" x14ac:dyDescent="0.4">
      <c r="B337" s="12" t="s">
        <v>52</v>
      </c>
      <c r="C337" s="12" t="s">
        <v>2268</v>
      </c>
      <c r="D337" s="12" t="s">
        <v>1211</v>
      </c>
      <c r="E337" s="12" t="s">
        <v>2855</v>
      </c>
      <c r="F337" s="12" t="s">
        <v>2859</v>
      </c>
      <c r="G337" s="13" t="s">
        <v>1959</v>
      </c>
      <c r="H337" s="14">
        <v>0.54166666666666663</v>
      </c>
      <c r="I337" s="12" t="s">
        <v>2851</v>
      </c>
      <c r="J337" s="13">
        <v>3</v>
      </c>
      <c r="K337" s="13">
        <v>0</v>
      </c>
      <c r="L337" s="15">
        <v>43622</v>
      </c>
      <c r="M337" s="12" t="s">
        <v>3846</v>
      </c>
      <c r="N337" s="10"/>
      <c r="O337" s="23" t="str">
        <f t="shared" si="25"/>
        <v>SKU237</v>
      </c>
      <c r="P337" s="17" t="str">
        <f t="shared" si="26"/>
        <v>Yes</v>
      </c>
      <c r="Q337" s="19">
        <f t="shared" si="27"/>
        <v>78</v>
      </c>
      <c r="R337" s="17" t="str">
        <f t="shared" si="28"/>
        <v>No</v>
      </c>
      <c r="S337" s="17" t="str">
        <f t="shared" si="29"/>
        <v>No</v>
      </c>
      <c r="T337" s="17"/>
      <c r="U337" s="17"/>
    </row>
    <row r="338" spans="2:21" x14ac:dyDescent="0.4">
      <c r="B338" s="12" t="s">
        <v>52</v>
      </c>
      <c r="C338" s="12" t="s">
        <v>2269</v>
      </c>
      <c r="D338" s="12" t="s">
        <v>1564</v>
      </c>
      <c r="E338" s="12" t="s">
        <v>2856</v>
      </c>
      <c r="F338" s="12" t="s">
        <v>2859</v>
      </c>
      <c r="G338" s="13" t="s">
        <v>1981</v>
      </c>
      <c r="H338" s="14">
        <v>0.54166666666666663</v>
      </c>
      <c r="I338" s="12" t="s">
        <v>2852</v>
      </c>
      <c r="J338" s="13">
        <v>3.2</v>
      </c>
      <c r="K338" s="13">
        <v>0</v>
      </c>
      <c r="L338" s="15">
        <v>43649</v>
      </c>
      <c r="M338" s="12" t="s">
        <v>3846</v>
      </c>
      <c r="N338" s="10"/>
      <c r="O338" s="23" t="str">
        <f t="shared" si="25"/>
        <v>SKU607</v>
      </c>
      <c r="P338" s="17" t="str">
        <f t="shared" si="26"/>
        <v>Yes</v>
      </c>
      <c r="Q338" s="19">
        <f t="shared" si="27"/>
        <v>44</v>
      </c>
      <c r="R338" s="17" t="str">
        <f t="shared" si="28"/>
        <v>No</v>
      </c>
      <c r="S338" s="17" t="str">
        <f t="shared" si="29"/>
        <v>No</v>
      </c>
      <c r="T338" s="17"/>
      <c r="U338" s="17"/>
    </row>
    <row r="339" spans="2:21" x14ac:dyDescent="0.4">
      <c r="B339" s="12" t="s">
        <v>51</v>
      </c>
      <c r="C339" s="12" t="s">
        <v>2270</v>
      </c>
      <c r="D339" s="12" t="s">
        <v>1146</v>
      </c>
      <c r="E339" s="12" t="s">
        <v>2857</v>
      </c>
      <c r="F339" s="12" t="s">
        <v>2859</v>
      </c>
      <c r="G339" s="13" t="s">
        <v>1956</v>
      </c>
      <c r="H339" s="14">
        <v>0.54166666666666663</v>
      </c>
      <c r="I339" s="12" t="s">
        <v>2852</v>
      </c>
      <c r="J339" s="13">
        <v>3.4</v>
      </c>
      <c r="K339" s="13">
        <v>0</v>
      </c>
      <c r="L339" s="15">
        <v>43619</v>
      </c>
      <c r="M339" s="12" t="s">
        <v>3846</v>
      </c>
      <c r="N339" s="10"/>
      <c r="O339" s="23" t="str">
        <f t="shared" si="25"/>
        <v>SKU171</v>
      </c>
      <c r="P339" s="17" t="str">
        <f t="shared" si="26"/>
        <v>Yes</v>
      </c>
      <c r="Q339" s="19">
        <f t="shared" si="27"/>
        <v>83</v>
      </c>
      <c r="R339" s="17" t="str">
        <f t="shared" si="28"/>
        <v>No</v>
      </c>
      <c r="S339" s="17" t="str">
        <f t="shared" si="29"/>
        <v>No</v>
      </c>
      <c r="T339" s="17"/>
      <c r="U339" s="17"/>
    </row>
    <row r="340" spans="2:21" x14ac:dyDescent="0.4">
      <c r="B340" s="12" t="s">
        <v>55</v>
      </c>
      <c r="C340" s="12" t="s">
        <v>2270</v>
      </c>
      <c r="D340" s="12" t="s">
        <v>1567</v>
      </c>
      <c r="E340" s="12" t="s">
        <v>2855</v>
      </c>
      <c r="F340" s="12" t="s">
        <v>2859</v>
      </c>
      <c r="G340" s="13" t="s">
        <v>1981</v>
      </c>
      <c r="H340" s="14">
        <v>0.54166666666666663</v>
      </c>
      <c r="I340" s="12" t="s">
        <v>2853</v>
      </c>
      <c r="J340" s="13">
        <v>3.6</v>
      </c>
      <c r="K340" s="13">
        <v>0</v>
      </c>
      <c r="L340" s="15">
        <v>43649</v>
      </c>
      <c r="M340" s="12" t="s">
        <v>3846</v>
      </c>
      <c r="N340" s="10"/>
      <c r="O340" s="23" t="str">
        <f t="shared" si="25"/>
        <v>SKU610</v>
      </c>
      <c r="P340" s="17" t="str">
        <f t="shared" si="26"/>
        <v>Yes</v>
      </c>
      <c r="Q340" s="19">
        <f t="shared" si="27"/>
        <v>44</v>
      </c>
      <c r="R340" s="17" t="str">
        <f t="shared" si="28"/>
        <v>No</v>
      </c>
      <c r="S340" s="17" t="str">
        <f t="shared" si="29"/>
        <v>No</v>
      </c>
      <c r="T340" s="17"/>
      <c r="U340" s="17"/>
    </row>
    <row r="341" spans="2:21" x14ac:dyDescent="0.4">
      <c r="B341" s="12" t="s">
        <v>55</v>
      </c>
      <c r="C341" s="12" t="s">
        <v>2271</v>
      </c>
      <c r="D341" s="12" t="s">
        <v>1214</v>
      </c>
      <c r="E341" s="12" t="s">
        <v>2856</v>
      </c>
      <c r="F341" s="12" t="s">
        <v>2859</v>
      </c>
      <c r="G341" s="13" t="s">
        <v>1959</v>
      </c>
      <c r="H341" s="14">
        <v>0.54166666666666663</v>
      </c>
      <c r="I341" s="12" t="s">
        <v>2854</v>
      </c>
      <c r="J341" s="13">
        <v>3.8</v>
      </c>
      <c r="K341" s="13">
        <v>0</v>
      </c>
      <c r="L341" s="15">
        <v>43630</v>
      </c>
      <c r="M341" s="12" t="s">
        <v>3846</v>
      </c>
      <c r="N341" s="10"/>
      <c r="O341" s="23" t="str">
        <f t="shared" si="25"/>
        <v>SKU240</v>
      </c>
      <c r="P341" s="17" t="str">
        <f t="shared" si="26"/>
        <v>Yes</v>
      </c>
      <c r="Q341" s="19">
        <f t="shared" si="27"/>
        <v>78</v>
      </c>
      <c r="R341" s="17" t="str">
        <f t="shared" si="28"/>
        <v>No</v>
      </c>
      <c r="S341" s="17" t="str">
        <f t="shared" si="29"/>
        <v>No</v>
      </c>
      <c r="T341" s="17"/>
      <c r="U341" s="17"/>
    </row>
    <row r="342" spans="2:21" x14ac:dyDescent="0.4">
      <c r="B342" s="12" t="s">
        <v>53</v>
      </c>
      <c r="C342" s="12" t="s">
        <v>2271</v>
      </c>
      <c r="D342" s="12" t="s">
        <v>1570</v>
      </c>
      <c r="E342" s="12" t="s">
        <v>2857</v>
      </c>
      <c r="F342" s="12" t="s">
        <v>2859</v>
      </c>
      <c r="G342" s="13" t="s">
        <v>1981</v>
      </c>
      <c r="H342" s="14">
        <v>0.54166666666666663</v>
      </c>
      <c r="I342" s="12" t="s">
        <v>2851</v>
      </c>
      <c r="J342" s="13">
        <v>4</v>
      </c>
      <c r="K342" s="13">
        <v>0</v>
      </c>
      <c r="L342" s="15">
        <v>43649</v>
      </c>
      <c r="M342" s="12" t="s">
        <v>3846</v>
      </c>
      <c r="N342" s="10"/>
      <c r="O342" s="23" t="str">
        <f t="shared" si="25"/>
        <v>SKU613</v>
      </c>
      <c r="P342" s="17" t="str">
        <f t="shared" si="26"/>
        <v>Yes</v>
      </c>
      <c r="Q342" s="19">
        <f t="shared" si="27"/>
        <v>44</v>
      </c>
      <c r="R342" s="17" t="str">
        <f t="shared" si="28"/>
        <v>No</v>
      </c>
      <c r="S342" s="17" t="str">
        <f t="shared" si="29"/>
        <v>No</v>
      </c>
      <c r="T342" s="17"/>
      <c r="U342" s="17"/>
    </row>
    <row r="343" spans="2:21" x14ac:dyDescent="0.4">
      <c r="B343" s="12" t="s">
        <v>51</v>
      </c>
      <c r="C343" s="12" t="s">
        <v>2272</v>
      </c>
      <c r="D343" s="12" t="s">
        <v>1573</v>
      </c>
      <c r="E343" s="12" t="s">
        <v>2855</v>
      </c>
      <c r="F343" s="12" t="s">
        <v>2859</v>
      </c>
      <c r="G343" s="13" t="s">
        <v>1982</v>
      </c>
      <c r="H343" s="14">
        <v>0.54166666666666663</v>
      </c>
      <c r="I343" s="12" t="s">
        <v>2852</v>
      </c>
      <c r="J343" s="13">
        <v>1</v>
      </c>
      <c r="K343" s="13">
        <v>0</v>
      </c>
      <c r="L343" s="15">
        <v>43655</v>
      </c>
      <c r="M343" s="12" t="s">
        <v>3846</v>
      </c>
      <c r="N343" s="10"/>
      <c r="O343" s="23" t="str">
        <f t="shared" si="25"/>
        <v>SKU616</v>
      </c>
      <c r="P343" s="17" t="str">
        <f t="shared" si="26"/>
        <v>Yes</v>
      </c>
      <c r="Q343" s="19">
        <f t="shared" si="27"/>
        <v>43</v>
      </c>
      <c r="R343" s="17" t="str">
        <f t="shared" si="28"/>
        <v>No</v>
      </c>
      <c r="S343" s="17" t="str">
        <f t="shared" si="29"/>
        <v>No</v>
      </c>
      <c r="T343" s="17"/>
      <c r="U343" s="17"/>
    </row>
    <row r="344" spans="2:21" x14ac:dyDescent="0.4">
      <c r="B344" s="12" t="s">
        <v>54</v>
      </c>
      <c r="C344" s="12" t="s">
        <v>2273</v>
      </c>
      <c r="D344" s="12" t="s">
        <v>1576</v>
      </c>
      <c r="E344" s="12" t="s">
        <v>2856</v>
      </c>
      <c r="F344" s="12" t="s">
        <v>2859</v>
      </c>
      <c r="G344" s="13" t="s">
        <v>1982</v>
      </c>
      <c r="H344" s="14">
        <v>0.54166666666666663</v>
      </c>
      <c r="I344" s="12" t="s">
        <v>2852</v>
      </c>
      <c r="J344" s="13">
        <v>2</v>
      </c>
      <c r="K344" s="13">
        <v>0</v>
      </c>
      <c r="L344" s="15">
        <v>43651</v>
      </c>
      <c r="M344" s="12" t="s">
        <v>3846</v>
      </c>
      <c r="N344" s="10"/>
      <c r="O344" s="23" t="str">
        <f t="shared" si="25"/>
        <v>SKU619</v>
      </c>
      <c r="P344" s="17" t="str">
        <f t="shared" si="26"/>
        <v>Yes</v>
      </c>
      <c r="Q344" s="19">
        <f t="shared" si="27"/>
        <v>43</v>
      </c>
      <c r="R344" s="17" t="str">
        <f t="shared" si="28"/>
        <v>No</v>
      </c>
      <c r="S344" s="17" t="str">
        <f t="shared" si="29"/>
        <v>No</v>
      </c>
      <c r="T344" s="17"/>
      <c r="U344" s="17"/>
    </row>
    <row r="345" spans="2:21" x14ac:dyDescent="0.4">
      <c r="B345" s="12" t="s">
        <v>54</v>
      </c>
      <c r="C345" s="12" t="s">
        <v>2274</v>
      </c>
      <c r="D345" s="12" t="s">
        <v>1149</v>
      </c>
      <c r="E345" s="12" t="s">
        <v>2857</v>
      </c>
      <c r="F345" s="12" t="s">
        <v>2859</v>
      </c>
      <c r="G345" s="13" t="s">
        <v>1956</v>
      </c>
      <c r="H345" s="14">
        <v>0.54166666666666663</v>
      </c>
      <c r="I345" s="12" t="s">
        <v>2853</v>
      </c>
      <c r="J345" s="13">
        <v>3</v>
      </c>
      <c r="K345" s="13">
        <v>0</v>
      </c>
      <c r="L345" s="15">
        <v>43619</v>
      </c>
      <c r="M345" s="12" t="s">
        <v>3846</v>
      </c>
      <c r="N345" s="10"/>
      <c r="O345" s="23" t="str">
        <f t="shared" si="25"/>
        <v>SKU174</v>
      </c>
      <c r="P345" s="17" t="str">
        <f t="shared" si="26"/>
        <v>Yes</v>
      </c>
      <c r="Q345" s="19">
        <f t="shared" si="27"/>
        <v>83</v>
      </c>
      <c r="R345" s="17" t="str">
        <f t="shared" si="28"/>
        <v>No</v>
      </c>
      <c r="S345" s="17" t="str">
        <f t="shared" si="29"/>
        <v>No</v>
      </c>
      <c r="T345" s="17"/>
      <c r="U345" s="17"/>
    </row>
    <row r="346" spans="2:21" x14ac:dyDescent="0.4">
      <c r="B346" s="12" t="s">
        <v>53</v>
      </c>
      <c r="C346" s="12" t="s">
        <v>2274</v>
      </c>
      <c r="D346" s="12" t="s">
        <v>1217</v>
      </c>
      <c r="E346" s="12" t="s">
        <v>2855</v>
      </c>
      <c r="F346" s="12" t="s">
        <v>2859</v>
      </c>
      <c r="G346" s="13" t="s">
        <v>1959</v>
      </c>
      <c r="H346" s="14">
        <v>0.54166666666666663</v>
      </c>
      <c r="I346" s="12" t="s">
        <v>2854</v>
      </c>
      <c r="J346" s="13">
        <v>4</v>
      </c>
      <c r="K346" s="13">
        <v>1</v>
      </c>
      <c r="L346" s="15">
        <v>43630</v>
      </c>
      <c r="M346" s="12" t="s">
        <v>3846</v>
      </c>
      <c r="N346" s="10"/>
      <c r="O346" s="23" t="str">
        <f t="shared" si="25"/>
        <v>SKU243</v>
      </c>
      <c r="P346" s="17" t="str">
        <f t="shared" si="26"/>
        <v>Yes</v>
      </c>
      <c r="Q346" s="19">
        <f t="shared" si="27"/>
        <v>78</v>
      </c>
      <c r="R346" s="17" t="str">
        <f t="shared" si="28"/>
        <v>No</v>
      </c>
      <c r="S346" s="17" t="str">
        <f t="shared" si="29"/>
        <v>No</v>
      </c>
      <c r="T346" s="17"/>
      <c r="U346" s="17"/>
    </row>
    <row r="347" spans="2:21" x14ac:dyDescent="0.4">
      <c r="B347" s="12" t="s">
        <v>52</v>
      </c>
      <c r="C347" s="12" t="s">
        <v>2275</v>
      </c>
      <c r="D347" s="12" t="s">
        <v>1579</v>
      </c>
      <c r="E347" s="12" t="s">
        <v>2856</v>
      </c>
      <c r="F347" s="12" t="s">
        <v>2859</v>
      </c>
      <c r="G347" s="13" t="s">
        <v>1983</v>
      </c>
      <c r="H347" s="14">
        <v>0.54166666666666663</v>
      </c>
      <c r="I347" s="12" t="s">
        <v>2851</v>
      </c>
      <c r="J347" s="13">
        <v>1</v>
      </c>
      <c r="K347" s="13">
        <v>0</v>
      </c>
      <c r="L347" s="15">
        <v>43651</v>
      </c>
      <c r="M347" s="12" t="s">
        <v>3846</v>
      </c>
      <c r="N347" s="10"/>
      <c r="O347" s="23" t="str">
        <f t="shared" si="25"/>
        <v>SKU622</v>
      </c>
      <c r="P347" s="17" t="str">
        <f t="shared" si="26"/>
        <v>Yes</v>
      </c>
      <c r="Q347" s="19">
        <f t="shared" si="27"/>
        <v>42</v>
      </c>
      <c r="R347" s="17" t="str">
        <f t="shared" si="28"/>
        <v>No</v>
      </c>
      <c r="S347" s="17" t="str">
        <f t="shared" si="29"/>
        <v>No</v>
      </c>
      <c r="T347" s="17"/>
      <c r="U347" s="17"/>
    </row>
    <row r="348" spans="2:21" x14ac:dyDescent="0.4">
      <c r="B348" s="12" t="s">
        <v>55</v>
      </c>
      <c r="C348" s="12" t="s">
        <v>2276</v>
      </c>
      <c r="D348" s="12" t="s">
        <v>1582</v>
      </c>
      <c r="E348" s="12" t="s">
        <v>2857</v>
      </c>
      <c r="F348" s="12" t="s">
        <v>2860</v>
      </c>
      <c r="G348" s="13" t="s">
        <v>1983</v>
      </c>
      <c r="H348" s="14">
        <v>0.54166666666666663</v>
      </c>
      <c r="I348" s="12" t="s">
        <v>2852</v>
      </c>
      <c r="J348" s="13">
        <v>2.8</v>
      </c>
      <c r="K348" s="13">
        <v>0</v>
      </c>
      <c r="L348" s="15">
        <v>43651</v>
      </c>
      <c r="M348" s="12" t="s">
        <v>3846</v>
      </c>
      <c r="N348" s="10"/>
      <c r="O348" s="23" t="str">
        <f t="shared" si="25"/>
        <v>SKU625</v>
      </c>
      <c r="P348" s="17" t="str">
        <f t="shared" si="26"/>
        <v>Yes</v>
      </c>
      <c r="Q348" s="19">
        <f t="shared" si="27"/>
        <v>42</v>
      </c>
      <c r="R348" s="17" t="str">
        <f t="shared" si="28"/>
        <v>No</v>
      </c>
      <c r="S348" s="17" t="str">
        <f t="shared" si="29"/>
        <v>No</v>
      </c>
      <c r="T348" s="17"/>
      <c r="U348" s="17"/>
    </row>
    <row r="349" spans="2:21" x14ac:dyDescent="0.4">
      <c r="B349" s="12" t="s">
        <v>51</v>
      </c>
      <c r="C349" s="12" t="s">
        <v>2277</v>
      </c>
      <c r="D349" s="12" t="s">
        <v>1220</v>
      </c>
      <c r="E349" s="12" t="s">
        <v>2855</v>
      </c>
      <c r="F349" s="12" t="s">
        <v>2859</v>
      </c>
      <c r="G349" s="13" t="s">
        <v>1959</v>
      </c>
      <c r="H349" s="14">
        <v>0.54166666666666663</v>
      </c>
      <c r="I349" s="12" t="s">
        <v>2852</v>
      </c>
      <c r="J349" s="13">
        <v>3</v>
      </c>
      <c r="K349" s="13">
        <v>0</v>
      </c>
      <c r="L349" s="15">
        <v>43630</v>
      </c>
      <c r="M349" s="12" t="s">
        <v>3846</v>
      </c>
      <c r="N349" s="10"/>
      <c r="O349" s="23" t="str">
        <f t="shared" si="25"/>
        <v>SKU246</v>
      </c>
      <c r="P349" s="17" t="str">
        <f t="shared" si="26"/>
        <v>Yes</v>
      </c>
      <c r="Q349" s="19">
        <f t="shared" si="27"/>
        <v>78</v>
      </c>
      <c r="R349" s="17" t="str">
        <f t="shared" si="28"/>
        <v>No</v>
      </c>
      <c r="S349" s="17" t="str">
        <f t="shared" si="29"/>
        <v>No</v>
      </c>
      <c r="T349" s="17"/>
      <c r="U349" s="17"/>
    </row>
    <row r="350" spans="2:21" x14ac:dyDescent="0.4">
      <c r="B350" s="12" t="s">
        <v>53</v>
      </c>
      <c r="C350" s="12" t="s">
        <v>2277</v>
      </c>
      <c r="D350" s="12" t="s">
        <v>1585</v>
      </c>
      <c r="E350" s="12" t="s">
        <v>2856</v>
      </c>
      <c r="F350" s="12" t="s">
        <v>2859</v>
      </c>
      <c r="G350" s="13" t="s">
        <v>1983</v>
      </c>
      <c r="H350" s="14">
        <v>0.54166666666666663</v>
      </c>
      <c r="I350" s="12" t="s">
        <v>2853</v>
      </c>
      <c r="J350" s="13">
        <v>3.2</v>
      </c>
      <c r="K350" s="13">
        <v>0</v>
      </c>
      <c r="L350" s="15">
        <v>43655</v>
      </c>
      <c r="M350" s="12" t="s">
        <v>3846</v>
      </c>
      <c r="N350" s="10"/>
      <c r="O350" s="23" t="str">
        <f t="shared" si="25"/>
        <v>SKU628</v>
      </c>
      <c r="P350" s="17" t="str">
        <f t="shared" si="26"/>
        <v>Yes</v>
      </c>
      <c r="Q350" s="19">
        <f t="shared" si="27"/>
        <v>42</v>
      </c>
      <c r="R350" s="17" t="str">
        <f t="shared" si="28"/>
        <v>No</v>
      </c>
      <c r="S350" s="17" t="str">
        <f t="shared" si="29"/>
        <v>No</v>
      </c>
      <c r="T350" s="17"/>
      <c r="U350" s="17"/>
    </row>
    <row r="351" spans="2:21" x14ac:dyDescent="0.4">
      <c r="B351" s="12" t="s">
        <v>52</v>
      </c>
      <c r="C351" s="12" t="s">
        <v>2278</v>
      </c>
      <c r="D351" s="12" t="s">
        <v>1152</v>
      </c>
      <c r="E351" s="12" t="s">
        <v>2857</v>
      </c>
      <c r="F351" s="12" t="s">
        <v>2859</v>
      </c>
      <c r="G351" s="13" t="s">
        <v>1956</v>
      </c>
      <c r="H351" s="14">
        <v>0.54166666666666663</v>
      </c>
      <c r="I351" s="12" t="s">
        <v>2854</v>
      </c>
      <c r="J351" s="13">
        <v>3.4</v>
      </c>
      <c r="K351" s="13">
        <v>0</v>
      </c>
      <c r="L351" s="15">
        <v>43619</v>
      </c>
      <c r="M351" s="12" t="s">
        <v>3846</v>
      </c>
      <c r="N351" s="10"/>
      <c r="O351" s="23" t="str">
        <f t="shared" si="25"/>
        <v>SKU177</v>
      </c>
      <c r="P351" s="17" t="str">
        <f t="shared" si="26"/>
        <v>Yes</v>
      </c>
      <c r="Q351" s="19">
        <f t="shared" si="27"/>
        <v>83</v>
      </c>
      <c r="R351" s="17" t="str">
        <f t="shared" si="28"/>
        <v>No</v>
      </c>
      <c r="S351" s="17" t="str">
        <f t="shared" si="29"/>
        <v>No</v>
      </c>
      <c r="T351" s="17"/>
      <c r="U351" s="17"/>
    </row>
    <row r="352" spans="2:21" x14ac:dyDescent="0.4">
      <c r="B352" s="12" t="s">
        <v>51</v>
      </c>
      <c r="C352" s="12" t="s">
        <v>2278</v>
      </c>
      <c r="D352" s="12" t="s">
        <v>1588</v>
      </c>
      <c r="E352" s="12" t="s">
        <v>2855</v>
      </c>
      <c r="F352" s="12" t="s">
        <v>2859</v>
      </c>
      <c r="G352" s="13" t="s">
        <v>1984</v>
      </c>
      <c r="H352" s="14">
        <v>0.54166666666666663</v>
      </c>
      <c r="I352" s="12" t="s">
        <v>2851</v>
      </c>
      <c r="J352" s="13">
        <v>3.6</v>
      </c>
      <c r="K352" s="13">
        <v>0</v>
      </c>
      <c r="L352" s="15">
        <v>43676</v>
      </c>
      <c r="M352" s="12" t="s">
        <v>3846</v>
      </c>
      <c r="N352" s="10"/>
      <c r="O352" s="23" t="str">
        <f t="shared" si="25"/>
        <v>SKU631</v>
      </c>
      <c r="P352" s="17" t="str">
        <f t="shared" si="26"/>
        <v>Yes</v>
      </c>
      <c r="Q352" s="19">
        <f t="shared" si="27"/>
        <v>41</v>
      </c>
      <c r="R352" s="17" t="str">
        <f t="shared" si="28"/>
        <v>No</v>
      </c>
      <c r="S352" s="17" t="str">
        <f t="shared" si="29"/>
        <v>No</v>
      </c>
      <c r="T352" s="17"/>
      <c r="U352" s="17"/>
    </row>
    <row r="353" spans="2:21" x14ac:dyDescent="0.4">
      <c r="B353" s="12" t="s">
        <v>54</v>
      </c>
      <c r="C353" s="12" t="s">
        <v>2279</v>
      </c>
      <c r="D353" s="12" t="s">
        <v>1591</v>
      </c>
      <c r="E353" s="12" t="s">
        <v>2856</v>
      </c>
      <c r="F353" s="12" t="s">
        <v>2859</v>
      </c>
      <c r="G353" s="13" t="s">
        <v>1984</v>
      </c>
      <c r="H353" s="14">
        <v>0.54166666666666663</v>
      </c>
      <c r="I353" s="12" t="s">
        <v>2852</v>
      </c>
      <c r="J353" s="13">
        <v>3.8</v>
      </c>
      <c r="K353" s="13">
        <v>0</v>
      </c>
      <c r="L353" s="15">
        <v>43655</v>
      </c>
      <c r="M353" s="12" t="s">
        <v>3846</v>
      </c>
      <c r="N353" s="10"/>
      <c r="O353" s="23" t="str">
        <f t="shared" si="25"/>
        <v>SKU634</v>
      </c>
      <c r="P353" s="17" t="str">
        <f t="shared" si="26"/>
        <v>Yes</v>
      </c>
      <c r="Q353" s="19">
        <f t="shared" si="27"/>
        <v>41</v>
      </c>
      <c r="R353" s="17" t="str">
        <f t="shared" si="28"/>
        <v>No</v>
      </c>
      <c r="S353" s="17" t="str">
        <f t="shared" si="29"/>
        <v>No</v>
      </c>
      <c r="T353" s="17"/>
      <c r="U353" s="17"/>
    </row>
    <row r="354" spans="2:21" x14ac:dyDescent="0.4">
      <c r="B354" s="12" t="s">
        <v>54</v>
      </c>
      <c r="C354" s="12" t="s">
        <v>2280</v>
      </c>
      <c r="D354" s="12" t="s">
        <v>1223</v>
      </c>
      <c r="E354" s="12" t="s">
        <v>2857</v>
      </c>
      <c r="F354" s="12" t="s">
        <v>2859</v>
      </c>
      <c r="G354" s="13" t="s">
        <v>1959</v>
      </c>
      <c r="H354" s="14">
        <v>0.54166666666666663</v>
      </c>
      <c r="I354" s="12" t="s">
        <v>2852</v>
      </c>
      <c r="J354" s="13">
        <v>4</v>
      </c>
      <c r="K354" s="13">
        <v>0</v>
      </c>
      <c r="L354" s="15">
        <v>43630</v>
      </c>
      <c r="M354" s="12" t="s">
        <v>3846</v>
      </c>
      <c r="N354" s="10"/>
      <c r="O354" s="23" t="str">
        <f t="shared" si="25"/>
        <v>SKU249</v>
      </c>
      <c r="P354" s="17" t="str">
        <f t="shared" si="26"/>
        <v>Yes</v>
      </c>
      <c r="Q354" s="19">
        <f t="shared" si="27"/>
        <v>78</v>
      </c>
      <c r="R354" s="17" t="str">
        <f t="shared" si="28"/>
        <v>No</v>
      </c>
      <c r="S354" s="17" t="str">
        <f t="shared" si="29"/>
        <v>No</v>
      </c>
      <c r="T354" s="17"/>
      <c r="U354" s="17"/>
    </row>
    <row r="355" spans="2:21" x14ac:dyDescent="0.4">
      <c r="B355" s="12" t="s">
        <v>52</v>
      </c>
      <c r="C355" s="12" t="s">
        <v>2281</v>
      </c>
      <c r="D355" s="12" t="s">
        <v>1594</v>
      </c>
      <c r="E355" s="12" t="s">
        <v>2855</v>
      </c>
      <c r="F355" s="12" t="s">
        <v>2859</v>
      </c>
      <c r="G355" s="13" t="s">
        <v>1984</v>
      </c>
      <c r="H355" s="14">
        <v>0.54166666666666663</v>
      </c>
      <c r="I355" s="12" t="s">
        <v>2853</v>
      </c>
      <c r="J355" s="13">
        <v>1</v>
      </c>
      <c r="K355" s="13">
        <v>0</v>
      </c>
      <c r="L355" s="15">
        <v>43651</v>
      </c>
      <c r="M355" s="12" t="s">
        <v>3846</v>
      </c>
      <c r="N355" s="10"/>
      <c r="O355" s="23" t="str">
        <f t="shared" si="25"/>
        <v>SKU637</v>
      </c>
      <c r="P355" s="17" t="str">
        <f t="shared" si="26"/>
        <v>Yes</v>
      </c>
      <c r="Q355" s="19">
        <f t="shared" si="27"/>
        <v>41</v>
      </c>
      <c r="R355" s="17" t="str">
        <f t="shared" si="28"/>
        <v>No</v>
      </c>
      <c r="S355" s="17" t="str">
        <f t="shared" si="29"/>
        <v>No</v>
      </c>
      <c r="T355" s="17"/>
      <c r="U355" s="17"/>
    </row>
    <row r="356" spans="2:21" x14ac:dyDescent="0.4">
      <c r="B356" s="12" t="s">
        <v>55</v>
      </c>
      <c r="C356" s="12" t="s">
        <v>2282</v>
      </c>
      <c r="D356" s="12" t="s">
        <v>1597</v>
      </c>
      <c r="E356" s="12" t="s">
        <v>2856</v>
      </c>
      <c r="F356" s="12" t="s">
        <v>2859</v>
      </c>
      <c r="G356" s="13" t="s">
        <v>1984</v>
      </c>
      <c r="H356" s="14">
        <v>0.54166666666666663</v>
      </c>
      <c r="I356" s="12" t="s">
        <v>2854</v>
      </c>
      <c r="J356" s="13">
        <v>2</v>
      </c>
      <c r="K356" s="13">
        <v>1</v>
      </c>
      <c r="L356" s="15">
        <v>43655</v>
      </c>
      <c r="M356" s="12" t="s">
        <v>3846</v>
      </c>
      <c r="N356" s="10"/>
      <c r="O356" s="23" t="str">
        <f t="shared" si="25"/>
        <v>SKU640</v>
      </c>
      <c r="P356" s="17" t="str">
        <f t="shared" si="26"/>
        <v>Yes</v>
      </c>
      <c r="Q356" s="19">
        <f t="shared" si="27"/>
        <v>41</v>
      </c>
      <c r="R356" s="17" t="str">
        <f t="shared" si="28"/>
        <v>No</v>
      </c>
      <c r="S356" s="17" t="str">
        <f t="shared" si="29"/>
        <v>No</v>
      </c>
      <c r="T356" s="17"/>
      <c r="U356" s="17"/>
    </row>
    <row r="357" spans="2:21" x14ac:dyDescent="0.4">
      <c r="B357" s="12" t="s">
        <v>55</v>
      </c>
      <c r="C357" s="12" t="s">
        <v>2283</v>
      </c>
      <c r="D357" s="12" t="s">
        <v>1155</v>
      </c>
      <c r="E357" s="12" t="s">
        <v>2857</v>
      </c>
      <c r="F357" s="12" t="s">
        <v>2859</v>
      </c>
      <c r="G357" s="13" t="s">
        <v>1956</v>
      </c>
      <c r="H357" s="14">
        <v>0.54166666666666663</v>
      </c>
      <c r="I357" s="12" t="s">
        <v>2851</v>
      </c>
      <c r="J357" s="13">
        <v>3</v>
      </c>
      <c r="K357" s="13">
        <v>0</v>
      </c>
      <c r="L357" s="15">
        <v>43619</v>
      </c>
      <c r="M357" s="12" t="s">
        <v>3846</v>
      </c>
      <c r="N357" s="10"/>
      <c r="O357" s="23" t="str">
        <f t="shared" si="25"/>
        <v>SKU180</v>
      </c>
      <c r="P357" s="17" t="str">
        <f t="shared" si="26"/>
        <v>Yes</v>
      </c>
      <c r="Q357" s="19">
        <f t="shared" si="27"/>
        <v>83</v>
      </c>
      <c r="R357" s="17" t="str">
        <f t="shared" si="28"/>
        <v>No</v>
      </c>
      <c r="S357" s="17" t="str">
        <f t="shared" si="29"/>
        <v>No</v>
      </c>
      <c r="T357" s="17"/>
      <c r="U357" s="17"/>
    </row>
    <row r="358" spans="2:21" x14ac:dyDescent="0.4">
      <c r="B358" s="12" t="s">
        <v>54</v>
      </c>
      <c r="C358" s="12" t="s">
        <v>2284</v>
      </c>
      <c r="D358" s="12" t="s">
        <v>1226</v>
      </c>
      <c r="E358" s="12" t="s">
        <v>2855</v>
      </c>
      <c r="F358" s="12" t="s">
        <v>2859</v>
      </c>
      <c r="G358" s="13" t="s">
        <v>1960</v>
      </c>
      <c r="H358" s="14">
        <v>0.54166666666666663</v>
      </c>
      <c r="I358" s="12" t="s">
        <v>2852</v>
      </c>
      <c r="J358" s="13">
        <v>4</v>
      </c>
      <c r="K358" s="13">
        <v>0</v>
      </c>
      <c r="L358" s="15">
        <v>43622</v>
      </c>
      <c r="M358" s="12" t="s">
        <v>3846</v>
      </c>
      <c r="N358" s="10"/>
      <c r="O358" s="23" t="str">
        <f t="shared" si="25"/>
        <v>SKU254</v>
      </c>
      <c r="P358" s="17" t="str">
        <f t="shared" si="26"/>
        <v>Yes</v>
      </c>
      <c r="Q358" s="19">
        <f t="shared" si="27"/>
        <v>76</v>
      </c>
      <c r="R358" s="17" t="str">
        <f t="shared" si="28"/>
        <v>No</v>
      </c>
      <c r="S358" s="17" t="str">
        <f t="shared" si="29"/>
        <v>No</v>
      </c>
      <c r="T358" s="17"/>
      <c r="U358" s="17"/>
    </row>
    <row r="359" spans="2:21" x14ac:dyDescent="0.4">
      <c r="B359" s="12" t="s">
        <v>53</v>
      </c>
      <c r="C359" s="12" t="s">
        <v>2284</v>
      </c>
      <c r="D359" s="12" t="s">
        <v>1600</v>
      </c>
      <c r="E359" s="12" t="s">
        <v>2856</v>
      </c>
      <c r="F359" s="12" t="s">
        <v>2859</v>
      </c>
      <c r="G359" s="13" t="s">
        <v>1984</v>
      </c>
      <c r="H359" s="14">
        <v>0.54166666666666663</v>
      </c>
      <c r="I359" s="12" t="s">
        <v>2852</v>
      </c>
      <c r="J359" s="13">
        <v>1</v>
      </c>
      <c r="K359" s="13">
        <v>0</v>
      </c>
      <c r="L359" s="15">
        <v>43670</v>
      </c>
      <c r="M359" s="12" t="s">
        <v>3846</v>
      </c>
      <c r="N359" s="10"/>
      <c r="O359" s="23" t="str">
        <f t="shared" si="25"/>
        <v>SKU643</v>
      </c>
      <c r="P359" s="17" t="str">
        <f t="shared" si="26"/>
        <v>Yes</v>
      </c>
      <c r="Q359" s="19">
        <f t="shared" si="27"/>
        <v>41</v>
      </c>
      <c r="R359" s="17" t="str">
        <f t="shared" si="28"/>
        <v>No</v>
      </c>
      <c r="S359" s="17" t="str">
        <f t="shared" si="29"/>
        <v>No</v>
      </c>
      <c r="T359" s="17"/>
      <c r="U359" s="17"/>
    </row>
    <row r="360" spans="2:21" x14ac:dyDescent="0.4">
      <c r="B360" s="12" t="s">
        <v>51</v>
      </c>
      <c r="C360" s="12" t="s">
        <v>2285</v>
      </c>
      <c r="D360" s="12" t="s">
        <v>1603</v>
      </c>
      <c r="E360" s="12" t="s">
        <v>2857</v>
      </c>
      <c r="F360" s="12" t="s">
        <v>2859</v>
      </c>
      <c r="G360" s="13" t="s">
        <v>1984</v>
      </c>
      <c r="H360" s="14">
        <v>0.54166666666666663</v>
      </c>
      <c r="I360" s="12" t="s">
        <v>2853</v>
      </c>
      <c r="J360" s="13">
        <v>2.8</v>
      </c>
      <c r="K360" s="13">
        <v>0</v>
      </c>
      <c r="L360" s="15">
        <v>43654</v>
      </c>
      <c r="M360" s="12" t="s">
        <v>3846</v>
      </c>
      <c r="N360" s="10"/>
      <c r="O360" s="23" t="str">
        <f t="shared" si="25"/>
        <v>SKU646</v>
      </c>
      <c r="P360" s="17" t="str">
        <f t="shared" si="26"/>
        <v>Yes</v>
      </c>
      <c r="Q360" s="19">
        <f t="shared" si="27"/>
        <v>41</v>
      </c>
      <c r="R360" s="17" t="str">
        <f t="shared" si="28"/>
        <v>No</v>
      </c>
      <c r="S360" s="17" t="str">
        <f t="shared" si="29"/>
        <v>No</v>
      </c>
      <c r="T360" s="17"/>
      <c r="U360" s="17"/>
    </row>
    <row r="361" spans="2:21" x14ac:dyDescent="0.4">
      <c r="B361" s="12" t="s">
        <v>54</v>
      </c>
      <c r="C361" s="12" t="s">
        <v>2286</v>
      </c>
      <c r="D361" s="12" t="s">
        <v>1606</v>
      </c>
      <c r="E361" s="12" t="s">
        <v>2855</v>
      </c>
      <c r="F361" s="12" t="s">
        <v>2859</v>
      </c>
      <c r="G361" s="13" t="s">
        <v>1985</v>
      </c>
      <c r="H361" s="14">
        <v>0.54166666666666663</v>
      </c>
      <c r="I361" s="12" t="s">
        <v>2854</v>
      </c>
      <c r="J361" s="13">
        <v>3</v>
      </c>
      <c r="K361" s="13">
        <v>0</v>
      </c>
      <c r="L361" s="15">
        <v>43655</v>
      </c>
      <c r="M361" s="12" t="s">
        <v>3846</v>
      </c>
      <c r="N361" s="10"/>
      <c r="O361" s="23" t="str">
        <f t="shared" si="25"/>
        <v>SKU649</v>
      </c>
      <c r="P361" s="17" t="str">
        <f t="shared" si="26"/>
        <v>Yes</v>
      </c>
      <c r="Q361" s="19">
        <f t="shared" si="27"/>
        <v>38</v>
      </c>
      <c r="R361" s="17" t="str">
        <f t="shared" si="28"/>
        <v>No</v>
      </c>
      <c r="S361" s="17" t="str">
        <f t="shared" si="29"/>
        <v>No</v>
      </c>
      <c r="T361" s="17"/>
      <c r="U361" s="17"/>
    </row>
    <row r="362" spans="2:21" x14ac:dyDescent="0.4">
      <c r="B362" s="12" t="s">
        <v>52</v>
      </c>
      <c r="C362" s="12" t="s">
        <v>2287</v>
      </c>
      <c r="D362" s="12" t="s">
        <v>1229</v>
      </c>
      <c r="E362" s="12" t="s">
        <v>2856</v>
      </c>
      <c r="F362" s="12" t="s">
        <v>2859</v>
      </c>
      <c r="G362" s="13" t="s">
        <v>1960</v>
      </c>
      <c r="H362" s="14">
        <v>0.54166666666666663</v>
      </c>
      <c r="I362" s="12" t="s">
        <v>2851</v>
      </c>
      <c r="J362" s="13">
        <v>3.2</v>
      </c>
      <c r="K362" s="13">
        <v>0</v>
      </c>
      <c r="L362" s="15">
        <v>43616</v>
      </c>
      <c r="M362" s="12" t="s">
        <v>3846</v>
      </c>
      <c r="N362" s="10"/>
      <c r="O362" s="23" t="str">
        <f t="shared" si="25"/>
        <v>SKU257</v>
      </c>
      <c r="P362" s="17" t="str">
        <f t="shared" si="26"/>
        <v>Yes</v>
      </c>
      <c r="Q362" s="19">
        <f t="shared" si="27"/>
        <v>76</v>
      </c>
      <c r="R362" s="17" t="str">
        <f t="shared" si="28"/>
        <v>No</v>
      </c>
      <c r="S362" s="17" t="str">
        <f t="shared" si="29"/>
        <v>No</v>
      </c>
      <c r="T362" s="17"/>
      <c r="U362" s="17"/>
    </row>
    <row r="363" spans="2:21" x14ac:dyDescent="0.4">
      <c r="B363" s="12" t="s">
        <v>53</v>
      </c>
      <c r="C363" s="12" t="s">
        <v>2288</v>
      </c>
      <c r="D363" s="12" t="s">
        <v>1158</v>
      </c>
      <c r="E363" s="12" t="s">
        <v>2857</v>
      </c>
      <c r="F363" s="12" t="s">
        <v>2859</v>
      </c>
      <c r="G363" s="13" t="s">
        <v>1956</v>
      </c>
      <c r="H363" s="14">
        <v>0.54166666666666663</v>
      </c>
      <c r="I363" s="12" t="s">
        <v>2852</v>
      </c>
      <c r="J363" s="13">
        <v>3.4</v>
      </c>
      <c r="K363" s="13">
        <v>0</v>
      </c>
      <c r="L363" s="15">
        <v>43613</v>
      </c>
      <c r="M363" s="12" t="s">
        <v>3846</v>
      </c>
      <c r="N363" s="10"/>
      <c r="O363" s="23" t="str">
        <f t="shared" si="25"/>
        <v>SKU183</v>
      </c>
      <c r="P363" s="17" t="str">
        <f t="shared" si="26"/>
        <v>Yes</v>
      </c>
      <c r="Q363" s="19">
        <f t="shared" si="27"/>
        <v>83</v>
      </c>
      <c r="R363" s="17" t="str">
        <f t="shared" si="28"/>
        <v>No</v>
      </c>
      <c r="S363" s="17" t="str">
        <f t="shared" si="29"/>
        <v>No</v>
      </c>
      <c r="T363" s="17"/>
      <c r="U363" s="17"/>
    </row>
    <row r="364" spans="2:21" x14ac:dyDescent="0.4">
      <c r="B364" s="12" t="s">
        <v>52</v>
      </c>
      <c r="C364" s="12" t="s">
        <v>2288</v>
      </c>
      <c r="D364" s="12" t="s">
        <v>1609</v>
      </c>
      <c r="E364" s="12" t="s">
        <v>2855</v>
      </c>
      <c r="F364" s="12" t="s">
        <v>2859</v>
      </c>
      <c r="G364" s="13" t="s">
        <v>1985</v>
      </c>
      <c r="H364" s="14">
        <v>0.54166666666666663</v>
      </c>
      <c r="I364" s="12" t="s">
        <v>2852</v>
      </c>
      <c r="J364" s="13">
        <v>3.6</v>
      </c>
      <c r="K364" s="13">
        <v>0</v>
      </c>
      <c r="L364" s="15">
        <v>43655</v>
      </c>
      <c r="M364" s="12" t="s">
        <v>3846</v>
      </c>
      <c r="N364" s="10"/>
      <c r="O364" s="23" t="str">
        <f t="shared" si="25"/>
        <v>SKU652</v>
      </c>
      <c r="P364" s="17" t="str">
        <f t="shared" si="26"/>
        <v>Yes</v>
      </c>
      <c r="Q364" s="19">
        <f t="shared" si="27"/>
        <v>38</v>
      </c>
      <c r="R364" s="17" t="str">
        <f t="shared" si="28"/>
        <v>No</v>
      </c>
      <c r="S364" s="17" t="str">
        <f t="shared" si="29"/>
        <v>No</v>
      </c>
      <c r="T364" s="17"/>
      <c r="U364" s="17"/>
    </row>
    <row r="365" spans="2:21" x14ac:dyDescent="0.4">
      <c r="B365" s="12" t="s">
        <v>55</v>
      </c>
      <c r="C365" s="12" t="s">
        <v>2289</v>
      </c>
      <c r="D365" s="12" t="s">
        <v>1612</v>
      </c>
      <c r="E365" s="12" t="s">
        <v>2856</v>
      </c>
      <c r="F365" s="12" t="s">
        <v>2859</v>
      </c>
      <c r="G365" s="13" t="s">
        <v>1985</v>
      </c>
      <c r="H365" s="14">
        <v>0.54166666666666663</v>
      </c>
      <c r="I365" s="12" t="s">
        <v>2853</v>
      </c>
      <c r="J365" s="13">
        <v>3.8</v>
      </c>
      <c r="K365" s="13">
        <v>0</v>
      </c>
      <c r="L365" s="15">
        <v>43655</v>
      </c>
      <c r="M365" s="12" t="s">
        <v>3846</v>
      </c>
      <c r="N365" s="10"/>
      <c r="O365" s="23" t="str">
        <f t="shared" si="25"/>
        <v>SKU655</v>
      </c>
      <c r="P365" s="17" t="str">
        <f t="shared" si="26"/>
        <v>Yes</v>
      </c>
      <c r="Q365" s="19">
        <f t="shared" si="27"/>
        <v>38</v>
      </c>
      <c r="R365" s="17" t="str">
        <f t="shared" si="28"/>
        <v>No</v>
      </c>
      <c r="S365" s="17" t="str">
        <f t="shared" si="29"/>
        <v>No</v>
      </c>
      <c r="T365" s="17"/>
      <c r="U365" s="17"/>
    </row>
    <row r="366" spans="2:21" x14ac:dyDescent="0.4">
      <c r="B366" s="12" t="s">
        <v>55</v>
      </c>
      <c r="C366" s="12" t="s">
        <v>2290</v>
      </c>
      <c r="D366" s="12" t="s">
        <v>1232</v>
      </c>
      <c r="E366" s="12" t="s">
        <v>2857</v>
      </c>
      <c r="F366" s="12" t="s">
        <v>2859</v>
      </c>
      <c r="G366" s="13" t="s">
        <v>1960</v>
      </c>
      <c r="H366" s="14">
        <v>0.54166666666666663</v>
      </c>
      <c r="I366" s="12" t="s">
        <v>2854</v>
      </c>
      <c r="J366" s="13">
        <v>4</v>
      </c>
      <c r="K366" s="13">
        <v>1</v>
      </c>
      <c r="L366" s="15">
        <v>43621</v>
      </c>
      <c r="M366" s="12" t="s">
        <v>3846</v>
      </c>
      <c r="N366" s="10"/>
      <c r="O366" s="23" t="str">
        <f t="shared" si="25"/>
        <v>SKU260</v>
      </c>
      <c r="P366" s="17" t="str">
        <f t="shared" si="26"/>
        <v>Yes</v>
      </c>
      <c r="Q366" s="19">
        <f t="shared" si="27"/>
        <v>76</v>
      </c>
      <c r="R366" s="17" t="str">
        <f t="shared" si="28"/>
        <v>No</v>
      </c>
      <c r="S366" s="17" t="str">
        <f t="shared" si="29"/>
        <v>No</v>
      </c>
      <c r="T366" s="17"/>
      <c r="U366" s="17"/>
    </row>
    <row r="367" spans="2:21" x14ac:dyDescent="0.4">
      <c r="B367" s="12" t="s">
        <v>53</v>
      </c>
      <c r="C367" s="12" t="s">
        <v>2290</v>
      </c>
      <c r="D367" s="12" t="s">
        <v>1615</v>
      </c>
      <c r="E367" s="12" t="s">
        <v>2855</v>
      </c>
      <c r="F367" s="12" t="s">
        <v>2860</v>
      </c>
      <c r="G367" s="13" t="s">
        <v>1985</v>
      </c>
      <c r="H367" s="14">
        <v>0.54166666666666663</v>
      </c>
      <c r="I367" s="12" t="s">
        <v>2851</v>
      </c>
      <c r="J367" s="13">
        <v>1</v>
      </c>
      <c r="K367" s="13">
        <v>0</v>
      </c>
      <c r="L367" s="15">
        <v>43663</v>
      </c>
      <c r="M367" s="12" t="s">
        <v>3846</v>
      </c>
      <c r="N367" s="10"/>
      <c r="O367" s="23" t="str">
        <f t="shared" si="25"/>
        <v>SKU658</v>
      </c>
      <c r="P367" s="17" t="str">
        <f t="shared" si="26"/>
        <v>Yes</v>
      </c>
      <c r="Q367" s="19">
        <f t="shared" si="27"/>
        <v>38</v>
      </c>
      <c r="R367" s="17" t="str">
        <f t="shared" si="28"/>
        <v>No</v>
      </c>
      <c r="S367" s="17" t="str">
        <f t="shared" si="29"/>
        <v>No</v>
      </c>
      <c r="T367" s="17"/>
      <c r="U367" s="17"/>
    </row>
    <row r="368" spans="2:21" x14ac:dyDescent="0.4">
      <c r="B368" s="12" t="s">
        <v>51</v>
      </c>
      <c r="C368" s="12" t="s">
        <v>2291</v>
      </c>
      <c r="D368" s="12" t="s">
        <v>1618</v>
      </c>
      <c r="E368" s="12" t="s">
        <v>2856</v>
      </c>
      <c r="F368" s="12" t="s">
        <v>2859</v>
      </c>
      <c r="G368" s="13" t="s">
        <v>1985</v>
      </c>
      <c r="H368" s="14">
        <v>0.54166666666666663</v>
      </c>
      <c r="I368" s="12" t="s">
        <v>2852</v>
      </c>
      <c r="J368" s="13">
        <v>2</v>
      </c>
      <c r="K368" s="13">
        <v>0</v>
      </c>
      <c r="L368" s="15">
        <v>43663</v>
      </c>
      <c r="M368" s="12" t="s">
        <v>3846</v>
      </c>
      <c r="N368" s="10"/>
      <c r="O368" s="23" t="str">
        <f t="shared" si="25"/>
        <v>SKU661</v>
      </c>
      <c r="P368" s="17" t="str">
        <f t="shared" si="26"/>
        <v>Yes</v>
      </c>
      <c r="Q368" s="19">
        <f t="shared" si="27"/>
        <v>38</v>
      </c>
      <c r="R368" s="17" t="str">
        <f t="shared" si="28"/>
        <v>No</v>
      </c>
      <c r="S368" s="17" t="str">
        <f t="shared" si="29"/>
        <v>No</v>
      </c>
      <c r="T368" s="17"/>
      <c r="U368" s="17"/>
    </row>
    <row r="369" spans="2:21" x14ac:dyDescent="0.4">
      <c r="B369" s="12" t="s">
        <v>51</v>
      </c>
      <c r="C369" s="12" t="s">
        <v>2292</v>
      </c>
      <c r="D369" s="12" t="s">
        <v>1161</v>
      </c>
      <c r="E369" s="12" t="s">
        <v>2857</v>
      </c>
      <c r="F369" s="12" t="s">
        <v>2859</v>
      </c>
      <c r="G369" s="13" t="s">
        <v>1956</v>
      </c>
      <c r="H369" s="14">
        <v>0.54166666666666663</v>
      </c>
      <c r="I369" s="12" t="s">
        <v>2852</v>
      </c>
      <c r="J369" s="13">
        <v>3</v>
      </c>
      <c r="K369" s="13">
        <v>0</v>
      </c>
      <c r="L369" s="15">
        <v>43627</v>
      </c>
      <c r="M369" s="12" t="s">
        <v>3846</v>
      </c>
      <c r="N369" s="10"/>
      <c r="O369" s="23" t="str">
        <f t="shared" si="25"/>
        <v>SKU186</v>
      </c>
      <c r="P369" s="17" t="str">
        <f t="shared" si="26"/>
        <v>Yes</v>
      </c>
      <c r="Q369" s="19">
        <f t="shared" si="27"/>
        <v>83</v>
      </c>
      <c r="R369" s="17" t="str">
        <f t="shared" si="28"/>
        <v>No</v>
      </c>
      <c r="S369" s="17" t="str">
        <f t="shared" si="29"/>
        <v>No</v>
      </c>
      <c r="T369" s="17"/>
      <c r="U369" s="17"/>
    </row>
    <row r="370" spans="2:21" x14ac:dyDescent="0.4">
      <c r="B370" s="12" t="s">
        <v>54</v>
      </c>
      <c r="C370" s="12" t="s">
        <v>2293</v>
      </c>
      <c r="D370" s="12" t="s">
        <v>1621</v>
      </c>
      <c r="E370" s="12" t="s">
        <v>2855</v>
      </c>
      <c r="F370" s="12" t="s">
        <v>2859</v>
      </c>
      <c r="G370" s="13" t="s">
        <v>1985</v>
      </c>
      <c r="H370" s="14">
        <v>0.54166666666666663</v>
      </c>
      <c r="I370" s="12" t="s">
        <v>2853</v>
      </c>
      <c r="J370" s="13">
        <v>4</v>
      </c>
      <c r="K370" s="13">
        <v>0</v>
      </c>
      <c r="L370" s="15">
        <v>43663</v>
      </c>
      <c r="M370" s="12" t="s">
        <v>3846</v>
      </c>
      <c r="N370" s="10"/>
      <c r="O370" s="23" t="str">
        <f t="shared" si="25"/>
        <v>SKU664</v>
      </c>
      <c r="P370" s="17" t="str">
        <f t="shared" si="26"/>
        <v>Yes</v>
      </c>
      <c r="Q370" s="19">
        <f t="shared" si="27"/>
        <v>38</v>
      </c>
      <c r="R370" s="17" t="str">
        <f t="shared" si="28"/>
        <v>No</v>
      </c>
      <c r="S370" s="17" t="str">
        <f t="shared" si="29"/>
        <v>No</v>
      </c>
      <c r="T370" s="17"/>
      <c r="U370" s="17"/>
    </row>
    <row r="371" spans="2:21" x14ac:dyDescent="0.4">
      <c r="B371" s="12" t="s">
        <v>53</v>
      </c>
      <c r="C371" s="12" t="s">
        <v>2294</v>
      </c>
      <c r="D371" s="12" t="s">
        <v>1235</v>
      </c>
      <c r="E371" s="12" t="s">
        <v>2856</v>
      </c>
      <c r="F371" s="12" t="s">
        <v>2859</v>
      </c>
      <c r="G371" s="13" t="s">
        <v>1960</v>
      </c>
      <c r="H371" s="14">
        <v>0.54166666666666663</v>
      </c>
      <c r="I371" s="12" t="s">
        <v>2854</v>
      </c>
      <c r="J371" s="13">
        <v>1</v>
      </c>
      <c r="K371" s="13">
        <v>0</v>
      </c>
      <c r="L371" s="15">
        <v>43630</v>
      </c>
      <c r="M371" s="12" t="s">
        <v>3846</v>
      </c>
      <c r="N371" s="10"/>
      <c r="O371" s="23" t="str">
        <f t="shared" si="25"/>
        <v>SKU263</v>
      </c>
      <c r="P371" s="17" t="str">
        <f t="shared" si="26"/>
        <v>Yes</v>
      </c>
      <c r="Q371" s="19">
        <f t="shared" si="27"/>
        <v>76</v>
      </c>
      <c r="R371" s="17" t="str">
        <f t="shared" si="28"/>
        <v>No</v>
      </c>
      <c r="S371" s="17" t="str">
        <f t="shared" si="29"/>
        <v>No</v>
      </c>
      <c r="T371" s="17"/>
      <c r="U371" s="17"/>
    </row>
    <row r="372" spans="2:21" x14ac:dyDescent="0.4">
      <c r="B372" s="12" t="s">
        <v>52</v>
      </c>
      <c r="C372" s="12" t="s">
        <v>2295</v>
      </c>
      <c r="D372" s="12" t="s">
        <v>1624</v>
      </c>
      <c r="E372" s="12" t="s">
        <v>2857</v>
      </c>
      <c r="F372" s="12" t="s">
        <v>2859</v>
      </c>
      <c r="G372" s="13" t="s">
        <v>1985</v>
      </c>
      <c r="H372" s="14">
        <v>0.54166666666666663</v>
      </c>
      <c r="I372" s="12" t="s">
        <v>2851</v>
      </c>
      <c r="J372" s="13">
        <v>2.8</v>
      </c>
      <c r="K372" s="13">
        <v>0</v>
      </c>
      <c r="L372" s="15">
        <v>43656</v>
      </c>
      <c r="M372" s="12" t="s">
        <v>3846</v>
      </c>
      <c r="N372" s="10"/>
      <c r="O372" s="23" t="str">
        <f t="shared" si="25"/>
        <v>SKU667</v>
      </c>
      <c r="P372" s="17" t="str">
        <f t="shared" si="26"/>
        <v>Yes</v>
      </c>
      <c r="Q372" s="19">
        <f t="shared" si="27"/>
        <v>38</v>
      </c>
      <c r="R372" s="17" t="str">
        <f t="shared" si="28"/>
        <v>No</v>
      </c>
      <c r="S372" s="17" t="str">
        <f t="shared" si="29"/>
        <v>No</v>
      </c>
      <c r="T372" s="17"/>
      <c r="U372" s="17"/>
    </row>
    <row r="373" spans="2:21" x14ac:dyDescent="0.4">
      <c r="B373" s="12" t="s">
        <v>55</v>
      </c>
      <c r="C373" s="12" t="s">
        <v>2296</v>
      </c>
      <c r="D373" s="12" t="s">
        <v>1627</v>
      </c>
      <c r="E373" s="12" t="s">
        <v>2855</v>
      </c>
      <c r="F373" s="12" t="s">
        <v>2859</v>
      </c>
      <c r="G373" s="13" t="s">
        <v>1985</v>
      </c>
      <c r="H373" s="14">
        <v>0.54166666666666663</v>
      </c>
      <c r="I373" s="12" t="s">
        <v>2852</v>
      </c>
      <c r="J373" s="13">
        <v>3</v>
      </c>
      <c r="K373" s="13">
        <v>0</v>
      </c>
      <c r="L373" s="15">
        <v>43656</v>
      </c>
      <c r="M373" s="12" t="s">
        <v>3846</v>
      </c>
      <c r="N373" s="10"/>
      <c r="O373" s="23" t="str">
        <f t="shared" si="25"/>
        <v>SKU670</v>
      </c>
      <c r="P373" s="17" t="str">
        <f t="shared" si="26"/>
        <v>Yes</v>
      </c>
      <c r="Q373" s="19">
        <f t="shared" si="27"/>
        <v>38</v>
      </c>
      <c r="R373" s="17" t="str">
        <f t="shared" si="28"/>
        <v>No</v>
      </c>
      <c r="S373" s="17" t="str">
        <f t="shared" si="29"/>
        <v>No</v>
      </c>
      <c r="T373" s="17"/>
      <c r="U373" s="17"/>
    </row>
    <row r="374" spans="2:21" x14ac:dyDescent="0.4">
      <c r="B374" s="12" t="s">
        <v>54</v>
      </c>
      <c r="C374" s="12" t="s">
        <v>2297</v>
      </c>
      <c r="D374" s="12" t="s">
        <v>1164</v>
      </c>
      <c r="E374" s="12" t="s">
        <v>2856</v>
      </c>
      <c r="F374" s="12" t="s">
        <v>2859</v>
      </c>
      <c r="G374" s="13" t="s">
        <v>1956</v>
      </c>
      <c r="H374" s="14">
        <v>0.54166666666666663</v>
      </c>
      <c r="I374" s="12" t="s">
        <v>2852</v>
      </c>
      <c r="J374" s="13">
        <v>3.2</v>
      </c>
      <c r="K374" s="13">
        <v>0</v>
      </c>
      <c r="L374" s="15">
        <v>43627</v>
      </c>
      <c r="M374" s="12" t="s">
        <v>3846</v>
      </c>
      <c r="N374" s="10"/>
      <c r="O374" s="23" t="str">
        <f t="shared" si="25"/>
        <v>SKU189</v>
      </c>
      <c r="P374" s="17" t="str">
        <f t="shared" si="26"/>
        <v>Yes</v>
      </c>
      <c r="Q374" s="19">
        <f t="shared" si="27"/>
        <v>83</v>
      </c>
      <c r="R374" s="17" t="str">
        <f t="shared" si="28"/>
        <v>No</v>
      </c>
      <c r="S374" s="17" t="str">
        <f t="shared" si="29"/>
        <v>No</v>
      </c>
      <c r="T374" s="17"/>
      <c r="U374" s="17"/>
    </row>
    <row r="375" spans="2:21" x14ac:dyDescent="0.4">
      <c r="B375" s="12" t="s">
        <v>51</v>
      </c>
      <c r="C375" s="12" t="s">
        <v>2297</v>
      </c>
      <c r="D375" s="12" t="s">
        <v>1238</v>
      </c>
      <c r="E375" s="12" t="s">
        <v>2857</v>
      </c>
      <c r="F375" s="12" t="s">
        <v>2859</v>
      </c>
      <c r="G375" s="13" t="s">
        <v>1961</v>
      </c>
      <c r="H375" s="14">
        <v>0.54166666666666663</v>
      </c>
      <c r="I375" s="12" t="s">
        <v>2853</v>
      </c>
      <c r="J375" s="13">
        <v>3.4</v>
      </c>
      <c r="K375" s="13">
        <v>0</v>
      </c>
      <c r="L375" s="15">
        <v>43620</v>
      </c>
      <c r="M375" s="12" t="s">
        <v>3846</v>
      </c>
      <c r="N375" s="10"/>
      <c r="O375" s="23" t="str">
        <f t="shared" si="25"/>
        <v>SKU266</v>
      </c>
      <c r="P375" s="17" t="str">
        <f t="shared" si="26"/>
        <v>Yes</v>
      </c>
      <c r="Q375" s="19">
        <f t="shared" si="27"/>
        <v>73</v>
      </c>
      <c r="R375" s="17" t="str">
        <f t="shared" si="28"/>
        <v>No</v>
      </c>
      <c r="S375" s="17" t="str">
        <f t="shared" si="29"/>
        <v>No</v>
      </c>
      <c r="T375" s="17"/>
      <c r="U375" s="17"/>
    </row>
    <row r="376" spans="2:21" x14ac:dyDescent="0.4">
      <c r="B376" s="12" t="s">
        <v>55</v>
      </c>
      <c r="C376" s="12" t="s">
        <v>2297</v>
      </c>
      <c r="D376" s="12" t="s">
        <v>1630</v>
      </c>
      <c r="E376" s="12" t="s">
        <v>2855</v>
      </c>
      <c r="F376" s="12" t="s">
        <v>2859</v>
      </c>
      <c r="G376" s="13" t="s">
        <v>1986</v>
      </c>
      <c r="H376" s="14">
        <v>0.54166666666666663</v>
      </c>
      <c r="I376" s="12" t="s">
        <v>2854</v>
      </c>
      <c r="J376" s="13">
        <v>3.6</v>
      </c>
      <c r="K376" s="13">
        <v>1</v>
      </c>
      <c r="L376" s="15">
        <v>43662</v>
      </c>
      <c r="M376" s="12" t="s">
        <v>3846</v>
      </c>
      <c r="N376" s="10"/>
      <c r="O376" s="23" t="str">
        <f t="shared" si="25"/>
        <v>SKU675</v>
      </c>
      <c r="P376" s="17" t="str">
        <f t="shared" si="26"/>
        <v>Yes</v>
      </c>
      <c r="Q376" s="19">
        <f t="shared" si="27"/>
        <v>37</v>
      </c>
      <c r="R376" s="17" t="str">
        <f t="shared" si="28"/>
        <v>No</v>
      </c>
      <c r="S376" s="17" t="str">
        <f t="shared" si="29"/>
        <v>No</v>
      </c>
      <c r="T376" s="17"/>
      <c r="U376" s="17"/>
    </row>
    <row r="377" spans="2:21" x14ac:dyDescent="0.4">
      <c r="B377" s="12" t="s">
        <v>54</v>
      </c>
      <c r="C377" s="12" t="s">
        <v>2298</v>
      </c>
      <c r="D377" s="12" t="s">
        <v>1633</v>
      </c>
      <c r="E377" s="12" t="s">
        <v>2856</v>
      </c>
      <c r="F377" s="12" t="s">
        <v>2859</v>
      </c>
      <c r="G377" s="13" t="s">
        <v>1986</v>
      </c>
      <c r="H377" s="14">
        <v>0.54166666666666663</v>
      </c>
      <c r="I377" s="12" t="s">
        <v>2851</v>
      </c>
      <c r="J377" s="13">
        <v>3.8</v>
      </c>
      <c r="K377" s="13">
        <v>0</v>
      </c>
      <c r="L377" s="15">
        <v>43664</v>
      </c>
      <c r="M377" s="12" t="s">
        <v>3846</v>
      </c>
      <c r="N377" s="10"/>
      <c r="O377" s="23" t="str">
        <f t="shared" si="25"/>
        <v>SKU679</v>
      </c>
      <c r="P377" s="17" t="str">
        <f t="shared" si="26"/>
        <v>Yes</v>
      </c>
      <c r="Q377" s="19">
        <f t="shared" si="27"/>
        <v>37</v>
      </c>
      <c r="R377" s="17" t="str">
        <f t="shared" si="28"/>
        <v>No</v>
      </c>
      <c r="S377" s="17" t="str">
        <f t="shared" si="29"/>
        <v>No</v>
      </c>
      <c r="T377" s="17"/>
      <c r="U377" s="17"/>
    </row>
    <row r="378" spans="2:21" x14ac:dyDescent="0.4">
      <c r="B378" s="12" t="s">
        <v>53</v>
      </c>
      <c r="C378" s="12" t="s">
        <v>2299</v>
      </c>
      <c r="D378" s="12" t="s">
        <v>1636</v>
      </c>
      <c r="E378" s="12" t="s">
        <v>2857</v>
      </c>
      <c r="F378" s="12" t="s">
        <v>2859</v>
      </c>
      <c r="G378" s="13" t="s">
        <v>1986</v>
      </c>
      <c r="H378" s="14">
        <v>0.54166666666666663</v>
      </c>
      <c r="I378" s="12" t="s">
        <v>2852</v>
      </c>
      <c r="J378" s="13">
        <v>4</v>
      </c>
      <c r="K378" s="13">
        <v>0</v>
      </c>
      <c r="L378" s="15"/>
      <c r="M378" s="12" t="s">
        <v>3846</v>
      </c>
      <c r="N378" s="10"/>
      <c r="O378" s="23" t="str">
        <f t="shared" si="25"/>
        <v>SKU688</v>
      </c>
      <c r="P378" s="17" t="str">
        <f t="shared" si="26"/>
        <v>No</v>
      </c>
      <c r="Q378" s="19">
        <f t="shared" si="27"/>
        <v>37</v>
      </c>
      <c r="R378" s="17" t="str">
        <f t="shared" si="28"/>
        <v>Yes</v>
      </c>
      <c r="S378" s="17" t="str">
        <f t="shared" si="29"/>
        <v>Yes</v>
      </c>
      <c r="T378" s="17"/>
      <c r="U378" s="17"/>
    </row>
    <row r="379" spans="2:21" x14ac:dyDescent="0.4">
      <c r="B379" s="12" t="s">
        <v>54</v>
      </c>
      <c r="C379" s="12" t="s">
        <v>2300</v>
      </c>
      <c r="D379" s="12" t="s">
        <v>1241</v>
      </c>
      <c r="E379" s="12" t="s">
        <v>2855</v>
      </c>
      <c r="F379" s="12" t="s">
        <v>2859</v>
      </c>
      <c r="G379" s="13" t="s">
        <v>1961</v>
      </c>
      <c r="H379" s="14">
        <v>0.54166666666666663</v>
      </c>
      <c r="I379" s="12" t="s">
        <v>2852</v>
      </c>
      <c r="J379" s="13">
        <v>1</v>
      </c>
      <c r="K379" s="13">
        <v>0</v>
      </c>
      <c r="L379" s="15">
        <v>43621</v>
      </c>
      <c r="M379" s="12" t="s">
        <v>3846</v>
      </c>
      <c r="N379" s="10"/>
      <c r="O379" s="23" t="str">
        <f t="shared" si="25"/>
        <v>SKU269</v>
      </c>
      <c r="P379" s="17" t="str">
        <f t="shared" si="26"/>
        <v>Yes</v>
      </c>
      <c r="Q379" s="19">
        <f t="shared" si="27"/>
        <v>73</v>
      </c>
      <c r="R379" s="17" t="str">
        <f t="shared" si="28"/>
        <v>No</v>
      </c>
      <c r="S379" s="17" t="str">
        <f t="shared" si="29"/>
        <v>No</v>
      </c>
      <c r="T379" s="17"/>
      <c r="U379" s="17"/>
    </row>
    <row r="380" spans="2:21" x14ac:dyDescent="0.4">
      <c r="B380" s="12" t="s">
        <v>51</v>
      </c>
      <c r="C380" s="12" t="s">
        <v>2301</v>
      </c>
      <c r="D380" s="12" t="s">
        <v>1639</v>
      </c>
      <c r="E380" s="12" t="s">
        <v>2856</v>
      </c>
      <c r="F380" s="12" t="s">
        <v>2859</v>
      </c>
      <c r="G380" s="13" t="s">
        <v>1986</v>
      </c>
      <c r="H380" s="14">
        <v>0.54166666666666663</v>
      </c>
      <c r="I380" s="12" t="s">
        <v>2853</v>
      </c>
      <c r="J380" s="13">
        <v>2</v>
      </c>
      <c r="K380" s="13">
        <v>0</v>
      </c>
      <c r="L380" s="15"/>
      <c r="M380" s="12" t="s">
        <v>3846</v>
      </c>
      <c r="N380" s="10"/>
      <c r="O380" s="23" t="str">
        <f t="shared" si="25"/>
        <v>SKU691</v>
      </c>
      <c r="P380" s="17" t="str">
        <f t="shared" si="26"/>
        <v>No</v>
      </c>
      <c r="Q380" s="19">
        <f t="shared" si="27"/>
        <v>37</v>
      </c>
      <c r="R380" s="17" t="str">
        <f t="shared" si="28"/>
        <v>Yes</v>
      </c>
      <c r="S380" s="17" t="str">
        <f t="shared" si="29"/>
        <v>Yes</v>
      </c>
      <c r="T380" s="17"/>
      <c r="U380" s="17"/>
    </row>
    <row r="381" spans="2:21" x14ac:dyDescent="0.4">
      <c r="B381" s="12" t="s">
        <v>52</v>
      </c>
      <c r="C381" s="12" t="s">
        <v>2302</v>
      </c>
      <c r="D381" s="12" t="s">
        <v>1167</v>
      </c>
      <c r="E381" s="12" t="s">
        <v>2857</v>
      </c>
      <c r="F381" s="12" t="s">
        <v>2859</v>
      </c>
      <c r="G381" s="13" t="s">
        <v>1956</v>
      </c>
      <c r="H381" s="14">
        <v>0.54166666666666663</v>
      </c>
      <c r="I381" s="12" t="s">
        <v>2854</v>
      </c>
      <c r="J381" s="13">
        <v>3</v>
      </c>
      <c r="K381" s="13">
        <v>0</v>
      </c>
      <c r="L381" s="15">
        <v>43627</v>
      </c>
      <c r="M381" s="12" t="s">
        <v>3846</v>
      </c>
      <c r="N381" s="10"/>
      <c r="O381" s="23" t="str">
        <f t="shared" si="25"/>
        <v>SKU192</v>
      </c>
      <c r="P381" s="17" t="str">
        <f t="shared" si="26"/>
        <v>Yes</v>
      </c>
      <c r="Q381" s="19">
        <f t="shared" si="27"/>
        <v>83</v>
      </c>
      <c r="R381" s="17" t="str">
        <f t="shared" si="28"/>
        <v>No</v>
      </c>
      <c r="S381" s="17" t="str">
        <f t="shared" si="29"/>
        <v>No</v>
      </c>
      <c r="T381" s="17"/>
      <c r="U381" s="17"/>
    </row>
    <row r="382" spans="2:21" x14ac:dyDescent="0.4">
      <c r="B382" s="12" t="s">
        <v>54</v>
      </c>
      <c r="C382" s="12" t="s">
        <v>2303</v>
      </c>
      <c r="D382" s="12" t="s">
        <v>1642</v>
      </c>
      <c r="E382" s="12" t="s">
        <v>2855</v>
      </c>
      <c r="F382" s="12" t="s">
        <v>2859</v>
      </c>
      <c r="G382" s="13" t="s">
        <v>1986</v>
      </c>
      <c r="H382" s="14">
        <v>0.54166666666666663</v>
      </c>
      <c r="I382" s="12" t="s">
        <v>2851</v>
      </c>
      <c r="J382" s="13">
        <v>4</v>
      </c>
      <c r="K382" s="13">
        <v>0</v>
      </c>
      <c r="L382" s="15">
        <v>43656</v>
      </c>
      <c r="M382" s="12" t="s">
        <v>3846</v>
      </c>
      <c r="N382" s="10"/>
      <c r="O382" s="23" t="str">
        <f t="shared" si="25"/>
        <v>SKU694</v>
      </c>
      <c r="P382" s="17" t="str">
        <f t="shared" si="26"/>
        <v>Yes</v>
      </c>
      <c r="Q382" s="19">
        <f t="shared" si="27"/>
        <v>37</v>
      </c>
      <c r="R382" s="17" t="str">
        <f t="shared" si="28"/>
        <v>No</v>
      </c>
      <c r="S382" s="17" t="str">
        <f t="shared" si="29"/>
        <v>No</v>
      </c>
      <c r="T382" s="17"/>
      <c r="U382" s="17"/>
    </row>
    <row r="383" spans="2:21" x14ac:dyDescent="0.4">
      <c r="B383" s="12" t="s">
        <v>51</v>
      </c>
      <c r="C383" s="12" t="s">
        <v>2304</v>
      </c>
      <c r="D383" s="12" t="s">
        <v>1244</v>
      </c>
      <c r="E383" s="12" t="s">
        <v>2856</v>
      </c>
      <c r="F383" s="12" t="s">
        <v>2859</v>
      </c>
      <c r="G383" s="13" t="s">
        <v>1961</v>
      </c>
      <c r="H383" s="14">
        <v>0.54166666666666663</v>
      </c>
      <c r="I383" s="12" t="s">
        <v>2852</v>
      </c>
      <c r="J383" s="13">
        <v>1</v>
      </c>
      <c r="K383" s="13">
        <v>0</v>
      </c>
      <c r="L383" s="15">
        <v>43620</v>
      </c>
      <c r="M383" s="12" t="s">
        <v>3846</v>
      </c>
      <c r="N383" s="10"/>
      <c r="O383" s="23" t="str">
        <f t="shared" si="25"/>
        <v>SKU276</v>
      </c>
      <c r="P383" s="17" t="str">
        <f t="shared" si="26"/>
        <v>Yes</v>
      </c>
      <c r="Q383" s="19">
        <f t="shared" si="27"/>
        <v>73</v>
      </c>
      <c r="R383" s="17" t="str">
        <f t="shared" si="28"/>
        <v>No</v>
      </c>
      <c r="S383" s="17" t="str">
        <f t="shared" si="29"/>
        <v>No</v>
      </c>
      <c r="T383" s="17"/>
      <c r="U383" s="17"/>
    </row>
    <row r="384" spans="2:21" x14ac:dyDescent="0.4">
      <c r="B384" s="12" t="s">
        <v>52</v>
      </c>
      <c r="C384" s="12" t="s">
        <v>2304</v>
      </c>
      <c r="D384" s="12" t="s">
        <v>1645</v>
      </c>
      <c r="E384" s="12" t="s">
        <v>2857</v>
      </c>
      <c r="F384" s="12" t="s">
        <v>2859</v>
      </c>
      <c r="G384" s="13" t="s">
        <v>1986</v>
      </c>
      <c r="H384" s="14">
        <v>0.54166666666666663</v>
      </c>
      <c r="I384" s="12" t="s">
        <v>2852</v>
      </c>
      <c r="J384" s="13">
        <v>2.8</v>
      </c>
      <c r="K384" s="13">
        <v>0</v>
      </c>
      <c r="L384" s="15">
        <v>43662</v>
      </c>
      <c r="M384" s="12" t="s">
        <v>3846</v>
      </c>
      <c r="N384" s="10"/>
      <c r="O384" s="23" t="str">
        <f t="shared" si="25"/>
        <v>SKU697</v>
      </c>
      <c r="P384" s="17" t="str">
        <f t="shared" si="26"/>
        <v>Yes</v>
      </c>
      <c r="Q384" s="19">
        <f t="shared" si="27"/>
        <v>37</v>
      </c>
      <c r="R384" s="17" t="str">
        <f t="shared" si="28"/>
        <v>No</v>
      </c>
      <c r="S384" s="17" t="str">
        <f t="shared" si="29"/>
        <v>No</v>
      </c>
      <c r="T384" s="17"/>
      <c r="U384" s="17"/>
    </row>
    <row r="385" spans="2:21" x14ac:dyDescent="0.4">
      <c r="B385" s="12" t="s">
        <v>55</v>
      </c>
      <c r="C385" s="12" t="s">
        <v>2305</v>
      </c>
      <c r="D385" s="12" t="s">
        <v>1648</v>
      </c>
      <c r="E385" s="12" t="s">
        <v>2855</v>
      </c>
      <c r="F385" s="12" t="s">
        <v>2859</v>
      </c>
      <c r="G385" s="13" t="s">
        <v>1987</v>
      </c>
      <c r="H385" s="14">
        <v>0.54166666666666663</v>
      </c>
      <c r="I385" s="12" t="s">
        <v>2853</v>
      </c>
      <c r="J385" s="13">
        <v>3</v>
      </c>
      <c r="K385" s="13">
        <v>0</v>
      </c>
      <c r="L385" s="15">
        <v>43664</v>
      </c>
      <c r="M385" s="12" t="s">
        <v>3846</v>
      </c>
      <c r="N385" s="10"/>
      <c r="O385" s="23" t="str">
        <f t="shared" si="25"/>
        <v>SKU700</v>
      </c>
      <c r="P385" s="17" t="str">
        <f t="shared" si="26"/>
        <v>Yes</v>
      </c>
      <c r="Q385" s="19">
        <f t="shared" si="27"/>
        <v>36</v>
      </c>
      <c r="R385" s="17" t="str">
        <f t="shared" si="28"/>
        <v>No</v>
      </c>
      <c r="S385" s="17" t="str">
        <f t="shared" si="29"/>
        <v>No</v>
      </c>
      <c r="T385" s="17"/>
      <c r="U385" s="17"/>
    </row>
    <row r="386" spans="2:21" x14ac:dyDescent="0.4">
      <c r="B386" s="12" t="s">
        <v>55</v>
      </c>
      <c r="C386" s="12" t="s">
        <v>2306</v>
      </c>
      <c r="D386" s="12" t="s">
        <v>1170</v>
      </c>
      <c r="E386" s="12" t="s">
        <v>2856</v>
      </c>
      <c r="F386" s="12" t="s">
        <v>2860</v>
      </c>
      <c r="G386" s="13" t="s">
        <v>1957</v>
      </c>
      <c r="H386" s="14">
        <v>0.54166666666666663</v>
      </c>
      <c r="I386" s="12" t="s">
        <v>2854</v>
      </c>
      <c r="J386" s="13">
        <v>3.2</v>
      </c>
      <c r="K386" s="13">
        <v>1</v>
      </c>
      <c r="L386" s="15">
        <v>43613</v>
      </c>
      <c r="M386" s="12" t="s">
        <v>3846</v>
      </c>
      <c r="N386" s="10"/>
      <c r="O386" s="23" t="str">
        <f t="shared" si="25"/>
        <v>SKU195</v>
      </c>
      <c r="P386" s="17" t="str">
        <f t="shared" si="26"/>
        <v>Yes</v>
      </c>
      <c r="Q386" s="19">
        <f t="shared" si="27"/>
        <v>80</v>
      </c>
      <c r="R386" s="17" t="str">
        <f t="shared" si="28"/>
        <v>No</v>
      </c>
      <c r="S386" s="17" t="str">
        <f t="shared" si="29"/>
        <v>No</v>
      </c>
      <c r="T386" s="17"/>
      <c r="U386" s="17"/>
    </row>
    <row r="387" spans="2:21" x14ac:dyDescent="0.4">
      <c r="B387" s="12" t="s">
        <v>53</v>
      </c>
      <c r="C387" s="12" t="s">
        <v>2306</v>
      </c>
      <c r="D387" s="12" t="s">
        <v>1651</v>
      </c>
      <c r="E387" s="12" t="s">
        <v>2857</v>
      </c>
      <c r="F387" s="12" t="s">
        <v>2859</v>
      </c>
      <c r="G387" s="13" t="s">
        <v>1987</v>
      </c>
      <c r="H387" s="14">
        <v>0.54166666666666663</v>
      </c>
      <c r="I387" s="12" t="s">
        <v>2851</v>
      </c>
      <c r="J387" s="13">
        <v>3.4</v>
      </c>
      <c r="K387" s="13">
        <v>0</v>
      </c>
      <c r="L387" s="15">
        <v>43664</v>
      </c>
      <c r="M387" s="12" t="s">
        <v>3846</v>
      </c>
      <c r="N387" s="10"/>
      <c r="O387" s="23" t="str">
        <f t="shared" si="25"/>
        <v>SKU703</v>
      </c>
      <c r="P387" s="17" t="str">
        <f t="shared" si="26"/>
        <v>Yes</v>
      </c>
      <c r="Q387" s="19">
        <f t="shared" si="27"/>
        <v>36</v>
      </c>
      <c r="R387" s="17" t="str">
        <f t="shared" si="28"/>
        <v>No</v>
      </c>
      <c r="S387" s="17" t="str">
        <f t="shared" si="29"/>
        <v>No</v>
      </c>
      <c r="T387" s="17"/>
      <c r="U387" s="17"/>
    </row>
    <row r="388" spans="2:21" x14ac:dyDescent="0.4">
      <c r="B388" s="12" t="s">
        <v>54</v>
      </c>
      <c r="C388" s="12" t="s">
        <v>2307</v>
      </c>
      <c r="D388" s="12" t="s">
        <v>1247</v>
      </c>
      <c r="E388" s="12" t="s">
        <v>2855</v>
      </c>
      <c r="F388" s="12" t="s">
        <v>2859</v>
      </c>
      <c r="G388" s="13" t="s">
        <v>1961</v>
      </c>
      <c r="H388" s="14">
        <v>0.54166666666666663</v>
      </c>
      <c r="I388" s="12" t="s">
        <v>2852</v>
      </c>
      <c r="J388" s="13">
        <v>3.6</v>
      </c>
      <c r="K388" s="13">
        <v>0</v>
      </c>
      <c r="L388" s="15">
        <v>43620</v>
      </c>
      <c r="M388" s="12" t="s">
        <v>3846</v>
      </c>
      <c r="N388" s="10"/>
      <c r="O388" s="23" t="str">
        <f t="shared" si="25"/>
        <v>SKU279</v>
      </c>
      <c r="P388" s="17" t="str">
        <f t="shared" si="26"/>
        <v>Yes</v>
      </c>
      <c r="Q388" s="19">
        <f t="shared" si="27"/>
        <v>73</v>
      </c>
      <c r="R388" s="17" t="str">
        <f t="shared" si="28"/>
        <v>No</v>
      </c>
      <c r="S388" s="17" t="str">
        <f t="shared" si="29"/>
        <v>No</v>
      </c>
      <c r="T388" s="17"/>
      <c r="U388" s="17"/>
    </row>
    <row r="389" spans="2:21" x14ac:dyDescent="0.4">
      <c r="B389" s="12" t="s">
        <v>51</v>
      </c>
      <c r="C389" s="12" t="s">
        <v>2308</v>
      </c>
      <c r="D389" s="12" t="s">
        <v>1654</v>
      </c>
      <c r="E389" s="12" t="s">
        <v>2856</v>
      </c>
      <c r="F389" s="12" t="s">
        <v>2859</v>
      </c>
      <c r="G389" s="13" t="s">
        <v>1987</v>
      </c>
      <c r="H389" s="14">
        <v>0.54166666666666663</v>
      </c>
      <c r="I389" s="12" t="s">
        <v>2852</v>
      </c>
      <c r="J389" s="13">
        <v>3.8</v>
      </c>
      <c r="K389" s="13">
        <v>0</v>
      </c>
      <c r="L389" s="15">
        <v>43664</v>
      </c>
      <c r="M389" s="12" t="s">
        <v>3846</v>
      </c>
      <c r="N389" s="10"/>
      <c r="O389" s="23" t="str">
        <f t="shared" si="25"/>
        <v>SKU706</v>
      </c>
      <c r="P389" s="17" t="str">
        <f t="shared" si="26"/>
        <v>Yes</v>
      </c>
      <c r="Q389" s="19">
        <f t="shared" si="27"/>
        <v>36</v>
      </c>
      <c r="R389" s="17" t="str">
        <f t="shared" si="28"/>
        <v>No</v>
      </c>
      <c r="S389" s="17" t="str">
        <f t="shared" si="29"/>
        <v>No</v>
      </c>
      <c r="T389" s="17"/>
      <c r="U389" s="17"/>
    </row>
    <row r="390" spans="2:21" x14ac:dyDescent="0.4">
      <c r="B390" s="12" t="s">
        <v>54</v>
      </c>
      <c r="C390" s="12" t="s">
        <v>2309</v>
      </c>
      <c r="D390" s="12" t="s">
        <v>1657</v>
      </c>
      <c r="E390" s="12" t="s">
        <v>2857</v>
      </c>
      <c r="F390" s="12" t="s">
        <v>2859</v>
      </c>
      <c r="G390" s="13" t="s">
        <v>1987</v>
      </c>
      <c r="H390" s="14">
        <v>0.54166666666666663</v>
      </c>
      <c r="I390" s="12" t="s">
        <v>2853</v>
      </c>
      <c r="J390" s="13">
        <v>4</v>
      </c>
      <c r="K390" s="13">
        <v>0</v>
      </c>
      <c r="L390" s="15">
        <v>43663</v>
      </c>
      <c r="M390" s="12" t="s">
        <v>3846</v>
      </c>
      <c r="N390" s="10"/>
      <c r="O390" s="23" t="str">
        <f t="shared" si="25"/>
        <v>SKU709</v>
      </c>
      <c r="P390" s="17" t="str">
        <f t="shared" si="26"/>
        <v>Yes</v>
      </c>
      <c r="Q390" s="19">
        <f t="shared" si="27"/>
        <v>36</v>
      </c>
      <c r="R390" s="17" t="str">
        <f t="shared" si="28"/>
        <v>No</v>
      </c>
      <c r="S390" s="17" t="str">
        <f t="shared" si="29"/>
        <v>No</v>
      </c>
      <c r="T390" s="17"/>
      <c r="U390" s="17"/>
    </row>
    <row r="391" spans="2:21" x14ac:dyDescent="0.4">
      <c r="B391" s="12" t="s">
        <v>52</v>
      </c>
      <c r="C391" s="12" t="s">
        <v>2310</v>
      </c>
      <c r="D391" s="12" t="s">
        <v>1250</v>
      </c>
      <c r="E391" s="12" t="s">
        <v>2855</v>
      </c>
      <c r="F391" s="12" t="s">
        <v>2859</v>
      </c>
      <c r="G391" s="13" t="s">
        <v>1961</v>
      </c>
      <c r="H391" s="14">
        <v>0.54166666666666663</v>
      </c>
      <c r="I391" s="12" t="s">
        <v>2854</v>
      </c>
      <c r="J391" s="13">
        <v>1</v>
      </c>
      <c r="K391" s="13">
        <v>0</v>
      </c>
      <c r="L391" s="15">
        <v>43621</v>
      </c>
      <c r="M391" s="12" t="s">
        <v>3846</v>
      </c>
      <c r="N391" s="10"/>
      <c r="O391" s="23" t="str">
        <f t="shared" ref="O391:O454" si="30">TRIM(D391)</f>
        <v>SKU282</v>
      </c>
      <c r="P391" s="17" t="str">
        <f t="shared" si="26"/>
        <v>Yes</v>
      </c>
      <c r="Q391" s="19">
        <f t="shared" si="27"/>
        <v>73</v>
      </c>
      <c r="R391" s="17" t="str">
        <f t="shared" si="28"/>
        <v>No</v>
      </c>
      <c r="S391" s="17" t="str">
        <f t="shared" si="29"/>
        <v>No</v>
      </c>
      <c r="T391" s="17"/>
      <c r="U391" s="17"/>
    </row>
    <row r="392" spans="2:21" x14ac:dyDescent="0.4">
      <c r="B392" s="12" t="s">
        <v>52</v>
      </c>
      <c r="C392" s="12" t="s">
        <v>2310</v>
      </c>
      <c r="D392" s="12" t="s">
        <v>1660</v>
      </c>
      <c r="E392" s="12" t="s">
        <v>2856</v>
      </c>
      <c r="F392" s="12" t="s">
        <v>2859</v>
      </c>
      <c r="G392" s="13" t="s">
        <v>1987</v>
      </c>
      <c r="H392" s="14">
        <v>0.54166666666666663</v>
      </c>
      <c r="I392" s="12" t="s">
        <v>2851</v>
      </c>
      <c r="J392" s="13">
        <v>2</v>
      </c>
      <c r="K392" s="13">
        <v>0</v>
      </c>
      <c r="L392" s="15">
        <v>43663</v>
      </c>
      <c r="M392" s="12" t="s">
        <v>3846</v>
      </c>
      <c r="N392" s="10"/>
      <c r="O392" s="23" t="str">
        <f t="shared" si="30"/>
        <v>SKU712</v>
      </c>
      <c r="P392" s="17" t="str">
        <f t="shared" ref="P392:P455" si="31">IF(L392="","No","Yes")</f>
        <v>Yes</v>
      </c>
      <c r="Q392" s="19">
        <f t="shared" ref="Q392:Q455" si="32">$C$4-G392</f>
        <v>36</v>
      </c>
      <c r="R392" s="17" t="str">
        <f t="shared" ref="R392:R455" si="33">IF(AND(P392="No",Q392&gt;20),"Yes","No")</f>
        <v>No</v>
      </c>
      <c r="S392" s="17" t="str">
        <f t="shared" ref="S392:S455" si="34">IF(AND(L392="",$C$4-G392&gt;20),"Yes","No")</f>
        <v>No</v>
      </c>
      <c r="T392" s="17"/>
      <c r="U392" s="17"/>
    </row>
    <row r="393" spans="2:21" x14ac:dyDescent="0.4">
      <c r="B393" s="12" t="s">
        <v>53</v>
      </c>
      <c r="C393" s="12" t="s">
        <v>2311</v>
      </c>
      <c r="D393" s="12" t="s">
        <v>1173</v>
      </c>
      <c r="E393" s="12" t="s">
        <v>2857</v>
      </c>
      <c r="F393" s="12" t="s">
        <v>2859</v>
      </c>
      <c r="G393" s="13" t="s">
        <v>1957</v>
      </c>
      <c r="H393" s="14">
        <v>0.54166666666666663</v>
      </c>
      <c r="I393" s="12" t="s">
        <v>2852</v>
      </c>
      <c r="J393" s="13">
        <v>3</v>
      </c>
      <c r="K393" s="13">
        <v>0</v>
      </c>
      <c r="L393" s="15">
        <v>43613</v>
      </c>
      <c r="M393" s="12" t="s">
        <v>3846</v>
      </c>
      <c r="N393" s="10"/>
      <c r="O393" s="23" t="str">
        <f t="shared" si="30"/>
        <v>SKU198</v>
      </c>
      <c r="P393" s="17" t="str">
        <f t="shared" si="31"/>
        <v>Yes</v>
      </c>
      <c r="Q393" s="19">
        <f t="shared" si="32"/>
        <v>80</v>
      </c>
      <c r="R393" s="17" t="str">
        <f t="shared" si="33"/>
        <v>No</v>
      </c>
      <c r="S393" s="17" t="str">
        <f t="shared" si="34"/>
        <v>No</v>
      </c>
      <c r="T393" s="17"/>
      <c r="U393" s="17"/>
    </row>
    <row r="394" spans="2:21" x14ac:dyDescent="0.4">
      <c r="B394" s="12" t="s">
        <v>55</v>
      </c>
      <c r="C394" s="12" t="s">
        <v>2312</v>
      </c>
      <c r="D394" s="12" t="s">
        <v>1663</v>
      </c>
      <c r="E394" s="12" t="s">
        <v>2855</v>
      </c>
      <c r="F394" s="12" t="s">
        <v>2859</v>
      </c>
      <c r="G394" s="13" t="s">
        <v>1987</v>
      </c>
      <c r="H394" s="14">
        <v>0.54166666666666663</v>
      </c>
      <c r="I394" s="12" t="s">
        <v>2852</v>
      </c>
      <c r="J394" s="13">
        <v>4</v>
      </c>
      <c r="K394" s="13">
        <v>0</v>
      </c>
      <c r="L394" s="15">
        <v>43663</v>
      </c>
      <c r="M394" s="12" t="s">
        <v>3846</v>
      </c>
      <c r="N394" s="10"/>
      <c r="O394" s="23" t="str">
        <f t="shared" si="30"/>
        <v>SKU715</v>
      </c>
      <c r="P394" s="17" t="str">
        <f t="shared" si="31"/>
        <v>Yes</v>
      </c>
      <c r="Q394" s="19">
        <f t="shared" si="32"/>
        <v>36</v>
      </c>
      <c r="R394" s="17" t="str">
        <f t="shared" si="33"/>
        <v>No</v>
      </c>
      <c r="S394" s="17" t="str">
        <f t="shared" si="34"/>
        <v>No</v>
      </c>
      <c r="T394" s="17"/>
      <c r="U394" s="17"/>
    </row>
    <row r="395" spans="2:21" x14ac:dyDescent="0.4">
      <c r="B395" s="12" t="s">
        <v>53</v>
      </c>
      <c r="C395" s="12" t="s">
        <v>2313</v>
      </c>
      <c r="D395" s="12" t="s">
        <v>1666</v>
      </c>
      <c r="E395" s="12" t="s">
        <v>2856</v>
      </c>
      <c r="F395" s="12" t="s">
        <v>2859</v>
      </c>
      <c r="G395" s="13" t="s">
        <v>1987</v>
      </c>
      <c r="H395" s="14">
        <v>0.54166666666666663</v>
      </c>
      <c r="I395" s="12" t="s">
        <v>2853</v>
      </c>
      <c r="J395" s="13">
        <v>1</v>
      </c>
      <c r="K395" s="13">
        <v>0</v>
      </c>
      <c r="L395" s="15">
        <v>43663</v>
      </c>
      <c r="M395" s="12" t="s">
        <v>3846</v>
      </c>
      <c r="N395" s="10"/>
      <c r="O395" s="23" t="str">
        <f t="shared" si="30"/>
        <v>SKU718</v>
      </c>
      <c r="P395" s="17" t="str">
        <f t="shared" si="31"/>
        <v>Yes</v>
      </c>
      <c r="Q395" s="19">
        <f t="shared" si="32"/>
        <v>36</v>
      </c>
      <c r="R395" s="17" t="str">
        <f t="shared" si="33"/>
        <v>No</v>
      </c>
      <c r="S395" s="17" t="str">
        <f t="shared" si="34"/>
        <v>No</v>
      </c>
      <c r="T395" s="17"/>
      <c r="U395" s="17"/>
    </row>
    <row r="396" spans="2:21" x14ac:dyDescent="0.4">
      <c r="B396" s="12" t="s">
        <v>55</v>
      </c>
      <c r="C396" s="12" t="s">
        <v>2314</v>
      </c>
      <c r="D396" s="12" t="s">
        <v>1253</v>
      </c>
      <c r="E396" s="12" t="s">
        <v>2857</v>
      </c>
      <c r="F396" s="12" t="s">
        <v>2859</v>
      </c>
      <c r="G396" s="13" t="s">
        <v>1962</v>
      </c>
      <c r="H396" s="14">
        <v>0.54166666666666663</v>
      </c>
      <c r="I396" s="12" t="s">
        <v>2854</v>
      </c>
      <c r="J396" s="13">
        <v>2.8</v>
      </c>
      <c r="K396" s="13">
        <v>1</v>
      </c>
      <c r="L396" s="15">
        <v>43621</v>
      </c>
      <c r="M396" s="12" t="s">
        <v>3846</v>
      </c>
      <c r="N396" s="10"/>
      <c r="O396" s="23" t="str">
        <f t="shared" si="30"/>
        <v>SKU285</v>
      </c>
      <c r="P396" s="17" t="str">
        <f t="shared" si="31"/>
        <v>Yes</v>
      </c>
      <c r="Q396" s="19">
        <f t="shared" si="32"/>
        <v>72</v>
      </c>
      <c r="R396" s="17" t="str">
        <f t="shared" si="33"/>
        <v>No</v>
      </c>
      <c r="S396" s="17" t="str">
        <f t="shared" si="34"/>
        <v>No</v>
      </c>
      <c r="T396" s="17"/>
      <c r="U396" s="17"/>
    </row>
    <row r="397" spans="2:21" x14ac:dyDescent="0.4">
      <c r="B397" s="12" t="s">
        <v>51</v>
      </c>
      <c r="C397" s="12" t="s">
        <v>2315</v>
      </c>
      <c r="D397" s="12" t="s">
        <v>1669</v>
      </c>
      <c r="E397" s="12" t="s">
        <v>2855</v>
      </c>
      <c r="F397" s="12" t="s">
        <v>2859</v>
      </c>
      <c r="G397" s="13" t="s">
        <v>1987</v>
      </c>
      <c r="H397" s="14">
        <v>0.54166666666666663</v>
      </c>
      <c r="I397" s="12" t="s">
        <v>2851</v>
      </c>
      <c r="J397" s="13">
        <v>3</v>
      </c>
      <c r="K397" s="13">
        <v>0</v>
      </c>
      <c r="L397" s="15">
        <v>43669</v>
      </c>
      <c r="M397" s="12" t="s">
        <v>3846</v>
      </c>
      <c r="N397" s="10"/>
      <c r="O397" s="23" t="str">
        <f t="shared" si="30"/>
        <v>SKU721</v>
      </c>
      <c r="P397" s="17" t="str">
        <f t="shared" si="31"/>
        <v>Yes</v>
      </c>
      <c r="Q397" s="19">
        <f t="shared" si="32"/>
        <v>36</v>
      </c>
      <c r="R397" s="17" t="str">
        <f t="shared" si="33"/>
        <v>No</v>
      </c>
      <c r="S397" s="17" t="str">
        <f t="shared" si="34"/>
        <v>No</v>
      </c>
      <c r="T397" s="17"/>
      <c r="U397" s="17"/>
    </row>
    <row r="398" spans="2:21" x14ac:dyDescent="0.4">
      <c r="B398" s="12" t="s">
        <v>51</v>
      </c>
      <c r="C398" s="12" t="s">
        <v>2316</v>
      </c>
      <c r="D398" s="12" t="s">
        <v>1176</v>
      </c>
      <c r="E398" s="12" t="s">
        <v>2856</v>
      </c>
      <c r="F398" s="12" t="s">
        <v>2859</v>
      </c>
      <c r="G398" s="13" t="s">
        <v>1957</v>
      </c>
      <c r="H398" s="14">
        <v>0.54166666666666663</v>
      </c>
      <c r="I398" s="12" t="s">
        <v>2852</v>
      </c>
      <c r="J398" s="13">
        <v>3.2</v>
      </c>
      <c r="K398" s="13">
        <v>0</v>
      </c>
      <c r="L398" s="15">
        <v>43612</v>
      </c>
      <c r="M398" s="12" t="s">
        <v>3846</v>
      </c>
      <c r="N398" s="10"/>
      <c r="O398" s="23" t="str">
        <f t="shared" si="30"/>
        <v>SKU201</v>
      </c>
      <c r="P398" s="17" t="str">
        <f t="shared" si="31"/>
        <v>Yes</v>
      </c>
      <c r="Q398" s="19">
        <f t="shared" si="32"/>
        <v>80</v>
      </c>
      <c r="R398" s="17" t="str">
        <f t="shared" si="33"/>
        <v>No</v>
      </c>
      <c r="S398" s="17" t="str">
        <f t="shared" si="34"/>
        <v>No</v>
      </c>
      <c r="T398" s="17"/>
      <c r="U398" s="17"/>
    </row>
    <row r="399" spans="2:21" x14ac:dyDescent="0.4">
      <c r="B399" s="12" t="s">
        <v>54</v>
      </c>
      <c r="C399" s="12" t="s">
        <v>2316</v>
      </c>
      <c r="D399" s="12" t="s">
        <v>1672</v>
      </c>
      <c r="E399" s="12" t="s">
        <v>2857</v>
      </c>
      <c r="F399" s="12" t="s">
        <v>2859</v>
      </c>
      <c r="G399" s="13" t="s">
        <v>1987</v>
      </c>
      <c r="H399" s="14">
        <v>0.54166666666666663</v>
      </c>
      <c r="I399" s="12" t="s">
        <v>2852</v>
      </c>
      <c r="J399" s="13">
        <v>3.4</v>
      </c>
      <c r="K399" s="13">
        <v>0</v>
      </c>
      <c r="L399" s="15">
        <v>43669</v>
      </c>
      <c r="M399" s="12" t="s">
        <v>3846</v>
      </c>
      <c r="N399" s="10"/>
      <c r="O399" s="23" t="str">
        <f t="shared" si="30"/>
        <v>SKU724</v>
      </c>
      <c r="P399" s="17" t="str">
        <f t="shared" si="31"/>
        <v>Yes</v>
      </c>
      <c r="Q399" s="19">
        <f t="shared" si="32"/>
        <v>36</v>
      </c>
      <c r="R399" s="17" t="str">
        <f t="shared" si="33"/>
        <v>No</v>
      </c>
      <c r="S399" s="17" t="str">
        <f t="shared" si="34"/>
        <v>No</v>
      </c>
      <c r="T399" s="17"/>
      <c r="U399" s="17"/>
    </row>
    <row r="400" spans="2:21" x14ac:dyDescent="0.4">
      <c r="B400" s="12" t="s">
        <v>53</v>
      </c>
      <c r="C400" s="12" t="s">
        <v>2317</v>
      </c>
      <c r="D400" s="12" t="s">
        <v>1256</v>
      </c>
      <c r="E400" s="12" t="s">
        <v>2855</v>
      </c>
      <c r="F400" s="12" t="s">
        <v>2859</v>
      </c>
      <c r="G400" s="13" t="s">
        <v>1962</v>
      </c>
      <c r="H400" s="14">
        <v>0.54166666666666663</v>
      </c>
      <c r="I400" s="12" t="s">
        <v>2853</v>
      </c>
      <c r="J400" s="13">
        <v>3.6</v>
      </c>
      <c r="K400" s="13">
        <v>0</v>
      </c>
      <c r="L400" s="15">
        <v>43621</v>
      </c>
      <c r="M400" s="12" t="s">
        <v>3846</v>
      </c>
      <c r="N400" s="10"/>
      <c r="O400" s="23" t="str">
        <f t="shared" si="30"/>
        <v>SKU288</v>
      </c>
      <c r="P400" s="17" t="str">
        <f t="shared" si="31"/>
        <v>Yes</v>
      </c>
      <c r="Q400" s="19">
        <f t="shared" si="32"/>
        <v>72</v>
      </c>
      <c r="R400" s="17" t="str">
        <f t="shared" si="33"/>
        <v>No</v>
      </c>
      <c r="S400" s="17" t="str">
        <f t="shared" si="34"/>
        <v>No</v>
      </c>
      <c r="T400" s="17"/>
      <c r="U400" s="17"/>
    </row>
    <row r="401" spans="2:21" x14ac:dyDescent="0.4">
      <c r="B401" s="12" t="s">
        <v>52</v>
      </c>
      <c r="C401" s="12" t="s">
        <v>2317</v>
      </c>
      <c r="D401" s="12" t="s">
        <v>1675</v>
      </c>
      <c r="E401" s="12" t="s">
        <v>2856</v>
      </c>
      <c r="F401" s="12" t="s">
        <v>2859</v>
      </c>
      <c r="G401" s="13" t="s">
        <v>1987</v>
      </c>
      <c r="H401" s="14">
        <v>0.54166666666666663</v>
      </c>
      <c r="I401" s="12" t="s">
        <v>2854</v>
      </c>
      <c r="J401" s="13">
        <v>3.8</v>
      </c>
      <c r="K401" s="13">
        <v>0</v>
      </c>
      <c r="L401" s="15">
        <v>43663</v>
      </c>
      <c r="M401" s="12" t="s">
        <v>3846</v>
      </c>
      <c r="N401" s="10"/>
      <c r="O401" s="23" t="str">
        <f t="shared" si="30"/>
        <v>SKU727</v>
      </c>
      <c r="P401" s="17" t="str">
        <f t="shared" si="31"/>
        <v>Yes</v>
      </c>
      <c r="Q401" s="19">
        <f t="shared" si="32"/>
        <v>36</v>
      </c>
      <c r="R401" s="17" t="str">
        <f t="shared" si="33"/>
        <v>No</v>
      </c>
      <c r="S401" s="17" t="str">
        <f t="shared" si="34"/>
        <v>No</v>
      </c>
      <c r="T401" s="17"/>
      <c r="U401" s="17"/>
    </row>
    <row r="402" spans="2:21" x14ac:dyDescent="0.4">
      <c r="B402" s="12" t="s">
        <v>55</v>
      </c>
      <c r="C402" s="12" t="s">
        <v>2318</v>
      </c>
      <c r="D402" s="12" t="s">
        <v>1678</v>
      </c>
      <c r="E402" s="12" t="s">
        <v>2857</v>
      </c>
      <c r="F402" s="12" t="s">
        <v>2859</v>
      </c>
      <c r="G402" s="13" t="s">
        <v>1987</v>
      </c>
      <c r="H402" s="14">
        <v>0.54166666666666663</v>
      </c>
      <c r="I402" s="12" t="s">
        <v>2851</v>
      </c>
      <c r="J402" s="13">
        <v>4</v>
      </c>
      <c r="K402" s="13">
        <v>0</v>
      </c>
      <c r="L402" s="15">
        <v>43663</v>
      </c>
      <c r="M402" s="12" t="s">
        <v>3846</v>
      </c>
      <c r="N402" s="10"/>
      <c r="O402" s="23" t="str">
        <f t="shared" si="30"/>
        <v>SKU730</v>
      </c>
      <c r="P402" s="17" t="str">
        <f t="shared" si="31"/>
        <v>Yes</v>
      </c>
      <c r="Q402" s="19">
        <f t="shared" si="32"/>
        <v>36</v>
      </c>
      <c r="R402" s="17" t="str">
        <f t="shared" si="33"/>
        <v>No</v>
      </c>
      <c r="S402" s="17" t="str">
        <f t="shared" si="34"/>
        <v>No</v>
      </c>
      <c r="T402" s="17"/>
      <c r="U402" s="17"/>
    </row>
    <row r="403" spans="2:21" x14ac:dyDescent="0.4">
      <c r="B403" s="12" t="s">
        <v>53</v>
      </c>
      <c r="C403" s="12" t="s">
        <v>2319</v>
      </c>
      <c r="D403" s="12" t="s">
        <v>1681</v>
      </c>
      <c r="E403" s="12" t="s">
        <v>2855</v>
      </c>
      <c r="F403" s="12" t="s">
        <v>2859</v>
      </c>
      <c r="G403" s="13" t="s">
        <v>1987</v>
      </c>
      <c r="H403" s="14">
        <v>0.54166666666666663</v>
      </c>
      <c r="I403" s="12" t="s">
        <v>2852</v>
      </c>
      <c r="J403" s="13">
        <v>1</v>
      </c>
      <c r="K403" s="13">
        <v>0</v>
      </c>
      <c r="L403" s="15">
        <v>43658</v>
      </c>
      <c r="M403" s="12" t="s">
        <v>3846</v>
      </c>
      <c r="N403" s="10"/>
      <c r="O403" s="23" t="str">
        <f t="shared" si="30"/>
        <v>SKU733</v>
      </c>
      <c r="P403" s="17" t="str">
        <f t="shared" si="31"/>
        <v>Yes</v>
      </c>
      <c r="Q403" s="19">
        <f t="shared" si="32"/>
        <v>36</v>
      </c>
      <c r="R403" s="17" t="str">
        <f t="shared" si="33"/>
        <v>No</v>
      </c>
      <c r="S403" s="17" t="str">
        <f t="shared" si="34"/>
        <v>No</v>
      </c>
      <c r="T403" s="17"/>
      <c r="U403" s="17"/>
    </row>
    <row r="404" spans="2:21" x14ac:dyDescent="0.4">
      <c r="B404" s="12" t="s">
        <v>54</v>
      </c>
      <c r="C404" s="12" t="s">
        <v>2320</v>
      </c>
      <c r="D404" s="12" t="s">
        <v>1179</v>
      </c>
      <c r="E404" s="12" t="s">
        <v>2856</v>
      </c>
      <c r="F404" s="12" t="s">
        <v>2859</v>
      </c>
      <c r="G404" s="13" t="s">
        <v>1957</v>
      </c>
      <c r="H404" s="14">
        <v>0.54166666666666663</v>
      </c>
      <c r="I404" s="12" t="s">
        <v>2852</v>
      </c>
      <c r="J404" s="13">
        <v>2</v>
      </c>
      <c r="K404" s="13">
        <v>0</v>
      </c>
      <c r="L404" s="15">
        <v>43621</v>
      </c>
      <c r="M404" s="12" t="s">
        <v>3846</v>
      </c>
      <c r="N404" s="10"/>
      <c r="O404" s="23" t="str">
        <f t="shared" si="30"/>
        <v>SKU204</v>
      </c>
      <c r="P404" s="17" t="str">
        <f t="shared" si="31"/>
        <v>Yes</v>
      </c>
      <c r="Q404" s="19">
        <f t="shared" si="32"/>
        <v>80</v>
      </c>
      <c r="R404" s="17" t="str">
        <f t="shared" si="33"/>
        <v>No</v>
      </c>
      <c r="S404" s="17" t="str">
        <f t="shared" si="34"/>
        <v>No</v>
      </c>
      <c r="T404" s="17"/>
      <c r="U404" s="17"/>
    </row>
    <row r="405" spans="2:21" x14ac:dyDescent="0.4">
      <c r="B405" s="12" t="s">
        <v>51</v>
      </c>
      <c r="C405" s="12" t="s">
        <v>2320</v>
      </c>
      <c r="D405" s="12" t="s">
        <v>1259</v>
      </c>
      <c r="E405" s="12" t="s">
        <v>2857</v>
      </c>
      <c r="F405" s="12" t="s">
        <v>2860</v>
      </c>
      <c r="G405" s="13" t="s">
        <v>1962</v>
      </c>
      <c r="H405" s="14">
        <v>0.54166666666666663</v>
      </c>
      <c r="I405" s="12" t="s">
        <v>2853</v>
      </c>
      <c r="J405" s="13">
        <v>3</v>
      </c>
      <c r="K405" s="13">
        <v>0</v>
      </c>
      <c r="L405" s="15">
        <v>43623</v>
      </c>
      <c r="M405" s="12" t="s">
        <v>3846</v>
      </c>
      <c r="N405" s="10"/>
      <c r="O405" s="23" t="str">
        <f t="shared" si="30"/>
        <v>SKU291</v>
      </c>
      <c r="P405" s="17" t="str">
        <f t="shared" si="31"/>
        <v>Yes</v>
      </c>
      <c r="Q405" s="19">
        <f t="shared" si="32"/>
        <v>72</v>
      </c>
      <c r="R405" s="17" t="str">
        <f t="shared" si="33"/>
        <v>No</v>
      </c>
      <c r="S405" s="17" t="str">
        <f t="shared" si="34"/>
        <v>No</v>
      </c>
      <c r="T405" s="17"/>
      <c r="U405" s="17"/>
    </row>
    <row r="406" spans="2:21" x14ac:dyDescent="0.4">
      <c r="B406" s="12" t="s">
        <v>51</v>
      </c>
      <c r="C406" s="12" t="s">
        <v>2321</v>
      </c>
      <c r="D406" s="12" t="s">
        <v>1684</v>
      </c>
      <c r="E406" s="12" t="s">
        <v>2855</v>
      </c>
      <c r="F406" s="12" t="s">
        <v>2859</v>
      </c>
      <c r="G406" s="13" t="s">
        <v>1987</v>
      </c>
      <c r="H406" s="14">
        <v>0.54166666666666663</v>
      </c>
      <c r="I406" s="12" t="s">
        <v>2854</v>
      </c>
      <c r="J406" s="13">
        <v>4</v>
      </c>
      <c r="K406" s="13">
        <v>1</v>
      </c>
      <c r="L406" s="15">
        <v>43665</v>
      </c>
      <c r="M406" s="12" t="s">
        <v>3846</v>
      </c>
      <c r="N406" s="10"/>
      <c r="O406" s="23" t="str">
        <f t="shared" si="30"/>
        <v>SKU736</v>
      </c>
      <c r="P406" s="17" t="str">
        <f t="shared" si="31"/>
        <v>Yes</v>
      </c>
      <c r="Q406" s="19">
        <f t="shared" si="32"/>
        <v>36</v>
      </c>
      <c r="R406" s="17" t="str">
        <f t="shared" si="33"/>
        <v>No</v>
      </c>
      <c r="S406" s="17" t="str">
        <f t="shared" si="34"/>
        <v>No</v>
      </c>
      <c r="T406" s="17"/>
      <c r="U406" s="17"/>
    </row>
    <row r="407" spans="2:21" x14ac:dyDescent="0.4">
      <c r="B407" s="12" t="s">
        <v>54</v>
      </c>
      <c r="C407" s="12" t="s">
        <v>2322</v>
      </c>
      <c r="D407" s="12" t="s">
        <v>1687</v>
      </c>
      <c r="E407" s="12" t="s">
        <v>2856</v>
      </c>
      <c r="F407" s="12" t="s">
        <v>2859</v>
      </c>
      <c r="G407" s="13" t="s">
        <v>1988</v>
      </c>
      <c r="H407" s="14">
        <v>0.54166666666666663</v>
      </c>
      <c r="I407" s="12" t="s">
        <v>2851</v>
      </c>
      <c r="J407" s="13">
        <v>1</v>
      </c>
      <c r="K407" s="13">
        <v>0</v>
      </c>
      <c r="L407" s="15">
        <v>43658</v>
      </c>
      <c r="M407" s="12" t="s">
        <v>3846</v>
      </c>
      <c r="N407" s="10"/>
      <c r="O407" s="23" t="str">
        <f t="shared" si="30"/>
        <v>SKU739</v>
      </c>
      <c r="P407" s="17" t="str">
        <f t="shared" si="31"/>
        <v>Yes</v>
      </c>
      <c r="Q407" s="19">
        <f t="shared" si="32"/>
        <v>35</v>
      </c>
      <c r="R407" s="17" t="str">
        <f t="shared" si="33"/>
        <v>No</v>
      </c>
      <c r="S407" s="17" t="str">
        <f t="shared" si="34"/>
        <v>No</v>
      </c>
      <c r="T407" s="17"/>
      <c r="U407" s="17"/>
    </row>
    <row r="408" spans="2:21" x14ac:dyDescent="0.4">
      <c r="B408" s="12" t="s">
        <v>54</v>
      </c>
      <c r="C408" s="12" t="s">
        <v>2323</v>
      </c>
      <c r="D408" s="12" t="s">
        <v>1262</v>
      </c>
      <c r="E408" s="12" t="s">
        <v>2857</v>
      </c>
      <c r="F408" s="12" t="s">
        <v>2859</v>
      </c>
      <c r="G408" s="13" t="s">
        <v>1963</v>
      </c>
      <c r="H408" s="14">
        <v>0.54166666666666663</v>
      </c>
      <c r="I408" s="12" t="s">
        <v>2852</v>
      </c>
      <c r="J408" s="13">
        <v>2.8</v>
      </c>
      <c r="K408" s="13">
        <v>0</v>
      </c>
      <c r="L408" s="15">
        <v>43627</v>
      </c>
      <c r="M408" s="12" t="s">
        <v>3846</v>
      </c>
      <c r="N408" s="10"/>
      <c r="O408" s="23" t="str">
        <f t="shared" si="30"/>
        <v>SKU294</v>
      </c>
      <c r="P408" s="17" t="str">
        <f t="shared" si="31"/>
        <v>Yes</v>
      </c>
      <c r="Q408" s="19">
        <f t="shared" si="32"/>
        <v>71</v>
      </c>
      <c r="R408" s="17" t="str">
        <f t="shared" si="33"/>
        <v>No</v>
      </c>
      <c r="S408" s="17" t="str">
        <f t="shared" si="34"/>
        <v>No</v>
      </c>
      <c r="T408" s="17"/>
      <c r="U408" s="17"/>
    </row>
    <row r="409" spans="2:21" x14ac:dyDescent="0.4">
      <c r="B409" s="12" t="s">
        <v>52</v>
      </c>
      <c r="C409" s="12" t="s">
        <v>2323</v>
      </c>
      <c r="D409" s="12" t="s">
        <v>1690</v>
      </c>
      <c r="E409" s="12" t="s">
        <v>2855</v>
      </c>
      <c r="F409" s="12" t="s">
        <v>2859</v>
      </c>
      <c r="G409" s="13" t="s">
        <v>1988</v>
      </c>
      <c r="H409" s="14">
        <v>0.54166666666666663</v>
      </c>
      <c r="I409" s="12" t="s">
        <v>2852</v>
      </c>
      <c r="J409" s="13">
        <v>3</v>
      </c>
      <c r="K409" s="13">
        <v>0</v>
      </c>
      <c r="L409" s="15">
        <v>43658</v>
      </c>
      <c r="M409" s="12" t="s">
        <v>3846</v>
      </c>
      <c r="N409" s="10"/>
      <c r="O409" s="23" t="str">
        <f t="shared" si="30"/>
        <v>SKU742</v>
      </c>
      <c r="P409" s="17" t="str">
        <f t="shared" si="31"/>
        <v>Yes</v>
      </c>
      <c r="Q409" s="19">
        <f t="shared" si="32"/>
        <v>35</v>
      </c>
      <c r="R409" s="17" t="str">
        <f t="shared" si="33"/>
        <v>No</v>
      </c>
      <c r="S409" s="17" t="str">
        <f t="shared" si="34"/>
        <v>No</v>
      </c>
      <c r="T409" s="17"/>
      <c r="U409" s="17"/>
    </row>
    <row r="410" spans="2:21" x14ac:dyDescent="0.4">
      <c r="B410" s="12" t="s">
        <v>52</v>
      </c>
      <c r="C410" s="12" t="s">
        <v>2324</v>
      </c>
      <c r="D410" s="12" t="s">
        <v>1182</v>
      </c>
      <c r="E410" s="12" t="s">
        <v>2856</v>
      </c>
      <c r="F410" s="12" t="s">
        <v>2859</v>
      </c>
      <c r="G410" s="13" t="s">
        <v>1957</v>
      </c>
      <c r="H410" s="14">
        <v>0.54166666666666663</v>
      </c>
      <c r="I410" s="12" t="s">
        <v>2853</v>
      </c>
      <c r="J410" s="13">
        <v>3.2</v>
      </c>
      <c r="K410" s="13">
        <v>0</v>
      </c>
      <c r="L410" s="15">
        <v>43621</v>
      </c>
      <c r="M410" s="12" t="s">
        <v>3846</v>
      </c>
      <c r="N410" s="10"/>
      <c r="O410" s="23" t="str">
        <f t="shared" si="30"/>
        <v>SKU207</v>
      </c>
      <c r="P410" s="17" t="str">
        <f t="shared" si="31"/>
        <v>Yes</v>
      </c>
      <c r="Q410" s="19">
        <f t="shared" si="32"/>
        <v>80</v>
      </c>
      <c r="R410" s="17" t="str">
        <f t="shared" si="33"/>
        <v>No</v>
      </c>
      <c r="S410" s="17" t="str">
        <f t="shared" si="34"/>
        <v>No</v>
      </c>
      <c r="T410" s="17"/>
      <c r="U410" s="17"/>
    </row>
    <row r="411" spans="2:21" x14ac:dyDescent="0.4">
      <c r="B411" s="12" t="s">
        <v>55</v>
      </c>
      <c r="C411" s="12" t="s">
        <v>2324</v>
      </c>
      <c r="D411" s="12" t="s">
        <v>1693</v>
      </c>
      <c r="E411" s="12" t="s">
        <v>2857</v>
      </c>
      <c r="F411" s="12" t="s">
        <v>2859</v>
      </c>
      <c r="G411" s="13" t="s">
        <v>1988</v>
      </c>
      <c r="H411" s="14">
        <v>0.54166666666666663</v>
      </c>
      <c r="I411" s="12" t="s">
        <v>2854</v>
      </c>
      <c r="J411" s="13">
        <v>3.4</v>
      </c>
      <c r="K411" s="13">
        <v>0</v>
      </c>
      <c r="L411" s="15">
        <v>43663</v>
      </c>
      <c r="M411" s="12" t="s">
        <v>3846</v>
      </c>
      <c r="N411" s="10"/>
      <c r="O411" s="23" t="str">
        <f t="shared" si="30"/>
        <v>SKU745</v>
      </c>
      <c r="P411" s="17" t="str">
        <f t="shared" si="31"/>
        <v>Yes</v>
      </c>
      <c r="Q411" s="19">
        <f t="shared" si="32"/>
        <v>35</v>
      </c>
      <c r="R411" s="17" t="str">
        <f t="shared" si="33"/>
        <v>No</v>
      </c>
      <c r="S411" s="17" t="str">
        <f t="shared" si="34"/>
        <v>No</v>
      </c>
      <c r="T411" s="17"/>
      <c r="U411" s="17"/>
    </row>
    <row r="412" spans="2:21" x14ac:dyDescent="0.4">
      <c r="B412" s="12" t="s">
        <v>53</v>
      </c>
      <c r="C412" s="12" t="s">
        <v>2325</v>
      </c>
      <c r="D412" s="12" t="s">
        <v>1696</v>
      </c>
      <c r="E412" s="12" t="s">
        <v>2855</v>
      </c>
      <c r="F412" s="12" t="s">
        <v>2859</v>
      </c>
      <c r="G412" s="13" t="s">
        <v>1988</v>
      </c>
      <c r="H412" s="14">
        <v>0.54166666666666663</v>
      </c>
      <c r="I412" s="12" t="s">
        <v>2851</v>
      </c>
      <c r="J412" s="13">
        <v>3.6</v>
      </c>
      <c r="K412" s="13">
        <v>0</v>
      </c>
      <c r="L412" s="15">
        <v>43682</v>
      </c>
      <c r="M412" s="12" t="s">
        <v>3846</v>
      </c>
      <c r="N412" s="10"/>
      <c r="O412" s="23" t="str">
        <f t="shared" si="30"/>
        <v>SKU748</v>
      </c>
      <c r="P412" s="17" t="str">
        <f t="shared" si="31"/>
        <v>Yes</v>
      </c>
      <c r="Q412" s="19">
        <f t="shared" si="32"/>
        <v>35</v>
      </c>
      <c r="R412" s="17" t="str">
        <f t="shared" si="33"/>
        <v>No</v>
      </c>
      <c r="S412" s="17" t="str">
        <f t="shared" si="34"/>
        <v>No</v>
      </c>
      <c r="T412" s="17"/>
      <c r="U412" s="17"/>
    </row>
    <row r="413" spans="2:21" x14ac:dyDescent="0.4">
      <c r="B413" s="12" t="s">
        <v>52</v>
      </c>
      <c r="C413" s="12" t="s">
        <v>2326</v>
      </c>
      <c r="D413" s="12" t="s">
        <v>1265</v>
      </c>
      <c r="E413" s="12" t="s">
        <v>2856</v>
      </c>
      <c r="F413" s="12" t="s">
        <v>2859</v>
      </c>
      <c r="G413" s="13" t="s">
        <v>1963</v>
      </c>
      <c r="H413" s="14">
        <v>0.54166666666666663</v>
      </c>
      <c r="I413" s="12" t="s">
        <v>2852</v>
      </c>
      <c r="J413" s="13">
        <v>3.8</v>
      </c>
      <c r="K413" s="13">
        <v>0</v>
      </c>
      <c r="L413" s="15">
        <v>43627</v>
      </c>
      <c r="M413" s="12" t="s">
        <v>3846</v>
      </c>
      <c r="N413" s="10"/>
      <c r="O413" s="23" t="str">
        <f t="shared" si="30"/>
        <v>SKU297</v>
      </c>
      <c r="P413" s="17" t="str">
        <f t="shared" si="31"/>
        <v>Yes</v>
      </c>
      <c r="Q413" s="19">
        <f t="shared" si="32"/>
        <v>71</v>
      </c>
      <c r="R413" s="17" t="str">
        <f t="shared" si="33"/>
        <v>No</v>
      </c>
      <c r="S413" s="17" t="str">
        <f t="shared" si="34"/>
        <v>No</v>
      </c>
      <c r="T413" s="17"/>
      <c r="U413" s="17"/>
    </row>
    <row r="414" spans="2:21" x14ac:dyDescent="0.4">
      <c r="B414" s="12" t="s">
        <v>51</v>
      </c>
      <c r="C414" s="12" t="s">
        <v>2327</v>
      </c>
      <c r="D414" s="12" t="s">
        <v>1699</v>
      </c>
      <c r="E414" s="12" t="s">
        <v>2857</v>
      </c>
      <c r="F414" s="12" t="s">
        <v>2859</v>
      </c>
      <c r="G414" s="13" t="s">
        <v>1988</v>
      </c>
      <c r="H414" s="14">
        <v>0.54166666666666663</v>
      </c>
      <c r="I414" s="12" t="s">
        <v>2852</v>
      </c>
      <c r="J414" s="13">
        <v>4</v>
      </c>
      <c r="K414" s="13">
        <v>0</v>
      </c>
      <c r="L414" s="15">
        <v>43663</v>
      </c>
      <c r="M414" s="12" t="s">
        <v>3846</v>
      </c>
      <c r="N414" s="10"/>
      <c r="O414" s="23" t="str">
        <f t="shared" si="30"/>
        <v>SKU751</v>
      </c>
      <c r="P414" s="17" t="str">
        <f t="shared" si="31"/>
        <v>Yes</v>
      </c>
      <c r="Q414" s="19">
        <f t="shared" si="32"/>
        <v>35</v>
      </c>
      <c r="R414" s="17" t="str">
        <f t="shared" si="33"/>
        <v>No</v>
      </c>
      <c r="S414" s="17" t="str">
        <f t="shared" si="34"/>
        <v>No</v>
      </c>
      <c r="T414" s="17"/>
      <c r="U414" s="17"/>
    </row>
    <row r="415" spans="2:21" x14ac:dyDescent="0.4">
      <c r="B415" s="12" t="s">
        <v>54</v>
      </c>
      <c r="C415" s="12" t="s">
        <v>2328</v>
      </c>
      <c r="D415" s="12" t="s">
        <v>1702</v>
      </c>
      <c r="E415" s="12" t="s">
        <v>2855</v>
      </c>
      <c r="F415" s="12" t="s">
        <v>2859</v>
      </c>
      <c r="G415" s="13" t="s">
        <v>1989</v>
      </c>
      <c r="H415" s="14">
        <v>0.54166666666666663</v>
      </c>
      <c r="I415" s="12" t="s">
        <v>2853</v>
      </c>
      <c r="J415" s="13">
        <v>1</v>
      </c>
      <c r="K415" s="13">
        <v>0</v>
      </c>
      <c r="L415" s="15">
        <v>43670</v>
      </c>
      <c r="M415" s="12" t="s">
        <v>3846</v>
      </c>
      <c r="N415" s="10"/>
      <c r="O415" s="23" t="str">
        <f t="shared" si="30"/>
        <v>SKU754</v>
      </c>
      <c r="P415" s="17" t="str">
        <f t="shared" si="31"/>
        <v>Yes</v>
      </c>
      <c r="Q415" s="19">
        <f t="shared" si="32"/>
        <v>34</v>
      </c>
      <c r="R415" s="17" t="str">
        <f t="shared" si="33"/>
        <v>No</v>
      </c>
      <c r="S415" s="17" t="str">
        <f t="shared" si="34"/>
        <v>No</v>
      </c>
      <c r="T415" s="17"/>
      <c r="U415" s="17"/>
    </row>
    <row r="416" spans="2:21" x14ac:dyDescent="0.4">
      <c r="B416" s="12" t="s">
        <v>55</v>
      </c>
      <c r="C416" s="12" t="s">
        <v>2329</v>
      </c>
      <c r="D416" s="12" t="s">
        <v>1185</v>
      </c>
      <c r="E416" s="12" t="s">
        <v>2856</v>
      </c>
      <c r="F416" s="12" t="s">
        <v>2859</v>
      </c>
      <c r="G416" s="13" t="s">
        <v>1957</v>
      </c>
      <c r="H416" s="14">
        <v>0.54166666666666663</v>
      </c>
      <c r="I416" s="12" t="s">
        <v>2854</v>
      </c>
      <c r="J416" s="13">
        <v>2</v>
      </c>
      <c r="K416" s="13">
        <v>1</v>
      </c>
      <c r="L416" s="15"/>
      <c r="M416" s="12" t="s">
        <v>3846</v>
      </c>
      <c r="N416" s="10"/>
      <c r="O416" s="23" t="str">
        <f t="shared" si="30"/>
        <v>SKU210</v>
      </c>
      <c r="P416" s="17" t="str">
        <f t="shared" si="31"/>
        <v>No</v>
      </c>
      <c r="Q416" s="19">
        <f t="shared" si="32"/>
        <v>80</v>
      </c>
      <c r="R416" s="17" t="str">
        <f t="shared" si="33"/>
        <v>Yes</v>
      </c>
      <c r="S416" s="17" t="str">
        <f t="shared" si="34"/>
        <v>Yes</v>
      </c>
      <c r="T416" s="17"/>
      <c r="U416" s="17"/>
    </row>
    <row r="417" spans="2:21" x14ac:dyDescent="0.4">
      <c r="B417" s="12" t="s">
        <v>55</v>
      </c>
      <c r="C417" s="12" t="s">
        <v>2330</v>
      </c>
      <c r="D417" s="12" t="s">
        <v>1268</v>
      </c>
      <c r="E417" s="12" t="s">
        <v>2857</v>
      </c>
      <c r="F417" s="12" t="s">
        <v>2859</v>
      </c>
      <c r="G417" s="13" t="s">
        <v>1963</v>
      </c>
      <c r="H417" s="14">
        <v>0.54166666666666663</v>
      </c>
      <c r="I417" s="12" t="s">
        <v>2851</v>
      </c>
      <c r="J417" s="13">
        <v>3</v>
      </c>
      <c r="K417" s="13">
        <v>0</v>
      </c>
      <c r="L417" s="15">
        <v>43627</v>
      </c>
      <c r="M417" s="12" t="s">
        <v>3846</v>
      </c>
      <c r="N417" s="10"/>
      <c r="O417" s="23" t="str">
        <f t="shared" si="30"/>
        <v>SKU300</v>
      </c>
      <c r="P417" s="17" t="str">
        <f t="shared" si="31"/>
        <v>Yes</v>
      </c>
      <c r="Q417" s="19">
        <f t="shared" si="32"/>
        <v>71</v>
      </c>
      <c r="R417" s="17" t="str">
        <f t="shared" si="33"/>
        <v>No</v>
      </c>
      <c r="S417" s="17" t="str">
        <f t="shared" si="34"/>
        <v>No</v>
      </c>
      <c r="T417" s="17"/>
      <c r="U417" s="17"/>
    </row>
    <row r="418" spans="2:21" x14ac:dyDescent="0.4">
      <c r="B418" s="12" t="s">
        <v>52</v>
      </c>
      <c r="C418" s="12" t="s">
        <v>2330</v>
      </c>
      <c r="D418" s="12" t="s">
        <v>1705</v>
      </c>
      <c r="E418" s="12" t="s">
        <v>2855</v>
      </c>
      <c r="F418" s="12" t="s">
        <v>2859</v>
      </c>
      <c r="G418" s="13" t="s">
        <v>1989</v>
      </c>
      <c r="H418" s="14">
        <v>0.54166666666666663</v>
      </c>
      <c r="I418" s="12" t="s">
        <v>2852</v>
      </c>
      <c r="J418" s="13">
        <v>4</v>
      </c>
      <c r="K418" s="13">
        <v>0</v>
      </c>
      <c r="L418" s="15">
        <v>43662</v>
      </c>
      <c r="M418" s="12" t="s">
        <v>3846</v>
      </c>
      <c r="N418" s="10"/>
      <c r="O418" s="23" t="str">
        <f t="shared" si="30"/>
        <v>SKU757</v>
      </c>
      <c r="P418" s="17" t="str">
        <f t="shared" si="31"/>
        <v>Yes</v>
      </c>
      <c r="Q418" s="19">
        <f t="shared" si="32"/>
        <v>34</v>
      </c>
      <c r="R418" s="17" t="str">
        <f t="shared" si="33"/>
        <v>No</v>
      </c>
      <c r="S418" s="17" t="str">
        <f t="shared" si="34"/>
        <v>No</v>
      </c>
      <c r="T418" s="17"/>
      <c r="U418" s="17"/>
    </row>
    <row r="419" spans="2:21" x14ac:dyDescent="0.4">
      <c r="B419" s="12" t="s">
        <v>55</v>
      </c>
      <c r="C419" s="12" t="s">
        <v>2331</v>
      </c>
      <c r="D419" s="12" t="s">
        <v>1708</v>
      </c>
      <c r="E419" s="12" t="s">
        <v>2856</v>
      </c>
      <c r="F419" s="12" t="s">
        <v>2859</v>
      </c>
      <c r="G419" s="13" t="s">
        <v>1989</v>
      </c>
      <c r="H419" s="14">
        <v>0.54166666666666663</v>
      </c>
      <c r="I419" s="12" t="s">
        <v>2852</v>
      </c>
      <c r="J419" s="13">
        <v>1</v>
      </c>
      <c r="K419" s="13">
        <v>0</v>
      </c>
      <c r="L419" s="15">
        <v>43690</v>
      </c>
      <c r="M419" s="12" t="s">
        <v>3846</v>
      </c>
      <c r="N419" s="10"/>
      <c r="O419" s="23" t="str">
        <f t="shared" si="30"/>
        <v>SKU760</v>
      </c>
      <c r="P419" s="17" t="str">
        <f t="shared" si="31"/>
        <v>Yes</v>
      </c>
      <c r="Q419" s="19">
        <f t="shared" si="32"/>
        <v>34</v>
      </c>
      <c r="R419" s="17" t="str">
        <f t="shared" si="33"/>
        <v>No</v>
      </c>
      <c r="S419" s="17" t="str">
        <f t="shared" si="34"/>
        <v>No</v>
      </c>
      <c r="T419" s="17"/>
      <c r="U419" s="17"/>
    </row>
    <row r="420" spans="2:21" x14ac:dyDescent="0.4">
      <c r="B420" s="12" t="s">
        <v>53</v>
      </c>
      <c r="C420" s="12" t="s">
        <v>2332</v>
      </c>
      <c r="D420" s="12" t="s">
        <v>1711</v>
      </c>
      <c r="E420" s="12" t="s">
        <v>2857</v>
      </c>
      <c r="F420" s="12" t="s">
        <v>2859</v>
      </c>
      <c r="G420" s="13" t="s">
        <v>1989</v>
      </c>
      <c r="H420" s="14">
        <v>0.54166666666666663</v>
      </c>
      <c r="I420" s="12" t="s">
        <v>2853</v>
      </c>
      <c r="J420" s="13">
        <v>2.8</v>
      </c>
      <c r="K420" s="13">
        <v>0</v>
      </c>
      <c r="L420" s="15">
        <v>43690</v>
      </c>
      <c r="M420" s="12" t="s">
        <v>3846</v>
      </c>
      <c r="N420" s="10"/>
      <c r="O420" s="23" t="str">
        <f t="shared" si="30"/>
        <v>SKU763</v>
      </c>
      <c r="P420" s="17" t="str">
        <f t="shared" si="31"/>
        <v>Yes</v>
      </c>
      <c r="Q420" s="19">
        <f t="shared" si="32"/>
        <v>34</v>
      </c>
      <c r="R420" s="17" t="str">
        <f t="shared" si="33"/>
        <v>No</v>
      </c>
      <c r="S420" s="17" t="str">
        <f t="shared" si="34"/>
        <v>No</v>
      </c>
      <c r="T420" s="17"/>
      <c r="U420" s="17"/>
    </row>
    <row r="421" spans="2:21" x14ac:dyDescent="0.4">
      <c r="B421" s="12" t="s">
        <v>53</v>
      </c>
      <c r="C421" s="12" t="s">
        <v>2333</v>
      </c>
      <c r="D421" s="12" t="s">
        <v>1271</v>
      </c>
      <c r="E421" s="12" t="s">
        <v>2855</v>
      </c>
      <c r="F421" s="12" t="s">
        <v>2859</v>
      </c>
      <c r="G421" s="13" t="s">
        <v>1963</v>
      </c>
      <c r="H421" s="14">
        <v>0.54166666666666663</v>
      </c>
      <c r="I421" s="12" t="s">
        <v>2854</v>
      </c>
      <c r="J421" s="13">
        <v>3</v>
      </c>
      <c r="K421" s="13">
        <v>0</v>
      </c>
      <c r="L421" s="15">
        <v>43623</v>
      </c>
      <c r="M421" s="12" t="s">
        <v>3846</v>
      </c>
      <c r="N421" s="10"/>
      <c r="O421" s="23" t="str">
        <f t="shared" si="30"/>
        <v>SKU303</v>
      </c>
      <c r="P421" s="17" t="str">
        <f t="shared" si="31"/>
        <v>Yes</v>
      </c>
      <c r="Q421" s="19">
        <f t="shared" si="32"/>
        <v>71</v>
      </c>
      <c r="R421" s="17" t="str">
        <f t="shared" si="33"/>
        <v>No</v>
      </c>
      <c r="S421" s="17" t="str">
        <f t="shared" si="34"/>
        <v>No</v>
      </c>
      <c r="T421" s="17"/>
      <c r="U421" s="17"/>
    </row>
    <row r="422" spans="2:21" x14ac:dyDescent="0.4">
      <c r="B422" s="12" t="s">
        <v>54</v>
      </c>
      <c r="C422" s="12" t="s">
        <v>2334</v>
      </c>
      <c r="D422" s="12" t="s">
        <v>1188</v>
      </c>
      <c r="E422" s="12" t="s">
        <v>2856</v>
      </c>
      <c r="F422" s="12" t="s">
        <v>2859</v>
      </c>
      <c r="G422" s="13" t="s">
        <v>1957</v>
      </c>
      <c r="H422" s="14">
        <v>0.54166666666666663</v>
      </c>
      <c r="I422" s="12" t="s">
        <v>2851</v>
      </c>
      <c r="J422" s="13">
        <v>3.2</v>
      </c>
      <c r="K422" s="13">
        <v>0</v>
      </c>
      <c r="L422" s="15">
        <v>43620</v>
      </c>
      <c r="M422" s="12" t="s">
        <v>3846</v>
      </c>
      <c r="N422" s="10"/>
      <c r="O422" s="23" t="str">
        <f t="shared" si="30"/>
        <v>SKU214</v>
      </c>
      <c r="P422" s="17" t="str">
        <f t="shared" si="31"/>
        <v>Yes</v>
      </c>
      <c r="Q422" s="19">
        <f t="shared" si="32"/>
        <v>80</v>
      </c>
      <c r="R422" s="17" t="str">
        <f t="shared" si="33"/>
        <v>No</v>
      </c>
      <c r="S422" s="17" t="str">
        <f t="shared" si="34"/>
        <v>No</v>
      </c>
      <c r="T422" s="17"/>
      <c r="U422" s="17"/>
    </row>
    <row r="423" spans="2:21" x14ac:dyDescent="0.4">
      <c r="B423" s="12" t="s">
        <v>51</v>
      </c>
      <c r="C423" s="12" t="s">
        <v>2334</v>
      </c>
      <c r="D423" s="12" t="s">
        <v>1714</v>
      </c>
      <c r="E423" s="12" t="s">
        <v>2857</v>
      </c>
      <c r="F423" s="12" t="s">
        <v>2859</v>
      </c>
      <c r="G423" s="13" t="s">
        <v>1989</v>
      </c>
      <c r="H423" s="14">
        <v>0.54166666666666663</v>
      </c>
      <c r="I423" s="12" t="s">
        <v>2852</v>
      </c>
      <c r="J423" s="13">
        <v>3.4</v>
      </c>
      <c r="K423" s="13">
        <v>0</v>
      </c>
      <c r="L423" s="15">
        <v>43663</v>
      </c>
      <c r="M423" s="12" t="s">
        <v>3846</v>
      </c>
      <c r="N423" s="10"/>
      <c r="O423" s="23" t="str">
        <f t="shared" si="30"/>
        <v>SKU766</v>
      </c>
      <c r="P423" s="17" t="str">
        <f t="shared" si="31"/>
        <v>Yes</v>
      </c>
      <c r="Q423" s="19">
        <f t="shared" si="32"/>
        <v>34</v>
      </c>
      <c r="R423" s="17" t="str">
        <f t="shared" si="33"/>
        <v>No</v>
      </c>
      <c r="S423" s="17" t="str">
        <f t="shared" si="34"/>
        <v>No</v>
      </c>
      <c r="T423" s="17"/>
      <c r="U423" s="17"/>
    </row>
    <row r="424" spans="2:21" x14ac:dyDescent="0.4">
      <c r="B424" s="12" t="s">
        <v>54</v>
      </c>
      <c r="C424" s="12" t="s">
        <v>2335</v>
      </c>
      <c r="D424" s="12" t="s">
        <v>1717</v>
      </c>
      <c r="E424" s="12" t="s">
        <v>2855</v>
      </c>
      <c r="F424" s="12" t="s">
        <v>2860</v>
      </c>
      <c r="G424" s="13" t="s">
        <v>1989</v>
      </c>
      <c r="H424" s="14">
        <v>0.54166666666666663</v>
      </c>
      <c r="I424" s="12" t="s">
        <v>2852</v>
      </c>
      <c r="J424" s="13">
        <v>3.6</v>
      </c>
      <c r="K424" s="13">
        <v>0</v>
      </c>
      <c r="L424" s="15">
        <v>43670</v>
      </c>
      <c r="M424" s="12" t="s">
        <v>3846</v>
      </c>
      <c r="N424" s="10"/>
      <c r="O424" s="23" t="str">
        <f t="shared" si="30"/>
        <v>SKU769</v>
      </c>
      <c r="P424" s="17" t="str">
        <f t="shared" si="31"/>
        <v>Yes</v>
      </c>
      <c r="Q424" s="19">
        <f t="shared" si="32"/>
        <v>34</v>
      </c>
      <c r="R424" s="17" t="str">
        <f t="shared" si="33"/>
        <v>No</v>
      </c>
      <c r="S424" s="17" t="str">
        <f t="shared" si="34"/>
        <v>No</v>
      </c>
      <c r="T424" s="17"/>
      <c r="U424" s="17"/>
    </row>
    <row r="425" spans="2:21" x14ac:dyDescent="0.4">
      <c r="B425" s="12" t="s">
        <v>51</v>
      </c>
      <c r="C425" s="12" t="s">
        <v>2336</v>
      </c>
      <c r="D425" s="12" t="s">
        <v>1274</v>
      </c>
      <c r="E425" s="12" t="s">
        <v>2856</v>
      </c>
      <c r="F425" s="12" t="s">
        <v>2859</v>
      </c>
      <c r="G425" s="13" t="s">
        <v>1963</v>
      </c>
      <c r="H425" s="14">
        <v>0.54166666666666663</v>
      </c>
      <c r="I425" s="12" t="s">
        <v>2853</v>
      </c>
      <c r="J425" s="13">
        <v>3.8</v>
      </c>
      <c r="K425" s="13">
        <v>0</v>
      </c>
      <c r="L425" s="15">
        <v>43627</v>
      </c>
      <c r="M425" s="12" t="s">
        <v>3846</v>
      </c>
      <c r="N425" s="10"/>
      <c r="O425" s="23" t="str">
        <f t="shared" si="30"/>
        <v>SKU306</v>
      </c>
      <c r="P425" s="17" t="str">
        <f t="shared" si="31"/>
        <v>Yes</v>
      </c>
      <c r="Q425" s="19">
        <f t="shared" si="32"/>
        <v>71</v>
      </c>
      <c r="R425" s="17" t="str">
        <f t="shared" si="33"/>
        <v>No</v>
      </c>
      <c r="S425" s="17" t="str">
        <f t="shared" si="34"/>
        <v>No</v>
      </c>
      <c r="T425" s="17"/>
      <c r="U425" s="17"/>
    </row>
    <row r="426" spans="2:21" x14ac:dyDescent="0.4">
      <c r="B426" s="12" t="s">
        <v>52</v>
      </c>
      <c r="C426" s="12" t="s">
        <v>2336</v>
      </c>
      <c r="D426" s="12" t="s">
        <v>1720</v>
      </c>
      <c r="E426" s="12" t="s">
        <v>2857</v>
      </c>
      <c r="F426" s="12" t="s">
        <v>2859</v>
      </c>
      <c r="G426" s="13" t="s">
        <v>1990</v>
      </c>
      <c r="H426" s="14">
        <v>0.54166666666666663</v>
      </c>
      <c r="I426" s="12" t="s">
        <v>2854</v>
      </c>
      <c r="J426" s="13">
        <v>4</v>
      </c>
      <c r="K426" s="13">
        <v>1</v>
      </c>
      <c r="L426" s="15">
        <v>43662</v>
      </c>
      <c r="M426" s="12" t="s">
        <v>3846</v>
      </c>
      <c r="N426" s="10"/>
      <c r="O426" s="23" t="str">
        <f t="shared" si="30"/>
        <v>SKU772</v>
      </c>
      <c r="P426" s="17" t="str">
        <f t="shared" si="31"/>
        <v>Yes</v>
      </c>
      <c r="Q426" s="19">
        <f t="shared" si="32"/>
        <v>31</v>
      </c>
      <c r="R426" s="17" t="str">
        <f t="shared" si="33"/>
        <v>No</v>
      </c>
      <c r="S426" s="17" t="str">
        <f t="shared" si="34"/>
        <v>No</v>
      </c>
      <c r="T426" s="17"/>
      <c r="U426" s="17"/>
    </row>
    <row r="427" spans="2:21" x14ac:dyDescent="0.4">
      <c r="B427" s="12" t="s">
        <v>55</v>
      </c>
      <c r="C427" s="12" t="s">
        <v>2337</v>
      </c>
      <c r="D427" s="12" t="s">
        <v>1723</v>
      </c>
      <c r="E427" s="12" t="s">
        <v>2855</v>
      </c>
      <c r="F427" s="12" t="s">
        <v>2859</v>
      </c>
      <c r="G427" s="13" t="s">
        <v>1990</v>
      </c>
      <c r="H427" s="14">
        <v>0.54166666666666663</v>
      </c>
      <c r="I427" s="12" t="s">
        <v>2851</v>
      </c>
      <c r="J427" s="13">
        <v>1</v>
      </c>
      <c r="K427" s="13">
        <v>0</v>
      </c>
      <c r="L427" s="15">
        <v>43662</v>
      </c>
      <c r="M427" s="12" t="s">
        <v>3846</v>
      </c>
      <c r="N427" s="10"/>
      <c r="O427" s="23" t="str">
        <f t="shared" si="30"/>
        <v>SKU775</v>
      </c>
      <c r="P427" s="17" t="str">
        <f t="shared" si="31"/>
        <v>Yes</v>
      </c>
      <c r="Q427" s="19">
        <f t="shared" si="32"/>
        <v>31</v>
      </c>
      <c r="R427" s="17" t="str">
        <f t="shared" si="33"/>
        <v>No</v>
      </c>
      <c r="S427" s="17" t="str">
        <f t="shared" si="34"/>
        <v>No</v>
      </c>
      <c r="T427" s="17"/>
      <c r="U427" s="17"/>
    </row>
    <row r="428" spans="2:21" x14ac:dyDescent="0.4">
      <c r="B428" s="12" t="s">
        <v>52</v>
      </c>
      <c r="C428" s="12" t="s">
        <v>2338</v>
      </c>
      <c r="D428" s="12" t="s">
        <v>1191</v>
      </c>
      <c r="E428" s="12" t="s">
        <v>2856</v>
      </c>
      <c r="F428" s="12" t="s">
        <v>2859</v>
      </c>
      <c r="G428" s="13" t="s">
        <v>1957</v>
      </c>
      <c r="H428" s="14">
        <v>0.54166666666666663</v>
      </c>
      <c r="I428" s="12" t="s">
        <v>2852</v>
      </c>
      <c r="J428" s="13">
        <v>2</v>
      </c>
      <c r="K428" s="13">
        <v>0</v>
      </c>
      <c r="L428" s="15">
        <v>43622</v>
      </c>
      <c r="M428" s="12" t="s">
        <v>3846</v>
      </c>
      <c r="N428" s="10"/>
      <c r="O428" s="23" t="str">
        <f t="shared" si="30"/>
        <v>SKU217</v>
      </c>
      <c r="P428" s="17" t="str">
        <f t="shared" si="31"/>
        <v>Yes</v>
      </c>
      <c r="Q428" s="19">
        <f t="shared" si="32"/>
        <v>80</v>
      </c>
      <c r="R428" s="17" t="str">
        <f t="shared" si="33"/>
        <v>No</v>
      </c>
      <c r="S428" s="17" t="str">
        <f t="shared" si="34"/>
        <v>No</v>
      </c>
      <c r="T428" s="17"/>
      <c r="U428" s="17"/>
    </row>
    <row r="429" spans="2:21" x14ac:dyDescent="0.4">
      <c r="B429" s="12" t="s">
        <v>53</v>
      </c>
      <c r="C429" s="12" t="s">
        <v>2339</v>
      </c>
      <c r="D429" s="12" t="s">
        <v>1726</v>
      </c>
      <c r="E429" s="12" t="s">
        <v>2857</v>
      </c>
      <c r="F429" s="12" t="s">
        <v>2859</v>
      </c>
      <c r="G429" s="13" t="s">
        <v>1990</v>
      </c>
      <c r="H429" s="14">
        <v>0.54166666666666663</v>
      </c>
      <c r="I429" s="12" t="s">
        <v>2852</v>
      </c>
      <c r="J429" s="13">
        <v>3</v>
      </c>
      <c r="K429" s="13">
        <v>0</v>
      </c>
      <c r="L429" s="15">
        <v>43662</v>
      </c>
      <c r="M429" s="12" t="s">
        <v>3846</v>
      </c>
      <c r="N429" s="10"/>
      <c r="O429" s="23" t="str">
        <f t="shared" si="30"/>
        <v>SKU778</v>
      </c>
      <c r="P429" s="17" t="str">
        <f t="shared" si="31"/>
        <v>Yes</v>
      </c>
      <c r="Q429" s="19">
        <f t="shared" si="32"/>
        <v>31</v>
      </c>
      <c r="R429" s="17" t="str">
        <f t="shared" si="33"/>
        <v>No</v>
      </c>
      <c r="S429" s="17" t="str">
        <f t="shared" si="34"/>
        <v>No</v>
      </c>
      <c r="T429" s="17"/>
      <c r="U429" s="17"/>
    </row>
    <row r="430" spans="2:21" x14ac:dyDescent="0.4">
      <c r="B430" s="12" t="s">
        <v>54</v>
      </c>
      <c r="C430" s="12" t="s">
        <v>2340</v>
      </c>
      <c r="D430" s="12" t="s">
        <v>1277</v>
      </c>
      <c r="E430" s="12" t="s">
        <v>2855</v>
      </c>
      <c r="F430" s="12" t="s">
        <v>2859</v>
      </c>
      <c r="G430" s="13" t="s">
        <v>1964</v>
      </c>
      <c r="H430" s="14">
        <v>0.54166666666666663</v>
      </c>
      <c r="I430" s="12" t="s">
        <v>2853</v>
      </c>
      <c r="J430" s="13">
        <v>4</v>
      </c>
      <c r="K430" s="13">
        <v>0</v>
      </c>
      <c r="L430" s="15">
        <v>43627</v>
      </c>
      <c r="M430" s="12" t="s">
        <v>3846</v>
      </c>
      <c r="N430" s="10"/>
      <c r="O430" s="23" t="str">
        <f t="shared" si="30"/>
        <v>SKU309</v>
      </c>
      <c r="P430" s="17" t="str">
        <f t="shared" si="31"/>
        <v>Yes</v>
      </c>
      <c r="Q430" s="19">
        <f t="shared" si="32"/>
        <v>70</v>
      </c>
      <c r="R430" s="17" t="str">
        <f t="shared" si="33"/>
        <v>No</v>
      </c>
      <c r="S430" s="17" t="str">
        <f t="shared" si="34"/>
        <v>No</v>
      </c>
      <c r="T430" s="17"/>
      <c r="U430" s="17"/>
    </row>
    <row r="431" spans="2:21" x14ac:dyDescent="0.4">
      <c r="B431" s="12" t="s">
        <v>51</v>
      </c>
      <c r="C431" s="12" t="s">
        <v>2341</v>
      </c>
      <c r="D431" s="12" t="s">
        <v>1729</v>
      </c>
      <c r="E431" s="12" t="s">
        <v>2856</v>
      </c>
      <c r="F431" s="12" t="s">
        <v>2859</v>
      </c>
      <c r="G431" s="13" t="s">
        <v>1990</v>
      </c>
      <c r="H431" s="14">
        <v>0.54166666666666663</v>
      </c>
      <c r="I431" s="12" t="s">
        <v>2854</v>
      </c>
      <c r="J431" s="13">
        <v>1</v>
      </c>
      <c r="K431" s="13">
        <v>0</v>
      </c>
      <c r="L431" s="15">
        <v>43662</v>
      </c>
      <c r="M431" s="12" t="s">
        <v>3846</v>
      </c>
      <c r="N431" s="10"/>
      <c r="O431" s="23" t="str">
        <f t="shared" si="30"/>
        <v>SKU781</v>
      </c>
      <c r="P431" s="17" t="str">
        <f t="shared" si="31"/>
        <v>Yes</v>
      </c>
      <c r="Q431" s="19">
        <f t="shared" si="32"/>
        <v>31</v>
      </c>
      <c r="R431" s="17" t="str">
        <f t="shared" si="33"/>
        <v>No</v>
      </c>
      <c r="S431" s="17" t="str">
        <f t="shared" si="34"/>
        <v>No</v>
      </c>
      <c r="T431" s="17"/>
      <c r="U431" s="17"/>
    </row>
    <row r="432" spans="2:21" x14ac:dyDescent="0.4">
      <c r="B432" s="12" t="s">
        <v>54</v>
      </c>
      <c r="C432" s="12" t="s">
        <v>2342</v>
      </c>
      <c r="D432" s="12" t="s">
        <v>1732</v>
      </c>
      <c r="E432" s="12" t="s">
        <v>2857</v>
      </c>
      <c r="F432" s="12" t="s">
        <v>2859</v>
      </c>
      <c r="G432" s="13" t="s">
        <v>1990</v>
      </c>
      <c r="H432" s="14">
        <v>0.54166666666666663</v>
      </c>
      <c r="I432" s="12" t="s">
        <v>2851</v>
      </c>
      <c r="J432" s="13">
        <v>2.8</v>
      </c>
      <c r="K432" s="13">
        <v>0</v>
      </c>
      <c r="L432" s="15">
        <v>43663</v>
      </c>
      <c r="M432" s="12" t="s">
        <v>3846</v>
      </c>
      <c r="N432" s="10"/>
      <c r="O432" s="23" t="str">
        <f t="shared" si="30"/>
        <v>SKU784</v>
      </c>
      <c r="P432" s="17" t="str">
        <f t="shared" si="31"/>
        <v>Yes</v>
      </c>
      <c r="Q432" s="19">
        <f t="shared" si="32"/>
        <v>31</v>
      </c>
      <c r="R432" s="17" t="str">
        <f t="shared" si="33"/>
        <v>No</v>
      </c>
      <c r="S432" s="17" t="str">
        <f t="shared" si="34"/>
        <v>No</v>
      </c>
      <c r="T432" s="17"/>
      <c r="U432" s="17"/>
    </row>
    <row r="433" spans="2:21" x14ac:dyDescent="0.4">
      <c r="B433" s="12" t="s">
        <v>55</v>
      </c>
      <c r="C433" s="12" t="s">
        <v>2343</v>
      </c>
      <c r="D433" s="12" t="s">
        <v>1194</v>
      </c>
      <c r="E433" s="12" t="s">
        <v>2855</v>
      </c>
      <c r="F433" s="12" t="s">
        <v>2859</v>
      </c>
      <c r="G433" s="13" t="s">
        <v>1957</v>
      </c>
      <c r="H433" s="14">
        <v>0.54166666666666663</v>
      </c>
      <c r="I433" s="12" t="s">
        <v>2852</v>
      </c>
      <c r="J433" s="13">
        <v>3</v>
      </c>
      <c r="K433" s="13">
        <v>0</v>
      </c>
      <c r="L433" s="15">
        <v>43678</v>
      </c>
      <c r="M433" s="12" t="s">
        <v>3846</v>
      </c>
      <c r="N433" s="10"/>
      <c r="O433" s="23" t="str">
        <f t="shared" si="30"/>
        <v>SKU220</v>
      </c>
      <c r="P433" s="17" t="str">
        <f t="shared" si="31"/>
        <v>Yes</v>
      </c>
      <c r="Q433" s="19">
        <f t="shared" si="32"/>
        <v>80</v>
      </c>
      <c r="R433" s="17" t="str">
        <f t="shared" si="33"/>
        <v>No</v>
      </c>
      <c r="S433" s="17" t="str">
        <f t="shared" si="34"/>
        <v>No</v>
      </c>
      <c r="T433" s="17"/>
      <c r="U433" s="17"/>
    </row>
    <row r="434" spans="2:21" x14ac:dyDescent="0.4">
      <c r="B434" s="12" t="s">
        <v>52</v>
      </c>
      <c r="C434" s="12" t="s">
        <v>2343</v>
      </c>
      <c r="D434" s="12" t="s">
        <v>1280</v>
      </c>
      <c r="E434" s="12" t="s">
        <v>2856</v>
      </c>
      <c r="F434" s="12" t="s">
        <v>2859</v>
      </c>
      <c r="G434" s="13" t="s">
        <v>1964</v>
      </c>
      <c r="H434" s="14">
        <v>0.54166666666666663</v>
      </c>
      <c r="I434" s="12" t="s">
        <v>2852</v>
      </c>
      <c r="J434" s="13">
        <v>3.2</v>
      </c>
      <c r="K434" s="13">
        <v>0</v>
      </c>
      <c r="L434" s="15">
        <v>43627</v>
      </c>
      <c r="M434" s="12" t="s">
        <v>3846</v>
      </c>
      <c r="N434" s="10"/>
      <c r="O434" s="23" t="str">
        <f t="shared" si="30"/>
        <v>SKU312</v>
      </c>
      <c r="P434" s="17" t="str">
        <f t="shared" si="31"/>
        <v>Yes</v>
      </c>
      <c r="Q434" s="19">
        <f t="shared" si="32"/>
        <v>70</v>
      </c>
      <c r="R434" s="17" t="str">
        <f t="shared" si="33"/>
        <v>No</v>
      </c>
      <c r="S434" s="17" t="str">
        <f t="shared" si="34"/>
        <v>No</v>
      </c>
      <c r="T434" s="17"/>
      <c r="U434" s="17"/>
    </row>
    <row r="435" spans="2:21" x14ac:dyDescent="0.4">
      <c r="B435" s="12" t="s">
        <v>52</v>
      </c>
      <c r="C435" s="12" t="s">
        <v>2343</v>
      </c>
      <c r="D435" s="12" t="s">
        <v>1735</v>
      </c>
      <c r="E435" s="12" t="s">
        <v>2857</v>
      </c>
      <c r="F435" s="12" t="s">
        <v>2859</v>
      </c>
      <c r="G435" s="13" t="s">
        <v>1990</v>
      </c>
      <c r="H435" s="14">
        <v>0.54166666666666663</v>
      </c>
      <c r="I435" s="12" t="s">
        <v>2853</v>
      </c>
      <c r="J435" s="13">
        <v>3.4</v>
      </c>
      <c r="K435" s="13">
        <v>0</v>
      </c>
      <c r="L435" s="15">
        <v>43672</v>
      </c>
      <c r="M435" s="12" t="s">
        <v>3846</v>
      </c>
      <c r="N435" s="10"/>
      <c r="O435" s="23" t="str">
        <f t="shared" si="30"/>
        <v>SKU787</v>
      </c>
      <c r="P435" s="17" t="str">
        <f t="shared" si="31"/>
        <v>Yes</v>
      </c>
      <c r="Q435" s="19">
        <f t="shared" si="32"/>
        <v>31</v>
      </c>
      <c r="R435" s="17" t="str">
        <f t="shared" si="33"/>
        <v>No</v>
      </c>
      <c r="S435" s="17" t="str">
        <f t="shared" si="34"/>
        <v>No</v>
      </c>
      <c r="T435" s="17"/>
      <c r="U435" s="17"/>
    </row>
    <row r="436" spans="2:21" x14ac:dyDescent="0.4">
      <c r="B436" s="12" t="s">
        <v>55</v>
      </c>
      <c r="C436" s="12" t="s">
        <v>2344</v>
      </c>
      <c r="D436" s="12" t="s">
        <v>1738</v>
      </c>
      <c r="E436" s="12" t="s">
        <v>2855</v>
      </c>
      <c r="F436" s="12" t="s">
        <v>2859</v>
      </c>
      <c r="G436" s="13" t="s">
        <v>1990</v>
      </c>
      <c r="H436" s="14">
        <v>0.54166666666666663</v>
      </c>
      <c r="I436" s="12" t="s">
        <v>2854</v>
      </c>
      <c r="J436" s="13">
        <v>3.6</v>
      </c>
      <c r="K436" s="13">
        <v>1</v>
      </c>
      <c r="L436" s="15">
        <v>43670</v>
      </c>
      <c r="M436" s="12" t="s">
        <v>3846</v>
      </c>
      <c r="N436" s="10"/>
      <c r="O436" s="23" t="str">
        <f t="shared" si="30"/>
        <v>SKU790</v>
      </c>
      <c r="P436" s="17" t="str">
        <f t="shared" si="31"/>
        <v>Yes</v>
      </c>
      <c r="Q436" s="19">
        <f t="shared" si="32"/>
        <v>31</v>
      </c>
      <c r="R436" s="17" t="str">
        <f t="shared" si="33"/>
        <v>No</v>
      </c>
      <c r="S436" s="17" t="str">
        <f t="shared" si="34"/>
        <v>No</v>
      </c>
      <c r="T436" s="17"/>
      <c r="U436" s="17"/>
    </row>
    <row r="437" spans="2:21" x14ac:dyDescent="0.4">
      <c r="B437" s="12" t="s">
        <v>53</v>
      </c>
      <c r="C437" s="12" t="s">
        <v>2345</v>
      </c>
      <c r="D437" s="12" t="s">
        <v>1741</v>
      </c>
      <c r="E437" s="12" t="s">
        <v>2856</v>
      </c>
      <c r="F437" s="12" t="s">
        <v>2859</v>
      </c>
      <c r="G437" s="13" t="s">
        <v>1990</v>
      </c>
      <c r="H437" s="14">
        <v>0.54166666666666663</v>
      </c>
      <c r="I437" s="12" t="s">
        <v>2851</v>
      </c>
      <c r="J437" s="13">
        <v>3.8</v>
      </c>
      <c r="K437" s="13">
        <v>0</v>
      </c>
      <c r="L437" s="15">
        <v>43682</v>
      </c>
      <c r="M437" s="12" t="s">
        <v>3846</v>
      </c>
      <c r="N437" s="10"/>
      <c r="O437" s="23" t="str">
        <f t="shared" si="30"/>
        <v>SKU793</v>
      </c>
      <c r="P437" s="17" t="str">
        <f t="shared" si="31"/>
        <v>Yes</v>
      </c>
      <c r="Q437" s="19">
        <f t="shared" si="32"/>
        <v>31</v>
      </c>
      <c r="R437" s="17" t="str">
        <f t="shared" si="33"/>
        <v>No</v>
      </c>
      <c r="S437" s="17" t="str">
        <f t="shared" si="34"/>
        <v>No</v>
      </c>
      <c r="T437" s="17"/>
      <c r="U437" s="17"/>
    </row>
    <row r="438" spans="2:21" x14ac:dyDescent="0.4">
      <c r="B438" s="12" t="s">
        <v>55</v>
      </c>
      <c r="C438" s="12" t="s">
        <v>2346</v>
      </c>
      <c r="D438" s="12" t="s">
        <v>1283</v>
      </c>
      <c r="E438" s="12" t="s">
        <v>2857</v>
      </c>
      <c r="F438" s="12" t="s">
        <v>2859</v>
      </c>
      <c r="G438" s="13" t="s">
        <v>1964</v>
      </c>
      <c r="H438" s="14">
        <v>0.54166666666666663</v>
      </c>
      <c r="I438" s="12" t="s">
        <v>2852</v>
      </c>
      <c r="J438" s="13">
        <v>4</v>
      </c>
      <c r="K438" s="13">
        <v>0</v>
      </c>
      <c r="L438" s="15">
        <v>43627</v>
      </c>
      <c r="M438" s="12" t="s">
        <v>3846</v>
      </c>
      <c r="N438" s="10"/>
      <c r="O438" s="23" t="str">
        <f t="shared" si="30"/>
        <v>SKU315</v>
      </c>
      <c r="P438" s="17" t="str">
        <f t="shared" si="31"/>
        <v>Yes</v>
      </c>
      <c r="Q438" s="19">
        <f t="shared" si="32"/>
        <v>70</v>
      </c>
      <c r="R438" s="17" t="str">
        <f t="shared" si="33"/>
        <v>No</v>
      </c>
      <c r="S438" s="17" t="str">
        <f t="shared" si="34"/>
        <v>No</v>
      </c>
      <c r="T438" s="17"/>
      <c r="U438" s="17"/>
    </row>
    <row r="439" spans="2:21" x14ac:dyDescent="0.4">
      <c r="B439" s="12" t="s">
        <v>51</v>
      </c>
      <c r="C439" s="12" t="s">
        <v>2347</v>
      </c>
      <c r="D439" s="12" t="s">
        <v>1744</v>
      </c>
      <c r="E439" s="12" t="s">
        <v>2855</v>
      </c>
      <c r="F439" s="12" t="s">
        <v>2859</v>
      </c>
      <c r="G439" s="13" t="s">
        <v>1991</v>
      </c>
      <c r="H439" s="14">
        <v>0.54166666666666663</v>
      </c>
      <c r="I439" s="12" t="s">
        <v>2852</v>
      </c>
      <c r="J439" s="13">
        <v>1</v>
      </c>
      <c r="K439" s="13">
        <v>0</v>
      </c>
      <c r="L439" s="15">
        <v>43671</v>
      </c>
      <c r="M439" s="12" t="s">
        <v>3846</v>
      </c>
      <c r="N439" s="10"/>
      <c r="O439" s="23" t="str">
        <f t="shared" si="30"/>
        <v>SKU796</v>
      </c>
      <c r="P439" s="17" t="str">
        <f t="shared" si="31"/>
        <v>Yes</v>
      </c>
      <c r="Q439" s="19">
        <f t="shared" si="32"/>
        <v>30</v>
      </c>
      <c r="R439" s="17" t="str">
        <f t="shared" si="33"/>
        <v>No</v>
      </c>
      <c r="S439" s="17" t="str">
        <f t="shared" si="34"/>
        <v>No</v>
      </c>
      <c r="T439" s="17"/>
      <c r="U439" s="17"/>
    </row>
    <row r="440" spans="2:21" x14ac:dyDescent="0.4">
      <c r="B440" s="12" t="s">
        <v>53</v>
      </c>
      <c r="C440" s="12" t="s">
        <v>2348</v>
      </c>
      <c r="D440" s="12" t="s">
        <v>1197</v>
      </c>
      <c r="E440" s="12" t="s">
        <v>2856</v>
      </c>
      <c r="F440" s="12" t="s">
        <v>2859</v>
      </c>
      <c r="G440" s="13" t="s">
        <v>1957</v>
      </c>
      <c r="H440" s="14">
        <v>0.54166666666666663</v>
      </c>
      <c r="I440" s="12" t="s">
        <v>2853</v>
      </c>
      <c r="J440" s="13">
        <v>2</v>
      </c>
      <c r="K440" s="13">
        <v>0</v>
      </c>
      <c r="L440" s="15">
        <v>43616</v>
      </c>
      <c r="M440" s="12" t="s">
        <v>3846</v>
      </c>
      <c r="N440" s="10"/>
      <c r="O440" s="23" t="str">
        <f t="shared" si="30"/>
        <v>SKU223</v>
      </c>
      <c r="P440" s="17" t="str">
        <f t="shared" si="31"/>
        <v>Yes</v>
      </c>
      <c r="Q440" s="19">
        <f t="shared" si="32"/>
        <v>80</v>
      </c>
      <c r="R440" s="17" t="str">
        <f t="shared" si="33"/>
        <v>No</v>
      </c>
      <c r="S440" s="17" t="str">
        <f t="shared" si="34"/>
        <v>No</v>
      </c>
      <c r="T440" s="17"/>
      <c r="U440" s="17"/>
    </row>
    <row r="441" spans="2:21" x14ac:dyDescent="0.4">
      <c r="B441" s="12" t="s">
        <v>54</v>
      </c>
      <c r="C441" s="12" t="s">
        <v>2349</v>
      </c>
      <c r="D441" s="12" t="s">
        <v>1747</v>
      </c>
      <c r="E441" s="12" t="s">
        <v>2857</v>
      </c>
      <c r="F441" s="12" t="s">
        <v>2859</v>
      </c>
      <c r="G441" s="13" t="s">
        <v>1991</v>
      </c>
      <c r="H441" s="14">
        <v>0.54166666666666663</v>
      </c>
      <c r="I441" s="12" t="s">
        <v>2854</v>
      </c>
      <c r="J441" s="13">
        <v>3</v>
      </c>
      <c r="K441" s="13">
        <v>0</v>
      </c>
      <c r="L441" s="15">
        <v>43669</v>
      </c>
      <c r="M441" s="12" t="s">
        <v>3846</v>
      </c>
      <c r="N441" s="10"/>
      <c r="O441" s="23" t="str">
        <f t="shared" si="30"/>
        <v>SKU799</v>
      </c>
      <c r="P441" s="17" t="str">
        <f t="shared" si="31"/>
        <v>Yes</v>
      </c>
      <c r="Q441" s="19">
        <f t="shared" si="32"/>
        <v>30</v>
      </c>
      <c r="R441" s="17" t="str">
        <f t="shared" si="33"/>
        <v>No</v>
      </c>
      <c r="S441" s="17" t="str">
        <f t="shared" si="34"/>
        <v>No</v>
      </c>
      <c r="T441" s="17"/>
      <c r="U441" s="17"/>
    </row>
    <row r="442" spans="2:21" x14ac:dyDescent="0.4">
      <c r="B442" s="12" t="s">
        <v>53</v>
      </c>
      <c r="C442" s="12" t="s">
        <v>2350</v>
      </c>
      <c r="D442" s="12" t="s">
        <v>1286</v>
      </c>
      <c r="E442" s="12" t="s">
        <v>2855</v>
      </c>
      <c r="F442" s="12" t="s">
        <v>2859</v>
      </c>
      <c r="G442" s="13" t="s">
        <v>1964</v>
      </c>
      <c r="H442" s="14">
        <v>0.54166666666666663</v>
      </c>
      <c r="I442" s="12" t="s">
        <v>2851</v>
      </c>
      <c r="J442" s="13">
        <v>4</v>
      </c>
      <c r="K442" s="13">
        <v>0</v>
      </c>
      <c r="L442" s="15">
        <v>43627</v>
      </c>
      <c r="M442" s="12" t="s">
        <v>3846</v>
      </c>
      <c r="N442" s="10"/>
      <c r="O442" s="23" t="str">
        <f t="shared" si="30"/>
        <v>SKU318</v>
      </c>
      <c r="P442" s="17" t="str">
        <f t="shared" si="31"/>
        <v>Yes</v>
      </c>
      <c r="Q442" s="19">
        <f t="shared" si="32"/>
        <v>70</v>
      </c>
      <c r="R442" s="17" t="str">
        <f t="shared" si="33"/>
        <v>No</v>
      </c>
      <c r="S442" s="17" t="str">
        <f t="shared" si="34"/>
        <v>No</v>
      </c>
      <c r="T442" s="17"/>
      <c r="U442" s="17"/>
    </row>
    <row r="443" spans="2:21" x14ac:dyDescent="0.4">
      <c r="B443" s="12" t="s">
        <v>52</v>
      </c>
      <c r="C443" s="12" t="s">
        <v>2350</v>
      </c>
      <c r="D443" s="12" t="s">
        <v>1750</v>
      </c>
      <c r="E443" s="12" t="s">
        <v>2856</v>
      </c>
      <c r="F443" s="12" t="s">
        <v>2860</v>
      </c>
      <c r="G443" s="13" t="s">
        <v>1991</v>
      </c>
      <c r="H443" s="14">
        <v>0.54166666666666663</v>
      </c>
      <c r="I443" s="12" t="s">
        <v>2852</v>
      </c>
      <c r="J443" s="13">
        <v>1</v>
      </c>
      <c r="K443" s="13">
        <v>0</v>
      </c>
      <c r="L443" s="15">
        <v>43672</v>
      </c>
      <c r="M443" s="12" t="s">
        <v>3846</v>
      </c>
      <c r="N443" s="10"/>
      <c r="O443" s="23" t="str">
        <f t="shared" si="30"/>
        <v>SKU802</v>
      </c>
      <c r="P443" s="17" t="str">
        <f t="shared" si="31"/>
        <v>Yes</v>
      </c>
      <c r="Q443" s="19">
        <f t="shared" si="32"/>
        <v>30</v>
      </c>
      <c r="R443" s="17" t="str">
        <f t="shared" si="33"/>
        <v>No</v>
      </c>
      <c r="S443" s="17" t="str">
        <f t="shared" si="34"/>
        <v>No</v>
      </c>
      <c r="T443" s="17"/>
      <c r="U443" s="17"/>
    </row>
    <row r="444" spans="2:21" x14ac:dyDescent="0.4">
      <c r="B444" s="12" t="s">
        <v>55</v>
      </c>
      <c r="C444" s="12" t="s">
        <v>2351</v>
      </c>
      <c r="D444" s="12" t="s">
        <v>1753</v>
      </c>
      <c r="E444" s="12" t="s">
        <v>2857</v>
      </c>
      <c r="F444" s="12" t="s">
        <v>2859</v>
      </c>
      <c r="G444" s="13" t="s">
        <v>1991</v>
      </c>
      <c r="H444" s="14">
        <v>0.54166666666666663</v>
      </c>
      <c r="I444" s="12" t="s">
        <v>2852</v>
      </c>
      <c r="J444" s="13">
        <v>2.8</v>
      </c>
      <c r="K444" s="13">
        <v>0</v>
      </c>
      <c r="L444" s="15">
        <v>43663</v>
      </c>
      <c r="M444" s="12" t="s">
        <v>3846</v>
      </c>
      <c r="N444" s="10"/>
      <c r="O444" s="23" t="str">
        <f t="shared" si="30"/>
        <v>SKU805</v>
      </c>
      <c r="P444" s="17" t="str">
        <f t="shared" si="31"/>
        <v>Yes</v>
      </c>
      <c r="Q444" s="19">
        <f t="shared" si="32"/>
        <v>30</v>
      </c>
      <c r="R444" s="17" t="str">
        <f t="shared" si="33"/>
        <v>No</v>
      </c>
      <c r="S444" s="17" t="str">
        <f t="shared" si="34"/>
        <v>No</v>
      </c>
      <c r="T444" s="17"/>
      <c r="U444" s="17"/>
    </row>
    <row r="445" spans="2:21" x14ac:dyDescent="0.4">
      <c r="B445" s="12" t="s">
        <v>51</v>
      </c>
      <c r="C445" s="12" t="s">
        <v>2352</v>
      </c>
      <c r="D445" s="12" t="s">
        <v>1200</v>
      </c>
      <c r="E445" s="12" t="s">
        <v>2855</v>
      </c>
      <c r="F445" s="12" t="s">
        <v>2859</v>
      </c>
      <c r="G445" s="13" t="s">
        <v>1958</v>
      </c>
      <c r="H445" s="14">
        <v>0.54166666666666663</v>
      </c>
      <c r="I445" s="12" t="s">
        <v>2853</v>
      </c>
      <c r="J445" s="13">
        <v>3</v>
      </c>
      <c r="K445" s="13">
        <v>0</v>
      </c>
      <c r="L445" s="15">
        <v>43628</v>
      </c>
      <c r="M445" s="12" t="s">
        <v>3846</v>
      </c>
      <c r="N445" s="10"/>
      <c r="O445" s="23" t="str">
        <f t="shared" si="30"/>
        <v>SKU226</v>
      </c>
      <c r="P445" s="17" t="str">
        <f t="shared" si="31"/>
        <v>Yes</v>
      </c>
      <c r="Q445" s="19">
        <f t="shared" si="32"/>
        <v>79</v>
      </c>
      <c r="R445" s="17" t="str">
        <f t="shared" si="33"/>
        <v>No</v>
      </c>
      <c r="S445" s="17" t="str">
        <f t="shared" si="34"/>
        <v>No</v>
      </c>
      <c r="T445" s="17"/>
      <c r="U445" s="17"/>
    </row>
    <row r="446" spans="2:21" x14ac:dyDescent="0.4">
      <c r="B446" s="12" t="s">
        <v>53</v>
      </c>
      <c r="C446" s="12" t="s">
        <v>2352</v>
      </c>
      <c r="D446" s="12" t="s">
        <v>1756</v>
      </c>
      <c r="E446" s="12" t="s">
        <v>2856</v>
      </c>
      <c r="F446" s="12" t="s">
        <v>2859</v>
      </c>
      <c r="G446" s="13" t="s">
        <v>1991</v>
      </c>
      <c r="H446" s="14">
        <v>0.54166666666666663</v>
      </c>
      <c r="I446" s="12" t="s">
        <v>2854</v>
      </c>
      <c r="J446" s="13">
        <v>3.2</v>
      </c>
      <c r="K446" s="13">
        <v>1</v>
      </c>
      <c r="L446" s="15">
        <v>43682</v>
      </c>
      <c r="M446" s="12" t="s">
        <v>3846</v>
      </c>
      <c r="N446" s="10"/>
      <c r="O446" s="23" t="str">
        <f t="shared" si="30"/>
        <v>SKU808</v>
      </c>
      <c r="P446" s="17" t="str">
        <f t="shared" si="31"/>
        <v>Yes</v>
      </c>
      <c r="Q446" s="19">
        <f t="shared" si="32"/>
        <v>30</v>
      </c>
      <c r="R446" s="17" t="str">
        <f t="shared" si="33"/>
        <v>No</v>
      </c>
      <c r="S446" s="17" t="str">
        <f t="shared" si="34"/>
        <v>No</v>
      </c>
      <c r="T446" s="17"/>
      <c r="U446" s="17"/>
    </row>
    <row r="447" spans="2:21" x14ac:dyDescent="0.4">
      <c r="B447" s="12" t="s">
        <v>51</v>
      </c>
      <c r="C447" s="12" t="s">
        <v>2353</v>
      </c>
      <c r="D447" s="12" t="s">
        <v>1289</v>
      </c>
      <c r="E447" s="12" t="s">
        <v>2857</v>
      </c>
      <c r="F447" s="12" t="s">
        <v>2859</v>
      </c>
      <c r="G447" s="13" t="s">
        <v>1964</v>
      </c>
      <c r="H447" s="14">
        <v>0.54166666666666663</v>
      </c>
      <c r="I447" s="12" t="s">
        <v>2851</v>
      </c>
      <c r="J447" s="13">
        <v>3.4</v>
      </c>
      <c r="K447" s="13">
        <v>0</v>
      </c>
      <c r="L447" s="15">
        <v>43629</v>
      </c>
      <c r="M447" s="12" t="s">
        <v>3846</v>
      </c>
      <c r="N447" s="10"/>
      <c r="O447" s="23" t="str">
        <f t="shared" si="30"/>
        <v>SKU321</v>
      </c>
      <c r="P447" s="17" t="str">
        <f t="shared" si="31"/>
        <v>Yes</v>
      </c>
      <c r="Q447" s="19">
        <f t="shared" si="32"/>
        <v>70</v>
      </c>
      <c r="R447" s="17" t="str">
        <f t="shared" si="33"/>
        <v>No</v>
      </c>
      <c r="S447" s="17" t="str">
        <f t="shared" si="34"/>
        <v>No</v>
      </c>
      <c r="T447" s="17"/>
      <c r="U447" s="17"/>
    </row>
    <row r="448" spans="2:21" x14ac:dyDescent="0.4">
      <c r="B448" s="12" t="s">
        <v>51</v>
      </c>
      <c r="C448" s="12" t="s">
        <v>2354</v>
      </c>
      <c r="D448" s="12" t="s">
        <v>1759</v>
      </c>
      <c r="E448" s="12" t="s">
        <v>2855</v>
      </c>
      <c r="F448" s="12" t="s">
        <v>2859</v>
      </c>
      <c r="G448" s="13" t="s">
        <v>1992</v>
      </c>
      <c r="H448" s="14">
        <v>0.54166666666666663</v>
      </c>
      <c r="I448" s="12" t="s">
        <v>2852</v>
      </c>
      <c r="J448" s="13">
        <v>3.6</v>
      </c>
      <c r="K448" s="13">
        <v>0</v>
      </c>
      <c r="L448" s="15">
        <v>43669</v>
      </c>
      <c r="M448" s="12" t="s">
        <v>3846</v>
      </c>
      <c r="N448" s="10"/>
      <c r="O448" s="23" t="str">
        <f t="shared" si="30"/>
        <v>SKU811</v>
      </c>
      <c r="P448" s="17" t="str">
        <f t="shared" si="31"/>
        <v>Yes</v>
      </c>
      <c r="Q448" s="19">
        <f t="shared" si="32"/>
        <v>29</v>
      </c>
      <c r="R448" s="17" t="str">
        <f t="shared" si="33"/>
        <v>No</v>
      </c>
      <c r="S448" s="17" t="str">
        <f t="shared" si="34"/>
        <v>No</v>
      </c>
      <c r="T448" s="17"/>
      <c r="U448" s="17"/>
    </row>
    <row r="449" spans="2:21" x14ac:dyDescent="0.4">
      <c r="B449" s="12" t="s">
        <v>54</v>
      </c>
      <c r="C449" s="12" t="s">
        <v>2355</v>
      </c>
      <c r="D449" s="12" t="s">
        <v>1762</v>
      </c>
      <c r="E449" s="12" t="s">
        <v>2856</v>
      </c>
      <c r="F449" s="12" t="s">
        <v>2859</v>
      </c>
      <c r="G449" s="13" t="s">
        <v>1992</v>
      </c>
      <c r="H449" s="14">
        <v>0.54166666666666663</v>
      </c>
      <c r="I449" s="12" t="s">
        <v>2852</v>
      </c>
      <c r="J449" s="13">
        <v>3.8</v>
      </c>
      <c r="K449" s="13">
        <v>0</v>
      </c>
      <c r="L449" s="15">
        <v>43682</v>
      </c>
      <c r="M449" s="12" t="s">
        <v>3846</v>
      </c>
      <c r="N449" s="10"/>
      <c r="O449" s="23" t="str">
        <f t="shared" si="30"/>
        <v>SKU814</v>
      </c>
      <c r="P449" s="17" t="str">
        <f t="shared" si="31"/>
        <v>Yes</v>
      </c>
      <c r="Q449" s="19">
        <f t="shared" si="32"/>
        <v>29</v>
      </c>
      <c r="R449" s="17" t="str">
        <f t="shared" si="33"/>
        <v>No</v>
      </c>
      <c r="S449" s="17" t="str">
        <f t="shared" si="34"/>
        <v>No</v>
      </c>
      <c r="T449" s="17"/>
      <c r="U449" s="17"/>
    </row>
    <row r="450" spans="2:21" x14ac:dyDescent="0.4">
      <c r="B450" s="12" t="s">
        <v>54</v>
      </c>
      <c r="C450" s="12" t="s">
        <v>2356</v>
      </c>
      <c r="D450" s="12" t="s">
        <v>1292</v>
      </c>
      <c r="E450" s="12" t="s">
        <v>2857</v>
      </c>
      <c r="F450" s="12" t="s">
        <v>2859</v>
      </c>
      <c r="G450" s="13" t="s">
        <v>1965</v>
      </c>
      <c r="H450" s="14">
        <v>0.54166666666666663</v>
      </c>
      <c r="I450" s="12" t="s">
        <v>2853</v>
      </c>
      <c r="J450" s="13">
        <v>4</v>
      </c>
      <c r="K450" s="13">
        <v>0</v>
      </c>
      <c r="L450" s="15">
        <v>43623</v>
      </c>
      <c r="M450" s="12" t="s">
        <v>3846</v>
      </c>
      <c r="N450" s="10"/>
      <c r="O450" s="23" t="str">
        <f t="shared" si="30"/>
        <v>SKU324</v>
      </c>
      <c r="P450" s="17" t="str">
        <f t="shared" si="31"/>
        <v>Yes</v>
      </c>
      <c r="Q450" s="19">
        <f t="shared" si="32"/>
        <v>69</v>
      </c>
      <c r="R450" s="17" t="str">
        <f t="shared" si="33"/>
        <v>No</v>
      </c>
      <c r="S450" s="17" t="str">
        <f t="shared" si="34"/>
        <v>No</v>
      </c>
      <c r="T450" s="17"/>
      <c r="U450" s="17"/>
    </row>
    <row r="451" spans="2:21" x14ac:dyDescent="0.4">
      <c r="B451" s="12" t="s">
        <v>52</v>
      </c>
      <c r="C451" s="12" t="s">
        <v>2356</v>
      </c>
      <c r="D451" s="12" t="s">
        <v>1765</v>
      </c>
      <c r="E451" s="12" t="s">
        <v>2855</v>
      </c>
      <c r="F451" s="12" t="s">
        <v>2859</v>
      </c>
      <c r="G451" s="13" t="s">
        <v>1992</v>
      </c>
      <c r="H451" s="14">
        <v>0.54166666666666663</v>
      </c>
      <c r="I451" s="12" t="s">
        <v>2854</v>
      </c>
      <c r="J451" s="13">
        <v>1</v>
      </c>
      <c r="K451" s="13">
        <v>0</v>
      </c>
      <c r="L451" s="15">
        <v>43665</v>
      </c>
      <c r="M451" s="12" t="s">
        <v>3846</v>
      </c>
      <c r="N451" s="10"/>
      <c r="O451" s="23" t="str">
        <f t="shared" si="30"/>
        <v>SKU817</v>
      </c>
      <c r="P451" s="17" t="str">
        <f t="shared" si="31"/>
        <v>Yes</v>
      </c>
      <c r="Q451" s="19">
        <f t="shared" si="32"/>
        <v>29</v>
      </c>
      <c r="R451" s="17" t="str">
        <f t="shared" si="33"/>
        <v>No</v>
      </c>
      <c r="S451" s="17" t="str">
        <f t="shared" si="34"/>
        <v>No</v>
      </c>
      <c r="T451" s="17"/>
      <c r="U451" s="17"/>
    </row>
    <row r="452" spans="2:21" x14ac:dyDescent="0.4">
      <c r="B452" s="12" t="s">
        <v>54</v>
      </c>
      <c r="C452" s="12" t="s">
        <v>2357</v>
      </c>
      <c r="D452" s="12" t="s">
        <v>1203</v>
      </c>
      <c r="E452" s="12" t="s">
        <v>2856</v>
      </c>
      <c r="F452" s="12" t="s">
        <v>2859</v>
      </c>
      <c r="G452" s="13" t="s">
        <v>1958</v>
      </c>
      <c r="H452" s="14">
        <v>0.54166666666666663</v>
      </c>
      <c r="I452" s="12" t="s">
        <v>2851</v>
      </c>
      <c r="J452" s="13">
        <v>2</v>
      </c>
      <c r="K452" s="13">
        <v>0</v>
      </c>
      <c r="L452" s="15">
        <v>43619</v>
      </c>
      <c r="M452" s="12" t="s">
        <v>3846</v>
      </c>
      <c r="N452" s="10"/>
      <c r="O452" s="23" t="str">
        <f t="shared" si="30"/>
        <v>SKU229</v>
      </c>
      <c r="P452" s="17" t="str">
        <f t="shared" si="31"/>
        <v>Yes</v>
      </c>
      <c r="Q452" s="19">
        <f t="shared" si="32"/>
        <v>79</v>
      </c>
      <c r="R452" s="17" t="str">
        <f t="shared" si="33"/>
        <v>No</v>
      </c>
      <c r="S452" s="17" t="str">
        <f t="shared" si="34"/>
        <v>No</v>
      </c>
      <c r="T452" s="17"/>
      <c r="U452" s="17"/>
    </row>
    <row r="453" spans="2:21" x14ac:dyDescent="0.4">
      <c r="B453" s="12" t="s">
        <v>55</v>
      </c>
      <c r="C453" s="12" t="s">
        <v>2358</v>
      </c>
      <c r="D453" s="12" t="s">
        <v>1768</v>
      </c>
      <c r="E453" s="12" t="s">
        <v>2857</v>
      </c>
      <c r="F453" s="12" t="s">
        <v>2859</v>
      </c>
      <c r="G453" s="13" t="s">
        <v>1992</v>
      </c>
      <c r="H453" s="14">
        <v>0.54166666666666663</v>
      </c>
      <c r="I453" s="12" t="s">
        <v>2852</v>
      </c>
      <c r="J453" s="13">
        <v>3</v>
      </c>
      <c r="K453" s="13">
        <v>0</v>
      </c>
      <c r="L453" s="15">
        <v>43665</v>
      </c>
      <c r="M453" s="12" t="s">
        <v>3846</v>
      </c>
      <c r="N453" s="10"/>
      <c r="O453" s="23" t="str">
        <f t="shared" si="30"/>
        <v>SKU820</v>
      </c>
      <c r="P453" s="17" t="str">
        <f t="shared" si="31"/>
        <v>Yes</v>
      </c>
      <c r="Q453" s="19">
        <f t="shared" si="32"/>
        <v>29</v>
      </c>
      <c r="R453" s="17" t="str">
        <f t="shared" si="33"/>
        <v>No</v>
      </c>
      <c r="S453" s="17" t="str">
        <f t="shared" si="34"/>
        <v>No</v>
      </c>
      <c r="T453" s="17"/>
      <c r="U453" s="17"/>
    </row>
    <row r="454" spans="2:21" x14ac:dyDescent="0.4">
      <c r="B454" s="12" t="s">
        <v>53</v>
      </c>
      <c r="C454" s="12" t="s">
        <v>2359</v>
      </c>
      <c r="D454" s="12" t="s">
        <v>1771</v>
      </c>
      <c r="E454" s="12" t="s">
        <v>2855</v>
      </c>
      <c r="F454" s="12" t="s">
        <v>2859</v>
      </c>
      <c r="G454" s="13" t="s">
        <v>1992</v>
      </c>
      <c r="H454" s="14">
        <v>0.54166666666666663</v>
      </c>
      <c r="I454" s="12" t="s">
        <v>2852</v>
      </c>
      <c r="J454" s="13">
        <v>4</v>
      </c>
      <c r="K454" s="13">
        <v>0</v>
      </c>
      <c r="L454" s="15">
        <v>43669</v>
      </c>
      <c r="M454" s="12" t="s">
        <v>3846</v>
      </c>
      <c r="N454" s="10"/>
      <c r="O454" s="23" t="str">
        <f t="shared" si="30"/>
        <v>SKU823</v>
      </c>
      <c r="P454" s="17" t="str">
        <f t="shared" si="31"/>
        <v>Yes</v>
      </c>
      <c r="Q454" s="19">
        <f t="shared" si="32"/>
        <v>29</v>
      </c>
      <c r="R454" s="17" t="str">
        <f t="shared" si="33"/>
        <v>No</v>
      </c>
      <c r="S454" s="17" t="str">
        <f t="shared" si="34"/>
        <v>No</v>
      </c>
      <c r="T454" s="17"/>
      <c r="U454" s="17"/>
    </row>
    <row r="455" spans="2:21" x14ac:dyDescent="0.4">
      <c r="B455" s="12" t="s">
        <v>53</v>
      </c>
      <c r="C455" s="12" t="s">
        <v>2360</v>
      </c>
      <c r="D455" s="12" t="s">
        <v>1295</v>
      </c>
      <c r="E455" s="12" t="s">
        <v>2856</v>
      </c>
      <c r="F455" s="12" t="s">
        <v>2859</v>
      </c>
      <c r="G455" s="13" t="s">
        <v>1965</v>
      </c>
      <c r="H455" s="14">
        <v>0.54166666666666663</v>
      </c>
      <c r="I455" s="12" t="s">
        <v>2853</v>
      </c>
      <c r="J455" s="13">
        <v>1</v>
      </c>
      <c r="K455" s="13">
        <v>0</v>
      </c>
      <c r="L455" s="15">
        <v>43629</v>
      </c>
      <c r="M455" s="12" t="s">
        <v>3846</v>
      </c>
      <c r="N455" s="10"/>
      <c r="O455" s="23" t="str">
        <f t="shared" ref="O455:O518" si="35">TRIM(D455)</f>
        <v>SKU328</v>
      </c>
      <c r="P455" s="17" t="str">
        <f t="shared" si="31"/>
        <v>Yes</v>
      </c>
      <c r="Q455" s="19">
        <f t="shared" si="32"/>
        <v>69</v>
      </c>
      <c r="R455" s="17" t="str">
        <f t="shared" si="33"/>
        <v>No</v>
      </c>
      <c r="S455" s="17" t="str">
        <f t="shared" si="34"/>
        <v>No</v>
      </c>
      <c r="T455" s="17"/>
      <c r="U455" s="17"/>
    </row>
    <row r="456" spans="2:21" x14ac:dyDescent="0.4">
      <c r="B456" s="12" t="s">
        <v>51</v>
      </c>
      <c r="C456" s="12" t="s">
        <v>2361</v>
      </c>
      <c r="D456" s="12" t="s">
        <v>1774</v>
      </c>
      <c r="E456" s="12" t="s">
        <v>2857</v>
      </c>
      <c r="F456" s="12" t="s">
        <v>2859</v>
      </c>
      <c r="G456" s="13" t="s">
        <v>1993</v>
      </c>
      <c r="H456" s="14">
        <v>0.54166666666666663</v>
      </c>
      <c r="I456" s="12" t="s">
        <v>2854</v>
      </c>
      <c r="J456" s="13">
        <v>2.8</v>
      </c>
      <c r="K456" s="13">
        <v>1</v>
      </c>
      <c r="L456" s="15">
        <v>43669</v>
      </c>
      <c r="M456" s="12" t="s">
        <v>3846</v>
      </c>
      <c r="N456" s="10"/>
      <c r="O456" s="23" t="str">
        <f t="shared" si="35"/>
        <v>SKU826</v>
      </c>
      <c r="P456" s="17" t="str">
        <f t="shared" ref="P456:P519" si="36">IF(L456="","No","Yes")</f>
        <v>Yes</v>
      </c>
      <c r="Q456" s="19">
        <f t="shared" ref="Q456:Q519" si="37">$C$4-G456</f>
        <v>28</v>
      </c>
      <c r="R456" s="17" t="str">
        <f t="shared" ref="R456:R519" si="38">IF(AND(P456="No",Q456&gt;20),"Yes","No")</f>
        <v>No</v>
      </c>
      <c r="S456" s="17" t="str">
        <f t="shared" ref="S456:S519" si="39">IF(AND(L456="",$C$4-G456&gt;20),"Yes","No")</f>
        <v>No</v>
      </c>
      <c r="T456" s="17"/>
      <c r="U456" s="17"/>
    </row>
    <row r="457" spans="2:21" x14ac:dyDescent="0.4">
      <c r="B457" s="12" t="s">
        <v>52</v>
      </c>
      <c r="C457" s="12" t="s">
        <v>2362</v>
      </c>
      <c r="D457" s="12" t="s">
        <v>1206</v>
      </c>
      <c r="E457" s="12" t="s">
        <v>2855</v>
      </c>
      <c r="F457" s="12" t="s">
        <v>2859</v>
      </c>
      <c r="G457" s="13" t="s">
        <v>1959</v>
      </c>
      <c r="H457" s="14">
        <v>0.54166666666666663</v>
      </c>
      <c r="I457" s="12" t="s">
        <v>2851</v>
      </c>
      <c r="J457" s="13">
        <v>3</v>
      </c>
      <c r="K457" s="13">
        <v>0</v>
      </c>
      <c r="L457" s="15">
        <v>43620</v>
      </c>
      <c r="M457" s="12" t="s">
        <v>3846</v>
      </c>
      <c r="N457" s="10"/>
      <c r="O457" s="23" t="str">
        <f t="shared" si="35"/>
        <v>SKU232</v>
      </c>
      <c r="P457" s="17" t="str">
        <f t="shared" si="36"/>
        <v>Yes</v>
      </c>
      <c r="Q457" s="19">
        <f t="shared" si="37"/>
        <v>78</v>
      </c>
      <c r="R457" s="17" t="str">
        <f t="shared" si="38"/>
        <v>No</v>
      </c>
      <c r="S457" s="17" t="str">
        <f t="shared" si="39"/>
        <v>No</v>
      </c>
      <c r="T457" s="17"/>
      <c r="U457" s="17"/>
    </row>
    <row r="458" spans="2:21" x14ac:dyDescent="0.4">
      <c r="B458" s="12" t="s">
        <v>54</v>
      </c>
      <c r="C458" s="12" t="s">
        <v>2362</v>
      </c>
      <c r="D458" s="12" t="s">
        <v>1777</v>
      </c>
      <c r="E458" s="12" t="s">
        <v>2856</v>
      </c>
      <c r="F458" s="12" t="s">
        <v>2859</v>
      </c>
      <c r="G458" s="13" t="s">
        <v>1993</v>
      </c>
      <c r="H458" s="14">
        <v>0.54166666666666663</v>
      </c>
      <c r="I458" s="12" t="s">
        <v>2852</v>
      </c>
      <c r="J458" s="13">
        <v>3.2</v>
      </c>
      <c r="K458" s="13">
        <v>0</v>
      </c>
      <c r="L458" s="15">
        <v>43671</v>
      </c>
      <c r="M458" s="12" t="s">
        <v>3846</v>
      </c>
      <c r="N458" s="10"/>
      <c r="O458" s="23" t="str">
        <f t="shared" si="35"/>
        <v>SKU829</v>
      </c>
      <c r="P458" s="17" t="str">
        <f t="shared" si="36"/>
        <v>Yes</v>
      </c>
      <c r="Q458" s="19">
        <f t="shared" si="37"/>
        <v>28</v>
      </c>
      <c r="R458" s="17" t="str">
        <f t="shared" si="38"/>
        <v>No</v>
      </c>
      <c r="S458" s="17" t="str">
        <f t="shared" si="39"/>
        <v>No</v>
      </c>
      <c r="T458" s="17"/>
      <c r="U458" s="17"/>
    </row>
    <row r="459" spans="2:21" x14ac:dyDescent="0.4">
      <c r="B459" s="12" t="s">
        <v>51</v>
      </c>
      <c r="C459" s="12" t="s">
        <v>2363</v>
      </c>
      <c r="D459" s="12" t="s">
        <v>1298</v>
      </c>
      <c r="E459" s="12" t="s">
        <v>2857</v>
      </c>
      <c r="F459" s="12" t="s">
        <v>2859</v>
      </c>
      <c r="G459" s="13" t="s">
        <v>1965</v>
      </c>
      <c r="H459" s="14">
        <v>0.54166666666666663</v>
      </c>
      <c r="I459" s="12" t="s">
        <v>2852</v>
      </c>
      <c r="J459" s="13">
        <v>3.4</v>
      </c>
      <c r="K459" s="13">
        <v>0</v>
      </c>
      <c r="L459" s="15">
        <v>43630</v>
      </c>
      <c r="M459" s="12" t="s">
        <v>3846</v>
      </c>
      <c r="N459" s="10"/>
      <c r="O459" s="23" t="str">
        <f t="shared" si="35"/>
        <v>SKU331</v>
      </c>
      <c r="P459" s="17" t="str">
        <f t="shared" si="36"/>
        <v>Yes</v>
      </c>
      <c r="Q459" s="19">
        <f t="shared" si="37"/>
        <v>69</v>
      </c>
      <c r="R459" s="17" t="str">
        <f t="shared" si="38"/>
        <v>No</v>
      </c>
      <c r="S459" s="17" t="str">
        <f t="shared" si="39"/>
        <v>No</v>
      </c>
      <c r="T459" s="17"/>
      <c r="U459" s="17"/>
    </row>
    <row r="460" spans="2:21" x14ac:dyDescent="0.4">
      <c r="B460" s="12" t="s">
        <v>52</v>
      </c>
      <c r="C460" s="12" t="s">
        <v>2363</v>
      </c>
      <c r="D460" s="12" t="s">
        <v>1780</v>
      </c>
      <c r="E460" s="12" t="s">
        <v>2855</v>
      </c>
      <c r="F460" s="12" t="s">
        <v>2859</v>
      </c>
      <c r="G460" s="13" t="s">
        <v>1993</v>
      </c>
      <c r="H460" s="14">
        <v>0.54166666666666663</v>
      </c>
      <c r="I460" s="12" t="s">
        <v>2853</v>
      </c>
      <c r="J460" s="13">
        <v>3.6</v>
      </c>
      <c r="K460" s="13">
        <v>0</v>
      </c>
      <c r="L460" s="15">
        <v>43677</v>
      </c>
      <c r="M460" s="12" t="s">
        <v>3846</v>
      </c>
      <c r="N460" s="10"/>
      <c r="O460" s="23" t="str">
        <f t="shared" si="35"/>
        <v>SKU832</v>
      </c>
      <c r="P460" s="17" t="str">
        <f t="shared" si="36"/>
        <v>Yes</v>
      </c>
      <c r="Q460" s="19">
        <f t="shared" si="37"/>
        <v>28</v>
      </c>
      <c r="R460" s="17" t="str">
        <f t="shared" si="38"/>
        <v>No</v>
      </c>
      <c r="S460" s="17" t="str">
        <f t="shared" si="39"/>
        <v>No</v>
      </c>
      <c r="T460" s="17"/>
      <c r="U460" s="17"/>
    </row>
    <row r="461" spans="2:21" x14ac:dyDescent="0.4">
      <c r="B461" s="12" t="s">
        <v>55</v>
      </c>
      <c r="C461" s="12" t="s">
        <v>2364</v>
      </c>
      <c r="D461" s="12" t="s">
        <v>1783</v>
      </c>
      <c r="E461" s="12" t="s">
        <v>2856</v>
      </c>
      <c r="F461" s="12" t="s">
        <v>2859</v>
      </c>
      <c r="G461" s="13" t="s">
        <v>1993</v>
      </c>
      <c r="H461" s="14">
        <v>0.54166666666666663</v>
      </c>
      <c r="I461" s="12" t="s">
        <v>2854</v>
      </c>
      <c r="J461" s="13">
        <v>3.8</v>
      </c>
      <c r="K461" s="13">
        <v>0</v>
      </c>
      <c r="L461" s="15">
        <v>43677</v>
      </c>
      <c r="M461" s="12" t="s">
        <v>3846</v>
      </c>
      <c r="N461" s="10"/>
      <c r="O461" s="23" t="str">
        <f t="shared" si="35"/>
        <v>SKU835</v>
      </c>
      <c r="P461" s="17" t="str">
        <f t="shared" si="36"/>
        <v>Yes</v>
      </c>
      <c r="Q461" s="19">
        <f t="shared" si="37"/>
        <v>28</v>
      </c>
      <c r="R461" s="17" t="str">
        <f t="shared" si="38"/>
        <v>No</v>
      </c>
      <c r="S461" s="17" t="str">
        <f t="shared" si="39"/>
        <v>No</v>
      </c>
      <c r="T461" s="17"/>
      <c r="U461" s="17"/>
    </row>
    <row r="462" spans="2:21" x14ac:dyDescent="0.4">
      <c r="B462" s="12" t="s">
        <v>53</v>
      </c>
      <c r="C462" s="12" t="s">
        <v>2365</v>
      </c>
      <c r="D462" s="12" t="s">
        <v>1786</v>
      </c>
      <c r="E462" s="12" t="s">
        <v>2857</v>
      </c>
      <c r="F462" s="12" t="s">
        <v>2860</v>
      </c>
      <c r="G462" s="13" t="s">
        <v>1993</v>
      </c>
      <c r="H462" s="14">
        <v>0.54166666666666663</v>
      </c>
      <c r="I462" s="12" t="s">
        <v>2851</v>
      </c>
      <c r="J462" s="13">
        <v>4</v>
      </c>
      <c r="K462" s="13">
        <v>0</v>
      </c>
      <c r="L462" s="15">
        <v>43677</v>
      </c>
      <c r="M462" s="12" t="s">
        <v>3846</v>
      </c>
      <c r="N462" s="10"/>
      <c r="O462" s="23" t="str">
        <f t="shared" si="35"/>
        <v>SKU838</v>
      </c>
      <c r="P462" s="17" t="str">
        <f t="shared" si="36"/>
        <v>Yes</v>
      </c>
      <c r="Q462" s="19">
        <f t="shared" si="37"/>
        <v>28</v>
      </c>
      <c r="R462" s="17" t="str">
        <f t="shared" si="38"/>
        <v>No</v>
      </c>
      <c r="S462" s="17" t="str">
        <f t="shared" si="39"/>
        <v>No</v>
      </c>
      <c r="T462" s="17"/>
      <c r="U462" s="17"/>
    </row>
    <row r="463" spans="2:21" x14ac:dyDescent="0.4">
      <c r="B463" s="12" t="s">
        <v>55</v>
      </c>
      <c r="C463" s="12" t="s">
        <v>2366</v>
      </c>
      <c r="D463" s="12" t="s">
        <v>1209</v>
      </c>
      <c r="E463" s="12" t="s">
        <v>2855</v>
      </c>
      <c r="F463" s="12" t="s">
        <v>2859</v>
      </c>
      <c r="G463" s="13" t="s">
        <v>1959</v>
      </c>
      <c r="H463" s="14">
        <v>0.54166666666666663</v>
      </c>
      <c r="I463" s="12" t="s">
        <v>2852</v>
      </c>
      <c r="J463" s="13">
        <v>1</v>
      </c>
      <c r="K463" s="13">
        <v>0</v>
      </c>
      <c r="L463" s="15">
        <v>43620</v>
      </c>
      <c r="M463" s="12" t="s">
        <v>3846</v>
      </c>
      <c r="N463" s="10"/>
      <c r="O463" s="23" t="str">
        <f t="shared" si="35"/>
        <v>SKU235</v>
      </c>
      <c r="P463" s="17" t="str">
        <f t="shared" si="36"/>
        <v>Yes</v>
      </c>
      <c r="Q463" s="19">
        <f t="shared" si="37"/>
        <v>78</v>
      </c>
      <c r="R463" s="17" t="str">
        <f t="shared" si="38"/>
        <v>No</v>
      </c>
      <c r="S463" s="17" t="str">
        <f t="shared" si="39"/>
        <v>No</v>
      </c>
      <c r="T463" s="17"/>
      <c r="U463" s="17"/>
    </row>
    <row r="464" spans="2:21" x14ac:dyDescent="0.4">
      <c r="B464" s="12" t="s">
        <v>54</v>
      </c>
      <c r="C464" s="12" t="s">
        <v>2366</v>
      </c>
      <c r="D464" s="12" t="s">
        <v>1301</v>
      </c>
      <c r="E464" s="12" t="s">
        <v>2856</v>
      </c>
      <c r="F464" s="12" t="s">
        <v>2859</v>
      </c>
      <c r="G464" s="13" t="s">
        <v>1965</v>
      </c>
      <c r="H464" s="14">
        <v>0.54166666666666663</v>
      </c>
      <c r="I464" s="12" t="s">
        <v>2852</v>
      </c>
      <c r="J464" s="13">
        <v>2</v>
      </c>
      <c r="K464" s="13">
        <v>0</v>
      </c>
      <c r="L464" s="15">
        <v>43627</v>
      </c>
      <c r="M464" s="12" t="s">
        <v>3846</v>
      </c>
      <c r="N464" s="10"/>
      <c r="O464" s="23" t="str">
        <f t="shared" si="35"/>
        <v>SKU334</v>
      </c>
      <c r="P464" s="17" t="str">
        <f t="shared" si="36"/>
        <v>Yes</v>
      </c>
      <c r="Q464" s="19">
        <f t="shared" si="37"/>
        <v>69</v>
      </c>
      <c r="R464" s="17" t="str">
        <f t="shared" si="38"/>
        <v>No</v>
      </c>
      <c r="S464" s="17" t="str">
        <f t="shared" si="39"/>
        <v>No</v>
      </c>
      <c r="T464" s="17"/>
      <c r="U464" s="17"/>
    </row>
    <row r="465" spans="2:21" x14ac:dyDescent="0.4">
      <c r="B465" s="12" t="s">
        <v>51</v>
      </c>
      <c r="C465" s="12" t="s">
        <v>2367</v>
      </c>
      <c r="D465" s="12" t="s">
        <v>1789</v>
      </c>
      <c r="E465" s="12" t="s">
        <v>2857</v>
      </c>
      <c r="F465" s="12" t="s">
        <v>2859</v>
      </c>
      <c r="G465" s="13" t="s">
        <v>1993</v>
      </c>
      <c r="H465" s="14">
        <v>0.54166666666666663</v>
      </c>
      <c r="I465" s="12" t="s">
        <v>2853</v>
      </c>
      <c r="J465" s="13">
        <v>3</v>
      </c>
      <c r="K465" s="13">
        <v>0</v>
      </c>
      <c r="L465" s="15">
        <v>43672</v>
      </c>
      <c r="M465" s="12" t="s">
        <v>3846</v>
      </c>
      <c r="N465" s="10"/>
      <c r="O465" s="23" t="str">
        <f t="shared" si="35"/>
        <v>SKU841</v>
      </c>
      <c r="P465" s="17" t="str">
        <f t="shared" si="36"/>
        <v>Yes</v>
      </c>
      <c r="Q465" s="19">
        <f t="shared" si="37"/>
        <v>28</v>
      </c>
      <c r="R465" s="17" t="str">
        <f t="shared" si="38"/>
        <v>No</v>
      </c>
      <c r="S465" s="17" t="str">
        <f t="shared" si="39"/>
        <v>No</v>
      </c>
      <c r="T465" s="17"/>
      <c r="U465" s="17"/>
    </row>
    <row r="466" spans="2:21" x14ac:dyDescent="0.4">
      <c r="B466" s="12" t="s">
        <v>54</v>
      </c>
      <c r="C466" s="12" t="s">
        <v>2368</v>
      </c>
      <c r="D466" s="12" t="s">
        <v>1792</v>
      </c>
      <c r="E466" s="12" t="s">
        <v>2855</v>
      </c>
      <c r="F466" s="12" t="s">
        <v>2859</v>
      </c>
      <c r="G466" s="13" t="s">
        <v>1993</v>
      </c>
      <c r="H466" s="14">
        <v>0.54166666666666663</v>
      </c>
      <c r="I466" s="12" t="s">
        <v>2854</v>
      </c>
      <c r="J466" s="13">
        <v>4</v>
      </c>
      <c r="K466" s="13">
        <v>1</v>
      </c>
      <c r="L466" s="15">
        <v>43676</v>
      </c>
      <c r="M466" s="12" t="s">
        <v>3846</v>
      </c>
      <c r="N466" s="10"/>
      <c r="O466" s="23" t="str">
        <f t="shared" si="35"/>
        <v>SKU844</v>
      </c>
      <c r="P466" s="17" t="str">
        <f t="shared" si="36"/>
        <v>Yes</v>
      </c>
      <c r="Q466" s="19">
        <f t="shared" si="37"/>
        <v>28</v>
      </c>
      <c r="R466" s="17" t="str">
        <f t="shared" si="38"/>
        <v>No</v>
      </c>
      <c r="S466" s="17" t="str">
        <f t="shared" si="39"/>
        <v>No</v>
      </c>
      <c r="T466" s="17"/>
      <c r="U466" s="17"/>
    </row>
    <row r="467" spans="2:21" x14ac:dyDescent="0.4">
      <c r="B467" s="12" t="s">
        <v>52</v>
      </c>
      <c r="C467" s="12" t="s">
        <v>2369</v>
      </c>
      <c r="D467" s="12" t="s">
        <v>1304</v>
      </c>
      <c r="E467" s="12" t="s">
        <v>2856</v>
      </c>
      <c r="F467" s="12" t="s">
        <v>2859</v>
      </c>
      <c r="G467" s="13" t="s">
        <v>1966</v>
      </c>
      <c r="H467" s="14">
        <v>0.54166666666666663</v>
      </c>
      <c r="I467" s="12" t="s">
        <v>2851</v>
      </c>
      <c r="J467" s="13">
        <v>1</v>
      </c>
      <c r="K467" s="13">
        <v>0</v>
      </c>
      <c r="L467" s="15">
        <v>43627</v>
      </c>
      <c r="M467" s="12" t="s">
        <v>3846</v>
      </c>
      <c r="N467" s="10"/>
      <c r="O467" s="23" t="str">
        <f t="shared" si="35"/>
        <v>SKU337</v>
      </c>
      <c r="P467" s="17" t="str">
        <f t="shared" si="36"/>
        <v>Yes</v>
      </c>
      <c r="Q467" s="19">
        <f t="shared" si="37"/>
        <v>65</v>
      </c>
      <c r="R467" s="17" t="str">
        <f t="shared" si="38"/>
        <v>No</v>
      </c>
      <c r="S467" s="17" t="str">
        <f t="shared" si="39"/>
        <v>No</v>
      </c>
      <c r="T467" s="17"/>
      <c r="U467" s="17"/>
    </row>
    <row r="468" spans="2:21" x14ac:dyDescent="0.4">
      <c r="B468" s="12" t="s">
        <v>52</v>
      </c>
      <c r="C468" s="12" t="s">
        <v>2369</v>
      </c>
      <c r="D468" s="12" t="s">
        <v>1795</v>
      </c>
      <c r="E468" s="12" t="s">
        <v>2857</v>
      </c>
      <c r="F468" s="12" t="s">
        <v>2859</v>
      </c>
      <c r="G468" s="13" t="s">
        <v>1993</v>
      </c>
      <c r="H468" s="14">
        <v>0.54166666666666663</v>
      </c>
      <c r="I468" s="12" t="s">
        <v>2852</v>
      </c>
      <c r="J468" s="13">
        <v>2.8</v>
      </c>
      <c r="K468" s="13">
        <v>0</v>
      </c>
      <c r="L468" s="15">
        <v>43672</v>
      </c>
      <c r="M468" s="12" t="s">
        <v>3846</v>
      </c>
      <c r="N468" s="10"/>
      <c r="O468" s="23" t="str">
        <f t="shared" si="35"/>
        <v>SKU847</v>
      </c>
      <c r="P468" s="17" t="str">
        <f t="shared" si="36"/>
        <v>Yes</v>
      </c>
      <c r="Q468" s="19">
        <f t="shared" si="37"/>
        <v>28</v>
      </c>
      <c r="R468" s="17" t="str">
        <f t="shared" si="38"/>
        <v>No</v>
      </c>
      <c r="S468" s="17" t="str">
        <f t="shared" si="39"/>
        <v>No</v>
      </c>
      <c r="T468" s="17"/>
      <c r="U468" s="17"/>
    </row>
    <row r="469" spans="2:21" x14ac:dyDescent="0.4">
      <c r="B469" s="12" t="s">
        <v>53</v>
      </c>
      <c r="C469" s="12" t="s">
        <v>2370</v>
      </c>
      <c r="D469" s="12" t="s">
        <v>1212</v>
      </c>
      <c r="E469" s="12" t="s">
        <v>2855</v>
      </c>
      <c r="F469" s="12" t="s">
        <v>2859</v>
      </c>
      <c r="G469" s="13" t="s">
        <v>1959</v>
      </c>
      <c r="H469" s="14">
        <v>0.54166666666666663</v>
      </c>
      <c r="I469" s="12" t="s">
        <v>2852</v>
      </c>
      <c r="J469" s="13">
        <v>3</v>
      </c>
      <c r="K469" s="13">
        <v>0</v>
      </c>
      <c r="L469" s="15">
        <v>43620</v>
      </c>
      <c r="M469" s="12" t="s">
        <v>3846</v>
      </c>
      <c r="N469" s="10"/>
      <c r="O469" s="23" t="str">
        <f t="shared" si="35"/>
        <v>SKU238</v>
      </c>
      <c r="P469" s="17" t="str">
        <f t="shared" si="36"/>
        <v>Yes</v>
      </c>
      <c r="Q469" s="19">
        <f t="shared" si="37"/>
        <v>78</v>
      </c>
      <c r="R469" s="17" t="str">
        <f t="shared" si="38"/>
        <v>No</v>
      </c>
      <c r="S469" s="17" t="str">
        <f t="shared" si="39"/>
        <v>No</v>
      </c>
      <c r="T469" s="17"/>
      <c r="U469" s="17"/>
    </row>
    <row r="470" spans="2:21" x14ac:dyDescent="0.4">
      <c r="B470" s="12" t="s">
        <v>55</v>
      </c>
      <c r="C470" s="12" t="s">
        <v>2370</v>
      </c>
      <c r="D470" s="12" t="s">
        <v>1798</v>
      </c>
      <c r="E470" s="12" t="s">
        <v>2856</v>
      </c>
      <c r="F470" s="12" t="s">
        <v>2859</v>
      </c>
      <c r="G470" s="13" t="s">
        <v>1993</v>
      </c>
      <c r="H470" s="14">
        <v>0.54166666666666663</v>
      </c>
      <c r="I470" s="12" t="s">
        <v>2853</v>
      </c>
      <c r="J470" s="13">
        <v>3.2</v>
      </c>
      <c r="K470" s="13">
        <v>0</v>
      </c>
      <c r="L470" s="15">
        <v>43672</v>
      </c>
      <c r="M470" s="12" t="s">
        <v>3846</v>
      </c>
      <c r="N470" s="10"/>
      <c r="O470" s="23" t="str">
        <f t="shared" si="35"/>
        <v>SKU850</v>
      </c>
      <c r="P470" s="17" t="str">
        <f t="shared" si="36"/>
        <v>Yes</v>
      </c>
      <c r="Q470" s="19">
        <f t="shared" si="37"/>
        <v>28</v>
      </c>
      <c r="R470" s="17" t="str">
        <f t="shared" si="38"/>
        <v>No</v>
      </c>
      <c r="S470" s="17" t="str">
        <f t="shared" si="39"/>
        <v>No</v>
      </c>
      <c r="T470" s="17"/>
      <c r="U470" s="17"/>
    </row>
    <row r="471" spans="2:21" x14ac:dyDescent="0.4">
      <c r="B471" s="12" t="s">
        <v>53</v>
      </c>
      <c r="C471" s="12" t="s">
        <v>2371</v>
      </c>
      <c r="D471" s="12" t="s">
        <v>1801</v>
      </c>
      <c r="E471" s="12" t="s">
        <v>2857</v>
      </c>
      <c r="F471" s="12" t="s">
        <v>2859</v>
      </c>
      <c r="G471" s="13" t="s">
        <v>1993</v>
      </c>
      <c r="H471" s="14">
        <v>0.54166666666666663</v>
      </c>
      <c r="I471" s="12" t="s">
        <v>2854</v>
      </c>
      <c r="J471" s="13">
        <v>3.4</v>
      </c>
      <c r="K471" s="13">
        <v>0</v>
      </c>
      <c r="L471" s="15">
        <v>43672</v>
      </c>
      <c r="M471" s="12" t="s">
        <v>3846</v>
      </c>
      <c r="N471" s="10"/>
      <c r="O471" s="23" t="str">
        <f t="shared" si="35"/>
        <v>SKU853</v>
      </c>
      <c r="P471" s="17" t="str">
        <f t="shared" si="36"/>
        <v>Yes</v>
      </c>
      <c r="Q471" s="19">
        <f t="shared" si="37"/>
        <v>28</v>
      </c>
      <c r="R471" s="17" t="str">
        <f t="shared" si="38"/>
        <v>No</v>
      </c>
      <c r="S471" s="17" t="str">
        <f t="shared" si="39"/>
        <v>No</v>
      </c>
      <c r="T471" s="17"/>
      <c r="U471" s="17"/>
    </row>
    <row r="472" spans="2:21" x14ac:dyDescent="0.4">
      <c r="B472" s="12" t="s">
        <v>55</v>
      </c>
      <c r="C472" s="12" t="s">
        <v>2372</v>
      </c>
      <c r="D472" s="12" t="s">
        <v>1307</v>
      </c>
      <c r="E472" s="12" t="s">
        <v>2855</v>
      </c>
      <c r="F472" s="12" t="s">
        <v>2859</v>
      </c>
      <c r="G472" s="13" t="s">
        <v>1966</v>
      </c>
      <c r="H472" s="14">
        <v>0.54166666666666663</v>
      </c>
      <c r="I472" s="12" t="s">
        <v>2851</v>
      </c>
      <c r="J472" s="13">
        <v>3.6</v>
      </c>
      <c r="K472" s="13">
        <v>0</v>
      </c>
      <c r="L472" s="15">
        <v>43628</v>
      </c>
      <c r="M472" s="12" t="s">
        <v>3846</v>
      </c>
      <c r="N472" s="10"/>
      <c r="O472" s="23" t="str">
        <f t="shared" si="35"/>
        <v>SKU340</v>
      </c>
      <c r="P472" s="17" t="str">
        <f t="shared" si="36"/>
        <v>Yes</v>
      </c>
      <c r="Q472" s="19">
        <f t="shared" si="37"/>
        <v>65</v>
      </c>
      <c r="R472" s="17" t="str">
        <f t="shared" si="38"/>
        <v>No</v>
      </c>
      <c r="S472" s="17" t="str">
        <f t="shared" si="39"/>
        <v>No</v>
      </c>
      <c r="T472" s="17"/>
      <c r="U472" s="17"/>
    </row>
    <row r="473" spans="2:21" x14ac:dyDescent="0.4">
      <c r="B473" s="12" t="s">
        <v>51</v>
      </c>
      <c r="C473" s="12" t="s">
        <v>2373</v>
      </c>
      <c r="D473" s="12" t="s">
        <v>1804</v>
      </c>
      <c r="E473" s="12" t="s">
        <v>2856</v>
      </c>
      <c r="F473" s="12" t="s">
        <v>2859</v>
      </c>
      <c r="G473" s="13" t="s">
        <v>1993</v>
      </c>
      <c r="H473" s="14">
        <v>0.54166666666666663</v>
      </c>
      <c r="I473" s="12" t="s">
        <v>2852</v>
      </c>
      <c r="J473" s="13">
        <v>3.8</v>
      </c>
      <c r="K473" s="13">
        <v>0</v>
      </c>
      <c r="L473" s="15">
        <v>43672</v>
      </c>
      <c r="M473" s="12" t="s">
        <v>3846</v>
      </c>
      <c r="N473" s="10"/>
      <c r="O473" s="23" t="str">
        <f t="shared" si="35"/>
        <v>SKU856</v>
      </c>
      <c r="P473" s="17" t="str">
        <f t="shared" si="36"/>
        <v>Yes</v>
      </c>
      <c r="Q473" s="19">
        <f t="shared" si="37"/>
        <v>28</v>
      </c>
      <c r="R473" s="17" t="str">
        <f t="shared" si="38"/>
        <v>No</v>
      </c>
      <c r="S473" s="17" t="str">
        <f t="shared" si="39"/>
        <v>No</v>
      </c>
      <c r="T473" s="17"/>
      <c r="U473" s="17"/>
    </row>
    <row r="474" spans="2:21" x14ac:dyDescent="0.4">
      <c r="B474" s="12" t="s">
        <v>54</v>
      </c>
      <c r="C474" s="12" t="s">
        <v>2374</v>
      </c>
      <c r="D474" s="12" t="s">
        <v>1807</v>
      </c>
      <c r="E474" s="12" t="s">
        <v>2857</v>
      </c>
      <c r="F474" s="12" t="s">
        <v>2859</v>
      </c>
      <c r="G474" s="13" t="s">
        <v>1993</v>
      </c>
      <c r="H474" s="14">
        <v>0.54166666666666663</v>
      </c>
      <c r="I474" s="12" t="s">
        <v>2852</v>
      </c>
      <c r="J474" s="13">
        <v>4</v>
      </c>
      <c r="K474" s="13">
        <v>0</v>
      </c>
      <c r="L474" s="15">
        <v>43686</v>
      </c>
      <c r="M474" s="12" t="s">
        <v>3846</v>
      </c>
      <c r="N474" s="10"/>
      <c r="O474" s="23" t="str">
        <f t="shared" si="35"/>
        <v>SKU859</v>
      </c>
      <c r="P474" s="17" t="str">
        <f t="shared" si="36"/>
        <v>Yes</v>
      </c>
      <c r="Q474" s="19">
        <f t="shared" si="37"/>
        <v>28</v>
      </c>
      <c r="R474" s="17" t="str">
        <f t="shared" si="38"/>
        <v>No</v>
      </c>
      <c r="S474" s="17" t="str">
        <f t="shared" si="39"/>
        <v>No</v>
      </c>
      <c r="T474" s="17"/>
      <c r="U474" s="17"/>
    </row>
    <row r="475" spans="2:21" x14ac:dyDescent="0.4">
      <c r="B475" s="12" t="s">
        <v>51</v>
      </c>
      <c r="C475" s="12" t="s">
        <v>2375</v>
      </c>
      <c r="D475" s="12" t="s">
        <v>1215</v>
      </c>
      <c r="E475" s="12" t="s">
        <v>2855</v>
      </c>
      <c r="F475" s="12" t="s">
        <v>2859</v>
      </c>
      <c r="G475" s="13" t="s">
        <v>1959</v>
      </c>
      <c r="H475" s="14">
        <v>0.54166666666666663</v>
      </c>
      <c r="I475" s="12" t="s">
        <v>2853</v>
      </c>
      <c r="J475" s="13">
        <v>1</v>
      </c>
      <c r="K475" s="13">
        <v>0</v>
      </c>
      <c r="L475" s="15">
        <v>43630</v>
      </c>
      <c r="M475" s="12" t="s">
        <v>3846</v>
      </c>
      <c r="N475" s="10"/>
      <c r="O475" s="23" t="str">
        <f t="shared" si="35"/>
        <v>SKU241</v>
      </c>
      <c r="P475" s="17" t="str">
        <f t="shared" si="36"/>
        <v>Yes</v>
      </c>
      <c r="Q475" s="19">
        <f t="shared" si="37"/>
        <v>78</v>
      </c>
      <c r="R475" s="17" t="str">
        <f t="shared" si="38"/>
        <v>No</v>
      </c>
      <c r="S475" s="17" t="str">
        <f t="shared" si="39"/>
        <v>No</v>
      </c>
      <c r="T475" s="17"/>
      <c r="U475" s="17"/>
    </row>
    <row r="476" spans="2:21" x14ac:dyDescent="0.4">
      <c r="B476" s="12" t="s">
        <v>53</v>
      </c>
      <c r="C476" s="12" t="s">
        <v>2376</v>
      </c>
      <c r="D476" s="12" t="s">
        <v>1310</v>
      </c>
      <c r="E476" s="12" t="s">
        <v>2856</v>
      </c>
      <c r="F476" s="12" t="s">
        <v>2859</v>
      </c>
      <c r="G476" s="13" t="s">
        <v>1966</v>
      </c>
      <c r="H476" s="14">
        <v>0.54166666666666663</v>
      </c>
      <c r="I476" s="12" t="s">
        <v>2854</v>
      </c>
      <c r="J476" s="13">
        <v>2</v>
      </c>
      <c r="K476" s="13">
        <v>1</v>
      </c>
      <c r="L476" s="15">
        <v>43634</v>
      </c>
      <c r="M476" s="12" t="s">
        <v>3846</v>
      </c>
      <c r="N476" s="10"/>
      <c r="O476" s="23" t="str">
        <f t="shared" si="35"/>
        <v>SKU343</v>
      </c>
      <c r="P476" s="17" t="str">
        <f t="shared" si="36"/>
        <v>Yes</v>
      </c>
      <c r="Q476" s="19">
        <f t="shared" si="37"/>
        <v>65</v>
      </c>
      <c r="R476" s="17" t="str">
        <f t="shared" si="38"/>
        <v>No</v>
      </c>
      <c r="S476" s="17" t="str">
        <f t="shared" si="39"/>
        <v>No</v>
      </c>
      <c r="T476" s="17"/>
      <c r="U476" s="17"/>
    </row>
    <row r="477" spans="2:21" x14ac:dyDescent="0.4">
      <c r="B477" s="12" t="s">
        <v>52</v>
      </c>
      <c r="C477" s="12" t="s">
        <v>2376</v>
      </c>
      <c r="D477" s="12" t="s">
        <v>1810</v>
      </c>
      <c r="E477" s="12" t="s">
        <v>2857</v>
      </c>
      <c r="F477" s="12" t="s">
        <v>2859</v>
      </c>
      <c r="G477" s="13" t="s">
        <v>1993</v>
      </c>
      <c r="H477" s="14">
        <v>0.54166666666666663</v>
      </c>
      <c r="I477" s="12" t="s">
        <v>2851</v>
      </c>
      <c r="J477" s="13">
        <v>3</v>
      </c>
      <c r="K477" s="13">
        <v>0</v>
      </c>
      <c r="L477" s="15">
        <v>43686</v>
      </c>
      <c r="M477" s="12" t="s">
        <v>3846</v>
      </c>
      <c r="N477" s="10"/>
      <c r="O477" s="23" t="str">
        <f t="shared" si="35"/>
        <v>SKU862</v>
      </c>
      <c r="P477" s="17" t="str">
        <f t="shared" si="36"/>
        <v>Yes</v>
      </c>
      <c r="Q477" s="19">
        <f t="shared" si="37"/>
        <v>28</v>
      </c>
      <c r="R477" s="17" t="str">
        <f t="shared" si="38"/>
        <v>No</v>
      </c>
      <c r="S477" s="17" t="str">
        <f t="shared" si="39"/>
        <v>No</v>
      </c>
      <c r="T477" s="17"/>
      <c r="U477" s="17"/>
    </row>
    <row r="478" spans="2:21" x14ac:dyDescent="0.4">
      <c r="B478" s="12" t="s">
        <v>55</v>
      </c>
      <c r="C478" s="12" t="s">
        <v>2377</v>
      </c>
      <c r="D478" s="12" t="s">
        <v>1813</v>
      </c>
      <c r="E478" s="12" t="s">
        <v>2855</v>
      </c>
      <c r="F478" s="12" t="s">
        <v>2859</v>
      </c>
      <c r="G478" s="13" t="s">
        <v>1994</v>
      </c>
      <c r="H478" s="14">
        <v>0.54166666666666663</v>
      </c>
      <c r="I478" s="12" t="s">
        <v>2852</v>
      </c>
      <c r="J478" s="13">
        <v>4</v>
      </c>
      <c r="K478" s="13">
        <v>0</v>
      </c>
      <c r="L478" s="15">
        <v>43669</v>
      </c>
      <c r="M478" s="12" t="s">
        <v>3846</v>
      </c>
      <c r="N478" s="10"/>
      <c r="O478" s="23" t="str">
        <f t="shared" si="35"/>
        <v>SKU865</v>
      </c>
      <c r="P478" s="17" t="str">
        <f t="shared" si="36"/>
        <v>Yes</v>
      </c>
      <c r="Q478" s="19">
        <f t="shared" si="37"/>
        <v>27</v>
      </c>
      <c r="R478" s="17" t="str">
        <f t="shared" si="38"/>
        <v>No</v>
      </c>
      <c r="S478" s="17" t="str">
        <f t="shared" si="39"/>
        <v>No</v>
      </c>
      <c r="T478" s="17"/>
      <c r="U478" s="17"/>
    </row>
    <row r="479" spans="2:21" x14ac:dyDescent="0.4">
      <c r="B479" s="12" t="s">
        <v>53</v>
      </c>
      <c r="C479" s="12" t="s">
        <v>2378</v>
      </c>
      <c r="D479" s="12" t="s">
        <v>1816</v>
      </c>
      <c r="E479" s="12" t="s">
        <v>2856</v>
      </c>
      <c r="F479" s="12" t="s">
        <v>2859</v>
      </c>
      <c r="G479" s="13" t="s">
        <v>1994</v>
      </c>
      <c r="H479" s="14">
        <v>0.54166666666666663</v>
      </c>
      <c r="I479" s="12" t="s">
        <v>2852</v>
      </c>
      <c r="J479" s="13">
        <v>1</v>
      </c>
      <c r="K479" s="13">
        <v>0</v>
      </c>
      <c r="L479" s="15">
        <v>43676</v>
      </c>
      <c r="M479" s="12" t="s">
        <v>3846</v>
      </c>
      <c r="N479" s="10"/>
      <c r="O479" s="23" t="str">
        <f t="shared" si="35"/>
        <v>SKU868</v>
      </c>
      <c r="P479" s="17" t="str">
        <f t="shared" si="36"/>
        <v>Yes</v>
      </c>
      <c r="Q479" s="19">
        <f t="shared" si="37"/>
        <v>27</v>
      </c>
      <c r="R479" s="17" t="str">
        <f t="shared" si="38"/>
        <v>No</v>
      </c>
      <c r="S479" s="17" t="str">
        <f t="shared" si="39"/>
        <v>No</v>
      </c>
      <c r="T479" s="17"/>
      <c r="U479" s="17"/>
    </row>
    <row r="480" spans="2:21" x14ac:dyDescent="0.4">
      <c r="B480" s="12" t="s">
        <v>51</v>
      </c>
      <c r="C480" s="12" t="s">
        <v>2379</v>
      </c>
      <c r="D480" s="12" t="s">
        <v>1313</v>
      </c>
      <c r="E480" s="12" t="s">
        <v>2857</v>
      </c>
      <c r="F480" s="12" t="s">
        <v>2859</v>
      </c>
      <c r="G480" s="13" t="s">
        <v>1966</v>
      </c>
      <c r="H480" s="14">
        <v>0.54166666666666663</v>
      </c>
      <c r="I480" s="12" t="s">
        <v>2853</v>
      </c>
      <c r="J480" s="13">
        <v>2.8</v>
      </c>
      <c r="K480" s="13">
        <v>0</v>
      </c>
      <c r="L480" s="15">
        <v>43634</v>
      </c>
      <c r="M480" s="12" t="s">
        <v>3846</v>
      </c>
      <c r="N480" s="10"/>
      <c r="O480" s="23" t="str">
        <f t="shared" si="35"/>
        <v>SKU346</v>
      </c>
      <c r="P480" s="17" t="str">
        <f t="shared" si="36"/>
        <v>Yes</v>
      </c>
      <c r="Q480" s="19">
        <f t="shared" si="37"/>
        <v>65</v>
      </c>
      <c r="R480" s="17" t="str">
        <f t="shared" si="38"/>
        <v>No</v>
      </c>
      <c r="S480" s="17" t="str">
        <f t="shared" si="39"/>
        <v>No</v>
      </c>
      <c r="T480" s="17"/>
      <c r="U480" s="17"/>
    </row>
    <row r="481" spans="2:21" x14ac:dyDescent="0.4">
      <c r="B481" s="12" t="s">
        <v>54</v>
      </c>
      <c r="C481" s="12" t="s">
        <v>2380</v>
      </c>
      <c r="D481" s="12" t="s">
        <v>1218</v>
      </c>
      <c r="E481" s="12" t="s">
        <v>2855</v>
      </c>
      <c r="F481" s="12" t="s">
        <v>2860</v>
      </c>
      <c r="G481" s="13" t="s">
        <v>1959</v>
      </c>
      <c r="H481" s="14">
        <v>0.54166666666666663</v>
      </c>
      <c r="I481" s="12" t="s">
        <v>2854</v>
      </c>
      <c r="J481" s="13">
        <v>3</v>
      </c>
      <c r="K481" s="13">
        <v>0</v>
      </c>
      <c r="L481" s="15">
        <v>43630</v>
      </c>
      <c r="M481" s="12" t="s">
        <v>3846</v>
      </c>
      <c r="N481" s="10"/>
      <c r="O481" s="23" t="str">
        <f t="shared" si="35"/>
        <v>SKU244</v>
      </c>
      <c r="P481" s="17" t="str">
        <f t="shared" si="36"/>
        <v>Yes</v>
      </c>
      <c r="Q481" s="19">
        <f t="shared" si="37"/>
        <v>78</v>
      </c>
      <c r="R481" s="17" t="str">
        <f t="shared" si="38"/>
        <v>No</v>
      </c>
      <c r="S481" s="17" t="str">
        <f t="shared" si="39"/>
        <v>No</v>
      </c>
      <c r="T481" s="17"/>
      <c r="U481" s="17"/>
    </row>
    <row r="482" spans="2:21" x14ac:dyDescent="0.4">
      <c r="B482" s="12" t="s">
        <v>51</v>
      </c>
      <c r="C482" s="12" t="s">
        <v>2380</v>
      </c>
      <c r="D482" s="12" t="s">
        <v>1819</v>
      </c>
      <c r="E482" s="12" t="s">
        <v>2856</v>
      </c>
      <c r="F482" s="12" t="s">
        <v>2859</v>
      </c>
      <c r="G482" s="13" t="s">
        <v>1994</v>
      </c>
      <c r="H482" s="14">
        <v>0.54166666666666663</v>
      </c>
      <c r="I482" s="12" t="s">
        <v>2851</v>
      </c>
      <c r="J482" s="13">
        <v>3.2</v>
      </c>
      <c r="K482" s="13">
        <v>0</v>
      </c>
      <c r="L482" s="15">
        <v>43669</v>
      </c>
      <c r="M482" s="12" t="s">
        <v>3846</v>
      </c>
      <c r="N482" s="10"/>
      <c r="O482" s="23" t="str">
        <f t="shared" si="35"/>
        <v>SKU871</v>
      </c>
      <c r="P482" s="17" t="str">
        <f t="shared" si="36"/>
        <v>Yes</v>
      </c>
      <c r="Q482" s="19">
        <f t="shared" si="37"/>
        <v>27</v>
      </c>
      <c r="R482" s="17" t="str">
        <f t="shared" si="38"/>
        <v>No</v>
      </c>
      <c r="S482" s="17" t="str">
        <f t="shared" si="39"/>
        <v>No</v>
      </c>
      <c r="T482" s="17"/>
      <c r="U482" s="17"/>
    </row>
    <row r="483" spans="2:21" x14ac:dyDescent="0.4">
      <c r="B483" s="12" t="s">
        <v>54</v>
      </c>
      <c r="C483" s="12" t="s">
        <v>2381</v>
      </c>
      <c r="D483" s="12" t="s">
        <v>1822</v>
      </c>
      <c r="E483" s="12" t="s">
        <v>2857</v>
      </c>
      <c r="F483" s="12" t="s">
        <v>2859</v>
      </c>
      <c r="G483" s="13" t="s">
        <v>1996</v>
      </c>
      <c r="H483" s="14">
        <v>0.54166666666666663</v>
      </c>
      <c r="I483" s="12" t="s">
        <v>2852</v>
      </c>
      <c r="J483" s="13">
        <v>3.4</v>
      </c>
      <c r="K483" s="13">
        <v>0</v>
      </c>
      <c r="L483" s="15">
        <v>43675</v>
      </c>
      <c r="M483" s="12" t="s">
        <v>3846</v>
      </c>
      <c r="N483" s="10"/>
      <c r="O483" s="23" t="str">
        <f t="shared" si="35"/>
        <v>SKU874</v>
      </c>
      <c r="P483" s="17" t="str">
        <f t="shared" si="36"/>
        <v>Yes</v>
      </c>
      <c r="Q483" s="19">
        <f t="shared" si="37"/>
        <v>23</v>
      </c>
      <c r="R483" s="17" t="str">
        <f t="shared" si="38"/>
        <v>No</v>
      </c>
      <c r="S483" s="17" t="str">
        <f t="shared" si="39"/>
        <v>No</v>
      </c>
      <c r="T483" s="17"/>
      <c r="U483" s="17"/>
    </row>
    <row r="484" spans="2:21" x14ac:dyDescent="0.4">
      <c r="B484" s="12" t="s">
        <v>54</v>
      </c>
      <c r="C484" s="12" t="s">
        <v>2382</v>
      </c>
      <c r="D484" s="12" t="s">
        <v>1316</v>
      </c>
      <c r="E484" s="12" t="s">
        <v>2855</v>
      </c>
      <c r="F484" s="12" t="s">
        <v>2859</v>
      </c>
      <c r="G484" s="13" t="s">
        <v>1966</v>
      </c>
      <c r="H484" s="14">
        <v>0.54166666666666663</v>
      </c>
      <c r="I484" s="12" t="s">
        <v>2852</v>
      </c>
      <c r="J484" s="13">
        <v>3.6</v>
      </c>
      <c r="K484" s="13">
        <v>0</v>
      </c>
      <c r="L484" s="15">
        <v>43634</v>
      </c>
      <c r="M484" s="12" t="s">
        <v>3846</v>
      </c>
      <c r="N484" s="10"/>
      <c r="O484" s="23" t="str">
        <f t="shared" si="35"/>
        <v>SKU349</v>
      </c>
      <c r="P484" s="17" t="str">
        <f t="shared" si="36"/>
        <v>Yes</v>
      </c>
      <c r="Q484" s="19">
        <f t="shared" si="37"/>
        <v>65</v>
      </c>
      <c r="R484" s="17" t="str">
        <f t="shared" si="38"/>
        <v>No</v>
      </c>
      <c r="S484" s="17" t="str">
        <f t="shared" si="39"/>
        <v>No</v>
      </c>
      <c r="T484" s="17"/>
      <c r="U484" s="17"/>
    </row>
    <row r="485" spans="2:21" x14ac:dyDescent="0.4">
      <c r="B485" s="12" t="s">
        <v>52</v>
      </c>
      <c r="C485" s="12" t="s">
        <v>2382</v>
      </c>
      <c r="D485" s="12" t="s">
        <v>1825</v>
      </c>
      <c r="E485" s="12" t="s">
        <v>2856</v>
      </c>
      <c r="F485" s="12" t="s">
        <v>2859</v>
      </c>
      <c r="G485" s="13" t="s">
        <v>1996</v>
      </c>
      <c r="H485" s="14">
        <v>0.54166666666666663</v>
      </c>
      <c r="I485" s="12" t="s">
        <v>2853</v>
      </c>
      <c r="J485" s="13">
        <v>3.8</v>
      </c>
      <c r="K485" s="13">
        <v>0</v>
      </c>
      <c r="L485" s="15">
        <v>43671</v>
      </c>
      <c r="M485" s="12" t="s">
        <v>3846</v>
      </c>
      <c r="N485" s="10"/>
      <c r="O485" s="23" t="str">
        <f t="shared" si="35"/>
        <v>SKU877</v>
      </c>
      <c r="P485" s="17" t="str">
        <f t="shared" si="36"/>
        <v>Yes</v>
      </c>
      <c r="Q485" s="19">
        <f t="shared" si="37"/>
        <v>23</v>
      </c>
      <c r="R485" s="17" t="str">
        <f t="shared" si="38"/>
        <v>No</v>
      </c>
      <c r="S485" s="17" t="str">
        <f t="shared" si="39"/>
        <v>No</v>
      </c>
      <c r="T485" s="17"/>
      <c r="U485" s="17"/>
    </row>
    <row r="486" spans="2:21" x14ac:dyDescent="0.4">
      <c r="B486" s="12" t="s">
        <v>55</v>
      </c>
      <c r="C486" s="12" t="s">
        <v>2383</v>
      </c>
      <c r="D486" s="12" t="s">
        <v>1828</v>
      </c>
      <c r="E486" s="12" t="s">
        <v>2857</v>
      </c>
      <c r="F486" s="12" t="s">
        <v>2859</v>
      </c>
      <c r="G486" s="13" t="s">
        <v>1996</v>
      </c>
      <c r="H486" s="14">
        <v>0.54166666666666663</v>
      </c>
      <c r="I486" s="12" t="s">
        <v>2854</v>
      </c>
      <c r="J486" s="13">
        <v>4</v>
      </c>
      <c r="K486" s="13">
        <v>1</v>
      </c>
      <c r="L486" s="15">
        <v>43671</v>
      </c>
      <c r="M486" s="12" t="s">
        <v>3846</v>
      </c>
      <c r="N486" s="10"/>
      <c r="O486" s="23" t="str">
        <f t="shared" si="35"/>
        <v>SKU880</v>
      </c>
      <c r="P486" s="17" t="str">
        <f t="shared" si="36"/>
        <v>Yes</v>
      </c>
      <c r="Q486" s="19">
        <f t="shared" si="37"/>
        <v>23</v>
      </c>
      <c r="R486" s="17" t="str">
        <f t="shared" si="38"/>
        <v>No</v>
      </c>
      <c r="S486" s="17" t="str">
        <f t="shared" si="39"/>
        <v>No</v>
      </c>
      <c r="T486" s="17"/>
      <c r="U486" s="17"/>
    </row>
    <row r="487" spans="2:21" x14ac:dyDescent="0.4">
      <c r="B487" s="12" t="s">
        <v>52</v>
      </c>
      <c r="C487" s="12" t="s">
        <v>2384</v>
      </c>
      <c r="D487" s="12" t="s">
        <v>1221</v>
      </c>
      <c r="E487" s="12" t="s">
        <v>2855</v>
      </c>
      <c r="F487" s="12" t="s">
        <v>2859</v>
      </c>
      <c r="G487" s="13" t="s">
        <v>1959</v>
      </c>
      <c r="H487" s="14">
        <v>0.54166666666666663</v>
      </c>
      <c r="I487" s="12" t="s">
        <v>2851</v>
      </c>
      <c r="J487" s="13">
        <v>1</v>
      </c>
      <c r="K487" s="13">
        <v>0</v>
      </c>
      <c r="L487" s="15">
        <v>43630</v>
      </c>
      <c r="M487" s="12" t="s">
        <v>3846</v>
      </c>
      <c r="N487" s="10"/>
      <c r="O487" s="23" t="str">
        <f t="shared" si="35"/>
        <v>SKU247</v>
      </c>
      <c r="P487" s="17" t="str">
        <f t="shared" si="36"/>
        <v>Yes</v>
      </c>
      <c r="Q487" s="19">
        <f t="shared" si="37"/>
        <v>78</v>
      </c>
      <c r="R487" s="17" t="str">
        <f t="shared" si="38"/>
        <v>No</v>
      </c>
      <c r="S487" s="17" t="str">
        <f t="shared" si="39"/>
        <v>No</v>
      </c>
      <c r="T487" s="17"/>
      <c r="U487" s="17"/>
    </row>
    <row r="488" spans="2:21" x14ac:dyDescent="0.4">
      <c r="B488" s="12" t="s">
        <v>53</v>
      </c>
      <c r="C488" s="12" t="s">
        <v>2385</v>
      </c>
      <c r="D488" s="12" t="s">
        <v>1831</v>
      </c>
      <c r="E488" s="12" t="s">
        <v>2856</v>
      </c>
      <c r="F488" s="12" t="s">
        <v>2859</v>
      </c>
      <c r="G488" s="13" t="s">
        <v>1996</v>
      </c>
      <c r="H488" s="14">
        <v>0.54166666666666663</v>
      </c>
      <c r="I488" s="12" t="s">
        <v>2852</v>
      </c>
      <c r="J488" s="13">
        <v>2</v>
      </c>
      <c r="K488" s="13">
        <v>0</v>
      </c>
      <c r="L488" s="15">
        <v>43672</v>
      </c>
      <c r="M488" s="12" t="s">
        <v>3846</v>
      </c>
      <c r="N488" s="10"/>
      <c r="O488" s="23" t="str">
        <f t="shared" si="35"/>
        <v>SKU883</v>
      </c>
      <c r="P488" s="17" t="str">
        <f t="shared" si="36"/>
        <v>Yes</v>
      </c>
      <c r="Q488" s="19">
        <f t="shared" si="37"/>
        <v>23</v>
      </c>
      <c r="R488" s="17" t="str">
        <f t="shared" si="38"/>
        <v>No</v>
      </c>
      <c r="S488" s="17" t="str">
        <f t="shared" si="39"/>
        <v>No</v>
      </c>
      <c r="T488" s="17"/>
      <c r="U488" s="17"/>
    </row>
    <row r="489" spans="2:21" x14ac:dyDescent="0.4">
      <c r="B489" s="12" t="s">
        <v>52</v>
      </c>
      <c r="C489" s="12" t="s">
        <v>2386</v>
      </c>
      <c r="D489" s="12" t="s">
        <v>1319</v>
      </c>
      <c r="E489" s="12" t="s">
        <v>2857</v>
      </c>
      <c r="F489" s="12" t="s">
        <v>2859</v>
      </c>
      <c r="G489" s="13" t="s">
        <v>1966</v>
      </c>
      <c r="H489" s="14">
        <v>0.54166666666666663</v>
      </c>
      <c r="I489" s="12" t="s">
        <v>2852</v>
      </c>
      <c r="J489" s="13">
        <v>3</v>
      </c>
      <c r="K489" s="13">
        <v>0</v>
      </c>
      <c r="L489" s="15">
        <v>43636</v>
      </c>
      <c r="M489" s="12" t="s">
        <v>3846</v>
      </c>
      <c r="N489" s="10"/>
      <c r="O489" s="23" t="str">
        <f t="shared" si="35"/>
        <v>SKU352</v>
      </c>
      <c r="P489" s="17" t="str">
        <f t="shared" si="36"/>
        <v>Yes</v>
      </c>
      <c r="Q489" s="19">
        <f t="shared" si="37"/>
        <v>65</v>
      </c>
      <c r="R489" s="17" t="str">
        <f t="shared" si="38"/>
        <v>No</v>
      </c>
      <c r="S489" s="17" t="str">
        <f t="shared" si="39"/>
        <v>No</v>
      </c>
      <c r="T489" s="17"/>
      <c r="U489" s="17"/>
    </row>
    <row r="490" spans="2:21" x14ac:dyDescent="0.4">
      <c r="B490" s="12" t="s">
        <v>51</v>
      </c>
      <c r="C490" s="12" t="s">
        <v>2387</v>
      </c>
      <c r="D490" s="12" t="s">
        <v>1834</v>
      </c>
      <c r="E490" s="12" t="s">
        <v>2855</v>
      </c>
      <c r="F490" s="12" t="s">
        <v>2859</v>
      </c>
      <c r="G490" s="13" t="s">
        <v>1996</v>
      </c>
      <c r="H490" s="14">
        <v>0.54166666666666663</v>
      </c>
      <c r="I490" s="12" t="s">
        <v>2853</v>
      </c>
      <c r="J490" s="13">
        <v>4</v>
      </c>
      <c r="K490" s="13">
        <v>0</v>
      </c>
      <c r="L490" s="15">
        <v>43670</v>
      </c>
      <c r="M490" s="12" t="s">
        <v>3846</v>
      </c>
      <c r="N490" s="10"/>
      <c r="O490" s="23" t="str">
        <f t="shared" si="35"/>
        <v>SKU886</v>
      </c>
      <c r="P490" s="17" t="str">
        <f t="shared" si="36"/>
        <v>Yes</v>
      </c>
      <c r="Q490" s="19">
        <f t="shared" si="37"/>
        <v>23</v>
      </c>
      <c r="R490" s="17" t="str">
        <f t="shared" si="38"/>
        <v>No</v>
      </c>
      <c r="S490" s="17" t="str">
        <f t="shared" si="39"/>
        <v>No</v>
      </c>
      <c r="T490" s="17"/>
      <c r="U490" s="17"/>
    </row>
    <row r="491" spans="2:21" x14ac:dyDescent="0.4">
      <c r="B491" s="12" t="s">
        <v>54</v>
      </c>
      <c r="C491" s="12" t="s">
        <v>2388</v>
      </c>
      <c r="D491" s="12" t="s">
        <v>1837</v>
      </c>
      <c r="E491" s="12" t="s">
        <v>2856</v>
      </c>
      <c r="F491" s="12" t="s">
        <v>2859</v>
      </c>
      <c r="G491" s="13" t="s">
        <v>1997</v>
      </c>
      <c r="H491" s="14">
        <v>0.54166666666666663</v>
      </c>
      <c r="I491" s="12" t="s">
        <v>2854</v>
      </c>
      <c r="J491" s="13">
        <v>1</v>
      </c>
      <c r="K491" s="13">
        <v>0</v>
      </c>
      <c r="L491" s="15">
        <v>43684</v>
      </c>
      <c r="M491" s="12" t="s">
        <v>3846</v>
      </c>
      <c r="N491" s="10"/>
      <c r="O491" s="23" t="str">
        <f t="shared" si="35"/>
        <v>SKU889</v>
      </c>
      <c r="P491" s="17" t="str">
        <f t="shared" si="36"/>
        <v>Yes</v>
      </c>
      <c r="Q491" s="19">
        <f t="shared" si="37"/>
        <v>22</v>
      </c>
      <c r="R491" s="17" t="str">
        <f t="shared" si="38"/>
        <v>No</v>
      </c>
      <c r="S491" s="17" t="str">
        <f t="shared" si="39"/>
        <v>No</v>
      </c>
      <c r="T491" s="17"/>
      <c r="U491" s="17"/>
    </row>
    <row r="492" spans="2:21" x14ac:dyDescent="0.4">
      <c r="B492" s="12" t="s">
        <v>52</v>
      </c>
      <c r="C492" s="12" t="s">
        <v>2389</v>
      </c>
      <c r="D492" s="12" t="s">
        <v>1224</v>
      </c>
      <c r="E492" s="12" t="s">
        <v>2857</v>
      </c>
      <c r="F492" s="12" t="s">
        <v>2859</v>
      </c>
      <c r="G492" s="13" t="s">
        <v>1960</v>
      </c>
      <c r="H492" s="14">
        <v>0.54166666666666663</v>
      </c>
      <c r="I492" s="12" t="s">
        <v>2851</v>
      </c>
      <c r="J492" s="13">
        <v>2.8</v>
      </c>
      <c r="K492" s="13">
        <v>0</v>
      </c>
      <c r="L492" s="15">
        <v>43622</v>
      </c>
      <c r="M492" s="12" t="s">
        <v>3846</v>
      </c>
      <c r="N492" s="10"/>
      <c r="O492" s="23" t="str">
        <f t="shared" si="35"/>
        <v>SKU252</v>
      </c>
      <c r="P492" s="17" t="str">
        <f t="shared" si="36"/>
        <v>Yes</v>
      </c>
      <c r="Q492" s="19">
        <f t="shared" si="37"/>
        <v>76</v>
      </c>
      <c r="R492" s="17" t="str">
        <f t="shared" si="38"/>
        <v>No</v>
      </c>
      <c r="S492" s="17" t="str">
        <f t="shared" si="39"/>
        <v>No</v>
      </c>
      <c r="T492" s="17"/>
      <c r="U492" s="17"/>
    </row>
    <row r="493" spans="2:21" x14ac:dyDescent="0.4">
      <c r="B493" s="12" t="s">
        <v>55</v>
      </c>
      <c r="C493" s="12" t="s">
        <v>2389</v>
      </c>
      <c r="D493" s="12" t="s">
        <v>1322</v>
      </c>
      <c r="E493" s="12" t="s">
        <v>2855</v>
      </c>
      <c r="F493" s="12" t="s">
        <v>2859</v>
      </c>
      <c r="G493" s="13" t="s">
        <v>1967</v>
      </c>
      <c r="H493" s="14">
        <v>0.54166666666666663</v>
      </c>
      <c r="I493" s="12" t="s">
        <v>2852</v>
      </c>
      <c r="J493" s="13">
        <v>3</v>
      </c>
      <c r="K493" s="13">
        <v>0</v>
      </c>
      <c r="L493" s="15">
        <v>43635</v>
      </c>
      <c r="M493" s="12" t="s">
        <v>3846</v>
      </c>
      <c r="N493" s="10"/>
      <c r="O493" s="23" t="str">
        <f t="shared" si="35"/>
        <v>SKU355</v>
      </c>
      <c r="P493" s="17" t="str">
        <f t="shared" si="36"/>
        <v>Yes</v>
      </c>
      <c r="Q493" s="19">
        <f t="shared" si="37"/>
        <v>64</v>
      </c>
      <c r="R493" s="17" t="str">
        <f t="shared" si="38"/>
        <v>No</v>
      </c>
      <c r="S493" s="17" t="str">
        <f t="shared" si="39"/>
        <v>No</v>
      </c>
      <c r="T493" s="17"/>
      <c r="U493" s="17"/>
    </row>
    <row r="494" spans="2:21" x14ac:dyDescent="0.4">
      <c r="B494" s="12" t="s">
        <v>52</v>
      </c>
      <c r="C494" s="12" t="s">
        <v>2389</v>
      </c>
      <c r="D494" s="12" t="s">
        <v>1840</v>
      </c>
      <c r="E494" s="12" t="s">
        <v>2856</v>
      </c>
      <c r="F494" s="12" t="s">
        <v>2859</v>
      </c>
      <c r="G494" s="13" t="s">
        <v>1998</v>
      </c>
      <c r="H494" s="14">
        <v>0.54166666666666663</v>
      </c>
      <c r="I494" s="12" t="s">
        <v>2852</v>
      </c>
      <c r="J494" s="13">
        <v>3.2</v>
      </c>
      <c r="K494" s="13">
        <v>0</v>
      </c>
      <c r="L494" s="15">
        <v>43672</v>
      </c>
      <c r="M494" s="12" t="s">
        <v>3846</v>
      </c>
      <c r="N494" s="10"/>
      <c r="O494" s="23" t="str">
        <f t="shared" si="35"/>
        <v>SKU892</v>
      </c>
      <c r="P494" s="17" t="str">
        <f t="shared" si="36"/>
        <v>Yes</v>
      </c>
      <c r="Q494" s="19">
        <f t="shared" si="37"/>
        <v>21</v>
      </c>
      <c r="R494" s="17" t="str">
        <f t="shared" si="38"/>
        <v>No</v>
      </c>
      <c r="S494" s="17" t="str">
        <f t="shared" si="39"/>
        <v>No</v>
      </c>
      <c r="T494" s="17"/>
      <c r="U494" s="17"/>
    </row>
    <row r="495" spans="2:21" x14ac:dyDescent="0.4">
      <c r="B495" s="12" t="s">
        <v>55</v>
      </c>
      <c r="C495" s="12" t="s">
        <v>2390</v>
      </c>
      <c r="D495" s="12" t="s">
        <v>1843</v>
      </c>
      <c r="E495" s="12" t="s">
        <v>2857</v>
      </c>
      <c r="F495" s="12" t="s">
        <v>2859</v>
      </c>
      <c r="G495" s="13" t="s">
        <v>1999</v>
      </c>
      <c r="H495" s="14">
        <v>0.54166666666666663</v>
      </c>
      <c r="I495" s="12" t="s">
        <v>2853</v>
      </c>
      <c r="J495" s="13">
        <v>3.4</v>
      </c>
      <c r="K495" s="13">
        <v>0</v>
      </c>
      <c r="L495" s="15"/>
      <c r="M495" s="12" t="s">
        <v>3846</v>
      </c>
      <c r="N495" s="10"/>
      <c r="O495" s="23" t="str">
        <f t="shared" si="35"/>
        <v>SKU895</v>
      </c>
      <c r="P495" s="17" t="str">
        <f t="shared" si="36"/>
        <v>No</v>
      </c>
      <c r="Q495" s="19">
        <f t="shared" si="37"/>
        <v>20</v>
      </c>
      <c r="R495" s="17" t="str">
        <f t="shared" si="38"/>
        <v>No</v>
      </c>
      <c r="S495" s="17" t="str">
        <f t="shared" si="39"/>
        <v>No</v>
      </c>
      <c r="T495" s="17"/>
      <c r="U495" s="17"/>
    </row>
    <row r="496" spans="2:21" x14ac:dyDescent="0.4">
      <c r="B496" s="12" t="s">
        <v>53</v>
      </c>
      <c r="C496" s="12" t="s">
        <v>2391</v>
      </c>
      <c r="D496" s="12" t="s">
        <v>1846</v>
      </c>
      <c r="E496" s="12" t="s">
        <v>2855</v>
      </c>
      <c r="F496" s="12" t="s">
        <v>2859</v>
      </c>
      <c r="G496" s="13" t="s">
        <v>1999</v>
      </c>
      <c r="H496" s="14">
        <v>0.54166666666666663</v>
      </c>
      <c r="I496" s="12" t="s">
        <v>2854</v>
      </c>
      <c r="J496" s="13">
        <v>3.6</v>
      </c>
      <c r="K496" s="13">
        <v>1</v>
      </c>
      <c r="L496" s="15">
        <v>43685</v>
      </c>
      <c r="M496" s="12" t="s">
        <v>3846</v>
      </c>
      <c r="N496" s="10"/>
      <c r="O496" s="23" t="str">
        <f t="shared" si="35"/>
        <v>SKU898</v>
      </c>
      <c r="P496" s="17" t="str">
        <f t="shared" si="36"/>
        <v>Yes</v>
      </c>
      <c r="Q496" s="19">
        <f t="shared" si="37"/>
        <v>20</v>
      </c>
      <c r="R496" s="17" t="str">
        <f t="shared" si="38"/>
        <v>No</v>
      </c>
      <c r="S496" s="17" t="str">
        <f t="shared" si="39"/>
        <v>No</v>
      </c>
      <c r="T496" s="17"/>
      <c r="U496" s="17"/>
    </row>
    <row r="497" spans="2:21" x14ac:dyDescent="0.4">
      <c r="B497" s="12" t="s">
        <v>53</v>
      </c>
      <c r="C497" s="12" t="s">
        <v>2392</v>
      </c>
      <c r="D497" s="12" t="s">
        <v>1325</v>
      </c>
      <c r="E497" s="12" t="s">
        <v>2856</v>
      </c>
      <c r="F497" s="12" t="s">
        <v>2859</v>
      </c>
      <c r="G497" s="13" t="s">
        <v>1967</v>
      </c>
      <c r="H497" s="14">
        <v>0.54166666666666663</v>
      </c>
      <c r="I497" s="12" t="s">
        <v>2851</v>
      </c>
      <c r="J497" s="13">
        <v>3.8</v>
      </c>
      <c r="K497" s="13">
        <v>0</v>
      </c>
      <c r="L497" s="15">
        <v>43629</v>
      </c>
      <c r="M497" s="12" t="s">
        <v>3846</v>
      </c>
      <c r="N497" s="10"/>
      <c r="O497" s="23" t="str">
        <f t="shared" si="35"/>
        <v>SKU358</v>
      </c>
      <c r="P497" s="17" t="str">
        <f t="shared" si="36"/>
        <v>Yes</v>
      </c>
      <c r="Q497" s="19">
        <f t="shared" si="37"/>
        <v>64</v>
      </c>
      <c r="R497" s="17" t="str">
        <f t="shared" si="38"/>
        <v>No</v>
      </c>
      <c r="S497" s="17" t="str">
        <f t="shared" si="39"/>
        <v>No</v>
      </c>
      <c r="T497" s="17"/>
      <c r="U497" s="17"/>
    </row>
    <row r="498" spans="2:21" x14ac:dyDescent="0.4">
      <c r="B498" s="12" t="s">
        <v>51</v>
      </c>
      <c r="C498" s="12" t="s">
        <v>2393</v>
      </c>
      <c r="D498" s="12" t="s">
        <v>1849</v>
      </c>
      <c r="E498" s="12" t="s">
        <v>2857</v>
      </c>
      <c r="F498" s="12" t="s">
        <v>2859</v>
      </c>
      <c r="G498" s="13" t="s">
        <v>1999</v>
      </c>
      <c r="H498" s="14">
        <v>0.54166666666666663</v>
      </c>
      <c r="I498" s="12" t="s">
        <v>2852</v>
      </c>
      <c r="J498" s="13">
        <v>4</v>
      </c>
      <c r="K498" s="13">
        <v>0</v>
      </c>
      <c r="L498" s="15">
        <v>43675</v>
      </c>
      <c r="M498" s="12" t="s">
        <v>3846</v>
      </c>
      <c r="N498" s="10"/>
      <c r="O498" s="23" t="str">
        <f t="shared" si="35"/>
        <v>SKU901</v>
      </c>
      <c r="P498" s="17" t="str">
        <f t="shared" si="36"/>
        <v>Yes</v>
      </c>
      <c r="Q498" s="19">
        <f t="shared" si="37"/>
        <v>20</v>
      </c>
      <c r="R498" s="17" t="str">
        <f t="shared" si="38"/>
        <v>No</v>
      </c>
      <c r="S498" s="17" t="str">
        <f t="shared" si="39"/>
        <v>No</v>
      </c>
      <c r="T498" s="17"/>
      <c r="U498" s="17"/>
    </row>
    <row r="499" spans="2:21" x14ac:dyDescent="0.4">
      <c r="B499" s="12" t="s">
        <v>55</v>
      </c>
      <c r="C499" s="12" t="s">
        <v>2394</v>
      </c>
      <c r="D499" s="12" t="s">
        <v>1227</v>
      </c>
      <c r="E499" s="12" t="s">
        <v>2855</v>
      </c>
      <c r="F499" s="12" t="s">
        <v>2859</v>
      </c>
      <c r="G499" s="13" t="s">
        <v>1960</v>
      </c>
      <c r="H499" s="14">
        <v>0.54166666666666663</v>
      </c>
      <c r="I499" s="12" t="s">
        <v>2852</v>
      </c>
      <c r="J499" s="13">
        <v>1</v>
      </c>
      <c r="K499" s="13">
        <v>0</v>
      </c>
      <c r="L499" s="15">
        <v>43616</v>
      </c>
      <c r="M499" s="12" t="s">
        <v>3846</v>
      </c>
      <c r="N499" s="10"/>
      <c r="O499" s="23" t="str">
        <f t="shared" si="35"/>
        <v>SKU255</v>
      </c>
      <c r="P499" s="17" t="str">
        <f t="shared" si="36"/>
        <v>Yes</v>
      </c>
      <c r="Q499" s="19">
        <f t="shared" si="37"/>
        <v>76</v>
      </c>
      <c r="R499" s="17" t="str">
        <f t="shared" si="38"/>
        <v>No</v>
      </c>
      <c r="S499" s="17" t="str">
        <f t="shared" si="39"/>
        <v>No</v>
      </c>
      <c r="T499" s="17"/>
      <c r="U499" s="17"/>
    </row>
    <row r="500" spans="2:21" x14ac:dyDescent="0.4">
      <c r="B500" s="12" t="s">
        <v>54</v>
      </c>
      <c r="C500" s="12" t="s">
        <v>2395</v>
      </c>
      <c r="D500" s="12" t="s">
        <v>1852</v>
      </c>
      <c r="E500" s="12" t="s">
        <v>2856</v>
      </c>
      <c r="F500" s="12" t="s">
        <v>2860</v>
      </c>
      <c r="G500" s="13" t="s">
        <v>1999</v>
      </c>
      <c r="H500" s="14">
        <v>0.54166666666666663</v>
      </c>
      <c r="I500" s="12" t="s">
        <v>2853</v>
      </c>
      <c r="J500" s="13">
        <v>2</v>
      </c>
      <c r="K500" s="13">
        <v>0</v>
      </c>
      <c r="L500" s="15">
        <v>43677</v>
      </c>
      <c r="M500" s="12" t="s">
        <v>3846</v>
      </c>
      <c r="N500" s="10"/>
      <c r="O500" s="23" t="str">
        <f t="shared" si="35"/>
        <v>SKU904</v>
      </c>
      <c r="P500" s="17" t="str">
        <f t="shared" si="36"/>
        <v>Yes</v>
      </c>
      <c r="Q500" s="19">
        <f t="shared" si="37"/>
        <v>20</v>
      </c>
      <c r="R500" s="17" t="str">
        <f t="shared" si="38"/>
        <v>No</v>
      </c>
      <c r="S500" s="17" t="str">
        <f t="shared" si="39"/>
        <v>No</v>
      </c>
      <c r="T500" s="17"/>
      <c r="U500" s="17"/>
    </row>
    <row r="501" spans="2:21" x14ac:dyDescent="0.4">
      <c r="B501" s="12" t="s">
        <v>51</v>
      </c>
      <c r="C501" s="12" t="s">
        <v>2396</v>
      </c>
      <c r="D501" s="12" t="s">
        <v>1328</v>
      </c>
      <c r="E501" s="12" t="s">
        <v>2857</v>
      </c>
      <c r="F501" s="12" t="s">
        <v>2859</v>
      </c>
      <c r="G501" s="13" t="s">
        <v>1967</v>
      </c>
      <c r="H501" s="14">
        <v>0.54166666666666663</v>
      </c>
      <c r="I501" s="12" t="s">
        <v>2854</v>
      </c>
      <c r="J501" s="13">
        <v>3</v>
      </c>
      <c r="K501" s="13">
        <v>0</v>
      </c>
      <c r="L501" s="15">
        <v>43629</v>
      </c>
      <c r="M501" s="12" t="s">
        <v>3846</v>
      </c>
      <c r="N501" s="10"/>
      <c r="O501" s="23" t="str">
        <f t="shared" si="35"/>
        <v>SKU361</v>
      </c>
      <c r="P501" s="17" t="str">
        <f t="shared" si="36"/>
        <v>Yes</v>
      </c>
      <c r="Q501" s="19">
        <f t="shared" si="37"/>
        <v>64</v>
      </c>
      <c r="R501" s="17" t="str">
        <f t="shared" si="38"/>
        <v>No</v>
      </c>
      <c r="S501" s="17" t="str">
        <f t="shared" si="39"/>
        <v>No</v>
      </c>
      <c r="T501" s="17"/>
      <c r="U501" s="17"/>
    </row>
    <row r="502" spans="2:21" x14ac:dyDescent="0.4">
      <c r="B502" s="12" t="s">
        <v>52</v>
      </c>
      <c r="C502" s="12" t="s">
        <v>2396</v>
      </c>
      <c r="D502" s="12" t="s">
        <v>1855</v>
      </c>
      <c r="E502" s="12" t="s">
        <v>2855</v>
      </c>
      <c r="F502" s="12" t="s">
        <v>2859</v>
      </c>
      <c r="G502" s="13" t="s">
        <v>1999</v>
      </c>
      <c r="H502" s="14">
        <v>0.54166666666666663</v>
      </c>
      <c r="I502" s="12" t="s">
        <v>2851</v>
      </c>
      <c r="J502" s="13">
        <v>4</v>
      </c>
      <c r="K502" s="13">
        <v>0</v>
      </c>
      <c r="L502" s="15">
        <v>43677</v>
      </c>
      <c r="M502" s="12" t="s">
        <v>3846</v>
      </c>
      <c r="N502" s="10"/>
      <c r="O502" s="23" t="str">
        <f t="shared" si="35"/>
        <v>SKU907</v>
      </c>
      <c r="P502" s="17" t="str">
        <f t="shared" si="36"/>
        <v>Yes</v>
      </c>
      <c r="Q502" s="19">
        <f t="shared" si="37"/>
        <v>20</v>
      </c>
      <c r="R502" s="17" t="str">
        <f t="shared" si="38"/>
        <v>No</v>
      </c>
      <c r="S502" s="17" t="str">
        <f t="shared" si="39"/>
        <v>No</v>
      </c>
      <c r="T502" s="17"/>
      <c r="U502" s="17"/>
    </row>
    <row r="503" spans="2:21" x14ac:dyDescent="0.4">
      <c r="B503" s="12" t="s">
        <v>55</v>
      </c>
      <c r="C503" s="12" t="s">
        <v>2397</v>
      </c>
      <c r="D503" s="12" t="s">
        <v>1858</v>
      </c>
      <c r="E503" s="12" t="s">
        <v>2856</v>
      </c>
      <c r="F503" s="12" t="s">
        <v>2859</v>
      </c>
      <c r="G503" s="13" t="s">
        <v>1999</v>
      </c>
      <c r="H503" s="14">
        <v>0.54166666666666663</v>
      </c>
      <c r="I503" s="12" t="s">
        <v>2852</v>
      </c>
      <c r="J503" s="13">
        <v>1</v>
      </c>
      <c r="K503" s="13">
        <v>0</v>
      </c>
      <c r="L503" s="15">
        <v>43677</v>
      </c>
      <c r="M503" s="12" t="s">
        <v>3846</v>
      </c>
      <c r="N503" s="10"/>
      <c r="O503" s="23" t="str">
        <f t="shared" si="35"/>
        <v>SKU910</v>
      </c>
      <c r="P503" s="17" t="str">
        <f t="shared" si="36"/>
        <v>Yes</v>
      </c>
      <c r="Q503" s="19">
        <f t="shared" si="37"/>
        <v>20</v>
      </c>
      <c r="R503" s="17" t="str">
        <f t="shared" si="38"/>
        <v>No</v>
      </c>
      <c r="S503" s="17" t="str">
        <f t="shared" si="39"/>
        <v>No</v>
      </c>
      <c r="T503" s="17"/>
      <c r="U503" s="17"/>
    </row>
    <row r="504" spans="2:21" x14ac:dyDescent="0.4">
      <c r="B504" s="12" t="s">
        <v>53</v>
      </c>
      <c r="C504" s="12" t="s">
        <v>2398</v>
      </c>
      <c r="D504" s="12" t="s">
        <v>1230</v>
      </c>
      <c r="E504" s="12" t="s">
        <v>2857</v>
      </c>
      <c r="F504" s="12" t="s">
        <v>2859</v>
      </c>
      <c r="G504" s="13" t="s">
        <v>1960</v>
      </c>
      <c r="H504" s="14">
        <v>0.54166666666666663</v>
      </c>
      <c r="I504" s="12" t="s">
        <v>2852</v>
      </c>
      <c r="J504" s="13">
        <v>2.8</v>
      </c>
      <c r="K504" s="13">
        <v>0</v>
      </c>
      <c r="L504" s="15">
        <v>43637</v>
      </c>
      <c r="M504" s="12" t="s">
        <v>3846</v>
      </c>
      <c r="N504" s="10"/>
      <c r="O504" s="23" t="str">
        <f t="shared" si="35"/>
        <v>SKU258</v>
      </c>
      <c r="P504" s="17" t="str">
        <f t="shared" si="36"/>
        <v>Yes</v>
      </c>
      <c r="Q504" s="19">
        <f t="shared" si="37"/>
        <v>76</v>
      </c>
      <c r="R504" s="17" t="str">
        <f t="shared" si="38"/>
        <v>No</v>
      </c>
      <c r="S504" s="17" t="str">
        <f t="shared" si="39"/>
        <v>No</v>
      </c>
      <c r="T504" s="17"/>
      <c r="U504" s="17"/>
    </row>
    <row r="505" spans="2:21" x14ac:dyDescent="0.4">
      <c r="B505" s="12" t="s">
        <v>53</v>
      </c>
      <c r="C505" s="12" t="s">
        <v>2398</v>
      </c>
      <c r="D505" s="12" t="s">
        <v>1861</v>
      </c>
      <c r="E505" s="12" t="s">
        <v>2855</v>
      </c>
      <c r="F505" s="12" t="s">
        <v>2859</v>
      </c>
      <c r="G505" s="13" t="s">
        <v>2001</v>
      </c>
      <c r="H505" s="14">
        <v>0.54166666666666663</v>
      </c>
      <c r="I505" s="12" t="s">
        <v>2853</v>
      </c>
      <c r="J505" s="13">
        <v>3</v>
      </c>
      <c r="K505" s="13">
        <v>0</v>
      </c>
      <c r="L505" s="15">
        <v>43677</v>
      </c>
      <c r="M505" s="12" t="s">
        <v>3846</v>
      </c>
      <c r="N505" s="10"/>
      <c r="O505" s="23" t="str">
        <f t="shared" si="35"/>
        <v>SKU913</v>
      </c>
      <c r="P505" s="17" t="str">
        <f t="shared" si="36"/>
        <v>Yes</v>
      </c>
      <c r="Q505" s="19">
        <f t="shared" si="37"/>
        <v>17</v>
      </c>
      <c r="R505" s="17" t="str">
        <f t="shared" si="38"/>
        <v>No</v>
      </c>
      <c r="S505" s="17" t="str">
        <f t="shared" si="39"/>
        <v>No</v>
      </c>
      <c r="T505" s="17"/>
      <c r="U505" s="17"/>
    </row>
    <row r="506" spans="2:21" x14ac:dyDescent="0.4">
      <c r="B506" s="12" t="s">
        <v>54</v>
      </c>
      <c r="C506" s="12" t="s">
        <v>2399</v>
      </c>
      <c r="D506" s="12" t="s">
        <v>1331</v>
      </c>
      <c r="E506" s="12" t="s">
        <v>2856</v>
      </c>
      <c r="F506" s="12" t="s">
        <v>2859</v>
      </c>
      <c r="G506" s="13" t="s">
        <v>1967</v>
      </c>
      <c r="H506" s="14">
        <v>0.54166666666666663</v>
      </c>
      <c r="I506" s="12" t="s">
        <v>2854</v>
      </c>
      <c r="J506" s="13">
        <v>3.2</v>
      </c>
      <c r="K506" s="13">
        <v>1</v>
      </c>
      <c r="L506" s="15">
        <v>43630</v>
      </c>
      <c r="M506" s="12" t="s">
        <v>3846</v>
      </c>
      <c r="N506" s="10"/>
      <c r="O506" s="23" t="str">
        <f t="shared" si="35"/>
        <v>SKU364</v>
      </c>
      <c r="P506" s="17" t="str">
        <f t="shared" si="36"/>
        <v>Yes</v>
      </c>
      <c r="Q506" s="19">
        <f t="shared" si="37"/>
        <v>64</v>
      </c>
      <c r="R506" s="17" t="str">
        <f t="shared" si="38"/>
        <v>No</v>
      </c>
      <c r="S506" s="17" t="str">
        <f t="shared" si="39"/>
        <v>No</v>
      </c>
      <c r="T506" s="17"/>
      <c r="U506" s="17"/>
    </row>
    <row r="507" spans="2:21" x14ac:dyDescent="0.4">
      <c r="B507" s="12" t="s">
        <v>51</v>
      </c>
      <c r="C507" s="12" t="s">
        <v>2400</v>
      </c>
      <c r="D507" s="12" t="s">
        <v>1864</v>
      </c>
      <c r="E507" s="12" t="s">
        <v>2857</v>
      </c>
      <c r="F507" s="12" t="s">
        <v>2859</v>
      </c>
      <c r="G507" s="13" t="s">
        <v>2001</v>
      </c>
      <c r="H507" s="14">
        <v>0.54166666666666663</v>
      </c>
      <c r="I507" s="12" t="s">
        <v>2851</v>
      </c>
      <c r="J507" s="13">
        <v>3.4</v>
      </c>
      <c r="K507" s="13">
        <v>0</v>
      </c>
      <c r="L507" s="15">
        <v>43677</v>
      </c>
      <c r="M507" s="12" t="s">
        <v>3846</v>
      </c>
      <c r="N507" s="10"/>
      <c r="O507" s="23" t="str">
        <f t="shared" si="35"/>
        <v>SKU916</v>
      </c>
      <c r="P507" s="17" t="str">
        <f t="shared" si="36"/>
        <v>Yes</v>
      </c>
      <c r="Q507" s="19">
        <f t="shared" si="37"/>
        <v>17</v>
      </c>
      <c r="R507" s="17" t="str">
        <f t="shared" si="38"/>
        <v>No</v>
      </c>
      <c r="S507" s="17" t="str">
        <f t="shared" si="39"/>
        <v>No</v>
      </c>
      <c r="T507" s="17"/>
      <c r="U507" s="17"/>
    </row>
    <row r="508" spans="2:21" x14ac:dyDescent="0.4">
      <c r="B508" s="12" t="s">
        <v>54</v>
      </c>
      <c r="C508" s="12" t="s">
        <v>2401</v>
      </c>
      <c r="D508" s="12" t="s">
        <v>1867</v>
      </c>
      <c r="E508" s="12" t="s">
        <v>2855</v>
      </c>
      <c r="F508" s="12" t="s">
        <v>2859</v>
      </c>
      <c r="G508" s="13" t="s">
        <v>2001</v>
      </c>
      <c r="H508" s="14">
        <v>0.54166666666666663</v>
      </c>
      <c r="I508" s="12" t="s">
        <v>2852</v>
      </c>
      <c r="J508" s="13">
        <v>3.6</v>
      </c>
      <c r="K508" s="13">
        <v>0</v>
      </c>
      <c r="L508" s="15">
        <v>43676</v>
      </c>
      <c r="M508" s="12" t="s">
        <v>3846</v>
      </c>
      <c r="N508" s="10"/>
      <c r="O508" s="23" t="str">
        <f t="shared" si="35"/>
        <v>SKU919</v>
      </c>
      <c r="P508" s="17" t="str">
        <f t="shared" si="36"/>
        <v>Yes</v>
      </c>
      <c r="Q508" s="19">
        <f t="shared" si="37"/>
        <v>17</v>
      </c>
      <c r="R508" s="17" t="str">
        <f t="shared" si="38"/>
        <v>No</v>
      </c>
      <c r="S508" s="17" t="str">
        <f t="shared" si="39"/>
        <v>No</v>
      </c>
      <c r="T508" s="17"/>
      <c r="U508" s="17"/>
    </row>
    <row r="509" spans="2:21" x14ac:dyDescent="0.4">
      <c r="B509" s="12" t="s">
        <v>52</v>
      </c>
      <c r="C509" s="12" t="s">
        <v>2402</v>
      </c>
      <c r="D509" s="12" t="s">
        <v>1334</v>
      </c>
      <c r="E509" s="12" t="s">
        <v>2856</v>
      </c>
      <c r="F509" s="12" t="s">
        <v>2859</v>
      </c>
      <c r="G509" s="13" t="s">
        <v>1967</v>
      </c>
      <c r="H509" s="14">
        <v>0.54166666666666663</v>
      </c>
      <c r="I509" s="12" t="s">
        <v>2852</v>
      </c>
      <c r="J509" s="13">
        <v>3.8</v>
      </c>
      <c r="K509" s="13">
        <v>0</v>
      </c>
      <c r="L509" s="15">
        <v>43636</v>
      </c>
      <c r="M509" s="12" t="s">
        <v>3846</v>
      </c>
      <c r="N509" s="10"/>
      <c r="O509" s="23" t="str">
        <f t="shared" si="35"/>
        <v>SKU367</v>
      </c>
      <c r="P509" s="17" t="str">
        <f t="shared" si="36"/>
        <v>Yes</v>
      </c>
      <c r="Q509" s="19">
        <f t="shared" si="37"/>
        <v>64</v>
      </c>
      <c r="R509" s="17" t="str">
        <f t="shared" si="38"/>
        <v>No</v>
      </c>
      <c r="S509" s="17" t="str">
        <f t="shared" si="39"/>
        <v>No</v>
      </c>
      <c r="T509" s="17"/>
      <c r="U509" s="17"/>
    </row>
    <row r="510" spans="2:21" x14ac:dyDescent="0.4">
      <c r="B510" s="12" t="s">
        <v>52</v>
      </c>
      <c r="C510" s="12" t="s">
        <v>2402</v>
      </c>
      <c r="D510" s="12" t="s">
        <v>1870</v>
      </c>
      <c r="E510" s="12" t="s">
        <v>2857</v>
      </c>
      <c r="F510" s="12" t="s">
        <v>2859</v>
      </c>
      <c r="G510" s="13" t="s">
        <v>2001</v>
      </c>
      <c r="H510" s="14">
        <v>0.54166666666666663</v>
      </c>
      <c r="I510" s="12" t="s">
        <v>2853</v>
      </c>
      <c r="J510" s="13">
        <v>4</v>
      </c>
      <c r="K510" s="13">
        <v>0</v>
      </c>
      <c r="L510" s="15"/>
      <c r="M510" s="12" t="s">
        <v>3846</v>
      </c>
      <c r="N510" s="10"/>
      <c r="O510" s="23" t="str">
        <f t="shared" si="35"/>
        <v>SKU922</v>
      </c>
      <c r="P510" s="17" t="str">
        <f t="shared" si="36"/>
        <v>No</v>
      </c>
      <c r="Q510" s="19">
        <f t="shared" si="37"/>
        <v>17</v>
      </c>
      <c r="R510" s="17" t="str">
        <f t="shared" si="38"/>
        <v>No</v>
      </c>
      <c r="S510" s="17" t="str">
        <f t="shared" si="39"/>
        <v>No</v>
      </c>
      <c r="T510" s="17"/>
      <c r="U510" s="17"/>
    </row>
    <row r="511" spans="2:21" x14ac:dyDescent="0.4">
      <c r="B511" s="12" t="s">
        <v>51</v>
      </c>
      <c r="C511" s="12" t="s">
        <v>2403</v>
      </c>
      <c r="D511" s="12" t="s">
        <v>1233</v>
      </c>
      <c r="E511" s="12" t="s">
        <v>2855</v>
      </c>
      <c r="F511" s="12" t="s">
        <v>2859</v>
      </c>
      <c r="G511" s="13" t="s">
        <v>1960</v>
      </c>
      <c r="H511" s="14">
        <v>0.54166666666666663</v>
      </c>
      <c r="I511" s="12" t="s">
        <v>2854</v>
      </c>
      <c r="J511" s="13">
        <v>1</v>
      </c>
      <c r="K511" s="13">
        <v>0</v>
      </c>
      <c r="L511" s="15">
        <v>43621</v>
      </c>
      <c r="M511" s="12" t="s">
        <v>3846</v>
      </c>
      <c r="N511" s="10"/>
      <c r="O511" s="23" t="str">
        <f t="shared" si="35"/>
        <v>SKU261</v>
      </c>
      <c r="P511" s="17" t="str">
        <f t="shared" si="36"/>
        <v>Yes</v>
      </c>
      <c r="Q511" s="19">
        <f t="shared" si="37"/>
        <v>76</v>
      </c>
      <c r="R511" s="17" t="str">
        <f t="shared" si="38"/>
        <v>No</v>
      </c>
      <c r="S511" s="17" t="str">
        <f t="shared" si="39"/>
        <v>No</v>
      </c>
      <c r="T511" s="17"/>
      <c r="U511" s="17"/>
    </row>
    <row r="512" spans="2:21" x14ac:dyDescent="0.4">
      <c r="B512" s="12" t="s">
        <v>55</v>
      </c>
      <c r="C512" s="12" t="s">
        <v>2404</v>
      </c>
      <c r="D512" s="12" t="s">
        <v>1873</v>
      </c>
      <c r="E512" s="12" t="s">
        <v>2856</v>
      </c>
      <c r="F512" s="12" t="s">
        <v>2859</v>
      </c>
      <c r="G512" s="13" t="s">
        <v>2001</v>
      </c>
      <c r="H512" s="14">
        <v>0.54166666666666663</v>
      </c>
      <c r="I512" s="12" t="s">
        <v>2851</v>
      </c>
      <c r="J512" s="13">
        <v>2</v>
      </c>
      <c r="K512" s="13">
        <v>0</v>
      </c>
      <c r="L512" s="15">
        <v>43677</v>
      </c>
      <c r="M512" s="12" t="s">
        <v>3846</v>
      </c>
      <c r="N512" s="10"/>
      <c r="O512" s="23" t="str">
        <f t="shared" si="35"/>
        <v>SKU925</v>
      </c>
      <c r="P512" s="17" t="str">
        <f t="shared" si="36"/>
        <v>Yes</v>
      </c>
      <c r="Q512" s="19">
        <f t="shared" si="37"/>
        <v>17</v>
      </c>
      <c r="R512" s="17" t="str">
        <f t="shared" si="38"/>
        <v>No</v>
      </c>
      <c r="S512" s="17" t="str">
        <f t="shared" si="39"/>
        <v>No</v>
      </c>
      <c r="T512" s="17"/>
      <c r="U512" s="17"/>
    </row>
    <row r="513" spans="2:21" x14ac:dyDescent="0.4">
      <c r="B513" s="12" t="s">
        <v>53</v>
      </c>
      <c r="C513" s="12" t="s">
        <v>2405</v>
      </c>
      <c r="D513" s="12" t="s">
        <v>1876</v>
      </c>
      <c r="E513" s="12" t="s">
        <v>2857</v>
      </c>
      <c r="F513" s="12" t="s">
        <v>2859</v>
      </c>
      <c r="G513" s="13" t="s">
        <v>2001</v>
      </c>
      <c r="H513" s="14">
        <v>0.54166666666666663</v>
      </c>
      <c r="I513" s="12" t="s">
        <v>2852</v>
      </c>
      <c r="J513" s="13">
        <v>3</v>
      </c>
      <c r="K513" s="13">
        <v>0</v>
      </c>
      <c r="L513" s="15">
        <v>43675</v>
      </c>
      <c r="M513" s="12" t="s">
        <v>3846</v>
      </c>
      <c r="N513" s="10"/>
      <c r="O513" s="23" t="str">
        <f t="shared" si="35"/>
        <v>SKU928</v>
      </c>
      <c r="P513" s="17" t="str">
        <f t="shared" si="36"/>
        <v>Yes</v>
      </c>
      <c r="Q513" s="19">
        <f t="shared" si="37"/>
        <v>17</v>
      </c>
      <c r="R513" s="17" t="str">
        <f t="shared" si="38"/>
        <v>No</v>
      </c>
      <c r="S513" s="17" t="str">
        <f t="shared" si="39"/>
        <v>No</v>
      </c>
      <c r="T513" s="17"/>
      <c r="U513" s="17"/>
    </row>
    <row r="514" spans="2:21" x14ac:dyDescent="0.4">
      <c r="B514" s="12" t="s">
        <v>55</v>
      </c>
      <c r="C514" s="12" t="s">
        <v>2406</v>
      </c>
      <c r="D514" s="12" t="s">
        <v>1337</v>
      </c>
      <c r="E514" s="12" t="s">
        <v>2855</v>
      </c>
      <c r="F514" s="12" t="s">
        <v>2859</v>
      </c>
      <c r="G514" s="13" t="s">
        <v>1967</v>
      </c>
      <c r="H514" s="14">
        <v>0.54166666666666663</v>
      </c>
      <c r="I514" s="12" t="s">
        <v>2852</v>
      </c>
      <c r="J514" s="13">
        <v>4</v>
      </c>
      <c r="K514" s="13">
        <v>0</v>
      </c>
      <c r="L514" s="15">
        <v>43633</v>
      </c>
      <c r="M514" s="12" t="s">
        <v>3846</v>
      </c>
      <c r="N514" s="10"/>
      <c r="O514" s="23" t="str">
        <f t="shared" si="35"/>
        <v>SKU370</v>
      </c>
      <c r="P514" s="17" t="str">
        <f t="shared" si="36"/>
        <v>Yes</v>
      </c>
      <c r="Q514" s="19">
        <f t="shared" si="37"/>
        <v>64</v>
      </c>
      <c r="R514" s="17" t="str">
        <f t="shared" si="38"/>
        <v>No</v>
      </c>
      <c r="S514" s="17" t="str">
        <f t="shared" si="39"/>
        <v>No</v>
      </c>
      <c r="T514" s="17"/>
      <c r="U514" s="17"/>
    </row>
    <row r="515" spans="2:21" x14ac:dyDescent="0.4">
      <c r="B515" s="12" t="s">
        <v>51</v>
      </c>
      <c r="C515" s="12" t="s">
        <v>2407</v>
      </c>
      <c r="D515" s="12" t="s">
        <v>1879</v>
      </c>
      <c r="E515" s="12" t="s">
        <v>2856</v>
      </c>
      <c r="F515" s="12" t="s">
        <v>2859</v>
      </c>
      <c r="G515" s="13" t="s">
        <v>2002</v>
      </c>
      <c r="H515" s="14">
        <v>0.54166666666666663</v>
      </c>
      <c r="I515" s="12" t="s">
        <v>2853</v>
      </c>
      <c r="J515" s="13">
        <v>1</v>
      </c>
      <c r="K515" s="13">
        <v>0</v>
      </c>
      <c r="L515" s="15">
        <v>43677</v>
      </c>
      <c r="M515" s="12" t="s">
        <v>3846</v>
      </c>
      <c r="N515" s="10"/>
      <c r="O515" s="23" t="str">
        <f t="shared" si="35"/>
        <v>SKU931</v>
      </c>
      <c r="P515" s="17" t="str">
        <f t="shared" si="36"/>
        <v>Yes</v>
      </c>
      <c r="Q515" s="19">
        <f t="shared" si="37"/>
        <v>16</v>
      </c>
      <c r="R515" s="17" t="str">
        <f t="shared" si="38"/>
        <v>No</v>
      </c>
      <c r="S515" s="17" t="str">
        <f t="shared" si="39"/>
        <v>No</v>
      </c>
      <c r="T515" s="17"/>
      <c r="U515" s="17"/>
    </row>
    <row r="516" spans="2:21" x14ac:dyDescent="0.4">
      <c r="B516" s="12" t="s">
        <v>54</v>
      </c>
      <c r="C516" s="12" t="s">
        <v>2408</v>
      </c>
      <c r="D516" s="12" t="s">
        <v>1236</v>
      </c>
      <c r="E516" s="12" t="s">
        <v>2857</v>
      </c>
      <c r="F516" s="12" t="s">
        <v>2859</v>
      </c>
      <c r="G516" s="13" t="s">
        <v>1961</v>
      </c>
      <c r="H516" s="14">
        <v>0.54166666666666663</v>
      </c>
      <c r="I516" s="12" t="s">
        <v>2854</v>
      </c>
      <c r="J516" s="13">
        <v>2.8</v>
      </c>
      <c r="K516" s="13">
        <v>1</v>
      </c>
      <c r="L516" s="15">
        <v>43620</v>
      </c>
      <c r="M516" s="12" t="s">
        <v>3846</v>
      </c>
      <c r="N516" s="10"/>
      <c r="O516" s="23" t="str">
        <f t="shared" si="35"/>
        <v>SKU264</v>
      </c>
      <c r="P516" s="17" t="str">
        <f t="shared" si="36"/>
        <v>Yes</v>
      </c>
      <c r="Q516" s="19">
        <f t="shared" si="37"/>
        <v>73</v>
      </c>
      <c r="R516" s="17" t="str">
        <f t="shared" si="38"/>
        <v>No</v>
      </c>
      <c r="S516" s="17" t="str">
        <f t="shared" si="39"/>
        <v>No</v>
      </c>
      <c r="T516" s="17"/>
      <c r="U516" s="17"/>
    </row>
    <row r="517" spans="2:21" x14ac:dyDescent="0.4">
      <c r="B517" s="12" t="s">
        <v>54</v>
      </c>
      <c r="C517" s="12" t="s">
        <v>2408</v>
      </c>
      <c r="D517" s="12" t="s">
        <v>1882</v>
      </c>
      <c r="E517" s="12" t="s">
        <v>2855</v>
      </c>
      <c r="F517" s="12" t="s">
        <v>2859</v>
      </c>
      <c r="G517" s="13" t="s">
        <v>2002</v>
      </c>
      <c r="H517" s="14">
        <v>0.54166666666666663</v>
      </c>
      <c r="I517" s="12" t="s">
        <v>2851</v>
      </c>
      <c r="J517" s="13">
        <v>3</v>
      </c>
      <c r="K517" s="13">
        <v>0</v>
      </c>
      <c r="L517" s="15"/>
      <c r="M517" s="12" t="s">
        <v>3846</v>
      </c>
      <c r="N517" s="10"/>
      <c r="O517" s="23" t="str">
        <f t="shared" si="35"/>
        <v>SKU934</v>
      </c>
      <c r="P517" s="17" t="str">
        <f t="shared" si="36"/>
        <v>No</v>
      </c>
      <c r="Q517" s="19">
        <f t="shared" si="37"/>
        <v>16</v>
      </c>
      <c r="R517" s="17" t="str">
        <f t="shared" si="38"/>
        <v>No</v>
      </c>
      <c r="S517" s="17" t="str">
        <f t="shared" si="39"/>
        <v>No</v>
      </c>
      <c r="T517" s="17"/>
      <c r="U517" s="17"/>
    </row>
    <row r="518" spans="2:21" x14ac:dyDescent="0.4">
      <c r="B518" s="12" t="s">
        <v>53</v>
      </c>
      <c r="C518" s="12" t="s">
        <v>2409</v>
      </c>
      <c r="D518" s="12" t="s">
        <v>1340</v>
      </c>
      <c r="E518" s="12" t="s">
        <v>2856</v>
      </c>
      <c r="F518" s="12" t="s">
        <v>2859</v>
      </c>
      <c r="G518" s="13" t="s">
        <v>1967</v>
      </c>
      <c r="H518" s="14">
        <v>0.54166666666666663</v>
      </c>
      <c r="I518" s="12" t="s">
        <v>2852</v>
      </c>
      <c r="J518" s="13">
        <v>3.2</v>
      </c>
      <c r="K518" s="13">
        <v>0</v>
      </c>
      <c r="L518" s="15">
        <v>43636</v>
      </c>
      <c r="M518" s="12" t="s">
        <v>3846</v>
      </c>
      <c r="N518" s="10"/>
      <c r="O518" s="23" t="str">
        <f t="shared" si="35"/>
        <v>SKU373</v>
      </c>
      <c r="P518" s="17" t="str">
        <f t="shared" si="36"/>
        <v>Yes</v>
      </c>
      <c r="Q518" s="19">
        <f t="shared" si="37"/>
        <v>64</v>
      </c>
      <c r="R518" s="17" t="str">
        <f t="shared" si="38"/>
        <v>No</v>
      </c>
      <c r="S518" s="17" t="str">
        <f t="shared" si="39"/>
        <v>No</v>
      </c>
      <c r="T518" s="17"/>
      <c r="U518" s="17"/>
    </row>
    <row r="519" spans="2:21" x14ac:dyDescent="0.4">
      <c r="B519" s="12" t="s">
        <v>52</v>
      </c>
      <c r="C519" s="12" t="s">
        <v>2409</v>
      </c>
      <c r="D519" s="12" t="s">
        <v>1885</v>
      </c>
      <c r="E519" s="12" t="s">
        <v>2857</v>
      </c>
      <c r="F519" s="12" t="s">
        <v>2860</v>
      </c>
      <c r="G519" s="13" t="s">
        <v>2002</v>
      </c>
      <c r="H519" s="14">
        <v>0.54166666666666663</v>
      </c>
      <c r="I519" s="12" t="s">
        <v>2852</v>
      </c>
      <c r="J519" s="13">
        <v>3.4</v>
      </c>
      <c r="K519" s="13">
        <v>0</v>
      </c>
      <c r="L519" s="15"/>
      <c r="M519" s="12" t="s">
        <v>3846</v>
      </c>
      <c r="N519" s="10"/>
      <c r="O519" s="23" t="str">
        <f t="shared" ref="O519:O582" si="40">TRIM(D519)</f>
        <v>SKU937</v>
      </c>
      <c r="P519" s="17" t="str">
        <f t="shared" si="36"/>
        <v>No</v>
      </c>
      <c r="Q519" s="19">
        <f t="shared" si="37"/>
        <v>16</v>
      </c>
      <c r="R519" s="17" t="str">
        <f t="shared" si="38"/>
        <v>No</v>
      </c>
      <c r="S519" s="17" t="str">
        <f t="shared" si="39"/>
        <v>No</v>
      </c>
      <c r="T519" s="17"/>
      <c r="U519" s="17"/>
    </row>
    <row r="520" spans="2:21" x14ac:dyDescent="0.4">
      <c r="B520" s="12" t="s">
        <v>55</v>
      </c>
      <c r="C520" s="12" t="s">
        <v>2410</v>
      </c>
      <c r="D520" s="12" t="s">
        <v>1888</v>
      </c>
      <c r="E520" s="12" t="s">
        <v>2855</v>
      </c>
      <c r="F520" s="12" t="s">
        <v>2859</v>
      </c>
      <c r="G520" s="13" t="s">
        <v>2002</v>
      </c>
      <c r="H520" s="14">
        <v>0.54166666666666663</v>
      </c>
      <c r="I520" s="12" t="s">
        <v>2853</v>
      </c>
      <c r="J520" s="13">
        <v>3.6</v>
      </c>
      <c r="K520" s="13">
        <v>0</v>
      </c>
      <c r="L520" s="15">
        <v>43679</v>
      </c>
      <c r="M520" s="12" t="s">
        <v>3846</v>
      </c>
      <c r="N520" s="10"/>
      <c r="O520" s="23" t="str">
        <f t="shared" si="40"/>
        <v>SKU940</v>
      </c>
      <c r="P520" s="17" t="str">
        <f t="shared" ref="P520:P583" si="41">IF(L520="","No","Yes")</f>
        <v>Yes</v>
      </c>
      <c r="Q520" s="19">
        <f t="shared" ref="Q520:Q583" si="42">$C$4-G520</f>
        <v>16</v>
      </c>
      <c r="R520" s="17" t="str">
        <f t="shared" ref="R520:R583" si="43">IF(AND(P520="No",Q520&gt;20),"Yes","No")</f>
        <v>No</v>
      </c>
      <c r="S520" s="17" t="str">
        <f t="shared" ref="S520:S583" si="44">IF(AND(L520="",$C$4-G520&gt;20),"Yes","No")</f>
        <v>No</v>
      </c>
      <c r="T520" s="17"/>
      <c r="U520" s="17"/>
    </row>
    <row r="521" spans="2:21" x14ac:dyDescent="0.4">
      <c r="B521" s="12" t="s">
        <v>53</v>
      </c>
      <c r="C521" s="12" t="s">
        <v>2411</v>
      </c>
      <c r="D521" s="12" t="s">
        <v>1891</v>
      </c>
      <c r="E521" s="12" t="s">
        <v>2856</v>
      </c>
      <c r="F521" s="12" t="s">
        <v>2859</v>
      </c>
      <c r="G521" s="13" t="s">
        <v>2003</v>
      </c>
      <c r="H521" s="14">
        <v>0.54166666666666663</v>
      </c>
      <c r="I521" s="12" t="s">
        <v>2854</v>
      </c>
      <c r="J521" s="13">
        <v>3.8</v>
      </c>
      <c r="K521" s="13">
        <v>0</v>
      </c>
      <c r="L521" s="15">
        <v>43679</v>
      </c>
      <c r="M521" s="12" t="s">
        <v>3846</v>
      </c>
      <c r="N521" s="10"/>
      <c r="O521" s="23" t="str">
        <f t="shared" si="40"/>
        <v>SKU943</v>
      </c>
      <c r="P521" s="17" t="str">
        <f t="shared" si="41"/>
        <v>Yes</v>
      </c>
      <c r="Q521" s="19">
        <f t="shared" si="42"/>
        <v>15</v>
      </c>
      <c r="R521" s="17" t="str">
        <f t="shared" si="43"/>
        <v>No</v>
      </c>
      <c r="S521" s="17" t="str">
        <f t="shared" si="44"/>
        <v>No</v>
      </c>
      <c r="T521" s="17"/>
      <c r="U521" s="17"/>
    </row>
    <row r="522" spans="2:21" x14ac:dyDescent="0.4">
      <c r="B522" s="12" t="s">
        <v>52</v>
      </c>
      <c r="C522" s="12" t="s">
        <v>2412</v>
      </c>
      <c r="D522" s="12" t="s">
        <v>1239</v>
      </c>
      <c r="E522" s="12" t="s">
        <v>2857</v>
      </c>
      <c r="F522" s="12" t="s">
        <v>2859</v>
      </c>
      <c r="G522" s="13" t="s">
        <v>1961</v>
      </c>
      <c r="H522" s="14">
        <v>0.54166666666666663</v>
      </c>
      <c r="I522" s="12" t="s">
        <v>2851</v>
      </c>
      <c r="J522" s="13">
        <v>4</v>
      </c>
      <c r="K522" s="13">
        <v>0</v>
      </c>
      <c r="L522" s="15">
        <v>43622</v>
      </c>
      <c r="M522" s="12" t="s">
        <v>3846</v>
      </c>
      <c r="N522" s="10"/>
      <c r="O522" s="23" t="str">
        <f t="shared" si="40"/>
        <v>SKU267</v>
      </c>
      <c r="P522" s="17" t="str">
        <f t="shared" si="41"/>
        <v>Yes</v>
      </c>
      <c r="Q522" s="19">
        <f t="shared" si="42"/>
        <v>73</v>
      </c>
      <c r="R522" s="17" t="str">
        <f t="shared" si="43"/>
        <v>No</v>
      </c>
      <c r="S522" s="17" t="str">
        <f t="shared" si="44"/>
        <v>No</v>
      </c>
      <c r="T522" s="17"/>
      <c r="U522" s="17"/>
    </row>
    <row r="523" spans="2:21" x14ac:dyDescent="0.4">
      <c r="B523" s="12" t="s">
        <v>51</v>
      </c>
      <c r="C523" s="12" t="s">
        <v>2412</v>
      </c>
      <c r="D523" s="12" t="s">
        <v>1343</v>
      </c>
      <c r="E523" s="12" t="s">
        <v>2855</v>
      </c>
      <c r="F523" s="12" t="s">
        <v>2859</v>
      </c>
      <c r="G523" s="13" t="s">
        <v>1967</v>
      </c>
      <c r="H523" s="14">
        <v>0.54166666666666663</v>
      </c>
      <c r="I523" s="12" t="s">
        <v>2852</v>
      </c>
      <c r="J523" s="13">
        <v>1</v>
      </c>
      <c r="K523" s="13">
        <v>0</v>
      </c>
      <c r="L523" s="15">
        <v>43629</v>
      </c>
      <c r="M523" s="12" t="s">
        <v>3846</v>
      </c>
      <c r="N523" s="10"/>
      <c r="O523" s="23" t="str">
        <f t="shared" si="40"/>
        <v>SKU376</v>
      </c>
      <c r="P523" s="17" t="str">
        <f t="shared" si="41"/>
        <v>Yes</v>
      </c>
      <c r="Q523" s="19">
        <f t="shared" si="42"/>
        <v>64</v>
      </c>
      <c r="R523" s="17" t="str">
        <f t="shared" si="43"/>
        <v>No</v>
      </c>
      <c r="S523" s="17" t="str">
        <f t="shared" si="44"/>
        <v>No</v>
      </c>
      <c r="T523" s="17"/>
      <c r="U523" s="17"/>
    </row>
    <row r="524" spans="2:21" x14ac:dyDescent="0.4">
      <c r="B524" s="12" t="s">
        <v>51</v>
      </c>
      <c r="C524" s="12" t="s">
        <v>2413</v>
      </c>
      <c r="D524" s="12" t="s">
        <v>1894</v>
      </c>
      <c r="E524" s="12" t="s">
        <v>2856</v>
      </c>
      <c r="F524" s="12" t="s">
        <v>2859</v>
      </c>
      <c r="G524" s="13" t="s">
        <v>2003</v>
      </c>
      <c r="H524" s="14">
        <v>0.54166666666666663</v>
      </c>
      <c r="I524" s="12" t="s">
        <v>2852</v>
      </c>
      <c r="J524" s="13">
        <v>2</v>
      </c>
      <c r="K524" s="13">
        <v>0</v>
      </c>
      <c r="L524" s="15">
        <v>43683</v>
      </c>
      <c r="M524" s="12" t="s">
        <v>3846</v>
      </c>
      <c r="N524" s="10"/>
      <c r="O524" s="23" t="str">
        <f t="shared" si="40"/>
        <v>SKU946</v>
      </c>
      <c r="P524" s="17" t="str">
        <f t="shared" si="41"/>
        <v>Yes</v>
      </c>
      <c r="Q524" s="19">
        <f t="shared" si="42"/>
        <v>15</v>
      </c>
      <c r="R524" s="17" t="str">
        <f t="shared" si="43"/>
        <v>No</v>
      </c>
      <c r="S524" s="17" t="str">
        <f t="shared" si="44"/>
        <v>No</v>
      </c>
      <c r="T524" s="17"/>
      <c r="U524" s="17"/>
    </row>
    <row r="525" spans="2:21" x14ac:dyDescent="0.4">
      <c r="B525" s="12" t="s">
        <v>54</v>
      </c>
      <c r="C525" s="12" t="s">
        <v>2414</v>
      </c>
      <c r="D525" s="12" t="s">
        <v>1897</v>
      </c>
      <c r="E525" s="12" t="s">
        <v>2857</v>
      </c>
      <c r="F525" s="12" t="s">
        <v>2859</v>
      </c>
      <c r="G525" s="13" t="s">
        <v>2003</v>
      </c>
      <c r="H525" s="14">
        <v>0.54166666666666663</v>
      </c>
      <c r="I525" s="12" t="s">
        <v>2853</v>
      </c>
      <c r="J525" s="13">
        <v>3</v>
      </c>
      <c r="K525" s="13">
        <v>0</v>
      </c>
      <c r="L525" s="15">
        <v>43684</v>
      </c>
      <c r="M525" s="12" t="s">
        <v>3846</v>
      </c>
      <c r="N525" s="10"/>
      <c r="O525" s="23" t="str">
        <f t="shared" si="40"/>
        <v>SKU949</v>
      </c>
      <c r="P525" s="17" t="str">
        <f t="shared" si="41"/>
        <v>Yes</v>
      </c>
      <c r="Q525" s="19">
        <f t="shared" si="42"/>
        <v>15</v>
      </c>
      <c r="R525" s="17" t="str">
        <f t="shared" si="43"/>
        <v>No</v>
      </c>
      <c r="S525" s="17" t="str">
        <f t="shared" si="44"/>
        <v>No</v>
      </c>
      <c r="T525" s="17"/>
      <c r="U525" s="17"/>
    </row>
    <row r="526" spans="2:21" x14ac:dyDescent="0.4">
      <c r="B526" s="12" t="s">
        <v>54</v>
      </c>
      <c r="C526" s="12" t="s">
        <v>2415</v>
      </c>
      <c r="D526" s="12" t="s">
        <v>1346</v>
      </c>
      <c r="E526" s="12" t="s">
        <v>2855</v>
      </c>
      <c r="F526" s="12" t="s">
        <v>2859</v>
      </c>
      <c r="G526" s="13" t="s">
        <v>1968</v>
      </c>
      <c r="H526" s="14">
        <v>0.54166666666666663</v>
      </c>
      <c r="I526" s="12" t="s">
        <v>2854</v>
      </c>
      <c r="J526" s="13">
        <v>4</v>
      </c>
      <c r="K526" s="13">
        <v>1</v>
      </c>
      <c r="L526" s="15">
        <v>43629</v>
      </c>
      <c r="M526" s="12" t="s">
        <v>3846</v>
      </c>
      <c r="N526" s="10"/>
      <c r="O526" s="23" t="str">
        <f t="shared" si="40"/>
        <v>SKU379</v>
      </c>
      <c r="P526" s="17" t="str">
        <f t="shared" si="41"/>
        <v>Yes</v>
      </c>
      <c r="Q526" s="19">
        <f t="shared" si="42"/>
        <v>63</v>
      </c>
      <c r="R526" s="17" t="str">
        <f t="shared" si="43"/>
        <v>No</v>
      </c>
      <c r="S526" s="17" t="str">
        <f t="shared" si="44"/>
        <v>No</v>
      </c>
      <c r="T526" s="17"/>
      <c r="U526" s="17"/>
    </row>
    <row r="527" spans="2:21" x14ac:dyDescent="0.4">
      <c r="B527" s="12" t="s">
        <v>52</v>
      </c>
      <c r="C527" s="12" t="s">
        <v>2415</v>
      </c>
      <c r="D527" s="12" t="s">
        <v>1900</v>
      </c>
      <c r="E527" s="12" t="s">
        <v>2856</v>
      </c>
      <c r="F527" s="12" t="s">
        <v>2859</v>
      </c>
      <c r="G527" s="13" t="s">
        <v>2003</v>
      </c>
      <c r="H527" s="14">
        <v>0.54166666666666663</v>
      </c>
      <c r="I527" s="12" t="s">
        <v>2851</v>
      </c>
      <c r="J527" s="13">
        <v>1</v>
      </c>
      <c r="K527" s="13">
        <v>0</v>
      </c>
      <c r="L527" s="15">
        <v>43679</v>
      </c>
      <c r="M527" s="12" t="s">
        <v>3846</v>
      </c>
      <c r="N527" s="10"/>
      <c r="O527" s="23" t="str">
        <f t="shared" si="40"/>
        <v>SKU952</v>
      </c>
      <c r="P527" s="17" t="str">
        <f t="shared" si="41"/>
        <v>Yes</v>
      </c>
      <c r="Q527" s="19">
        <f t="shared" si="42"/>
        <v>15</v>
      </c>
      <c r="R527" s="17" t="str">
        <f t="shared" si="43"/>
        <v>No</v>
      </c>
      <c r="S527" s="17" t="str">
        <f t="shared" si="44"/>
        <v>No</v>
      </c>
      <c r="T527" s="17"/>
      <c r="U527" s="17"/>
    </row>
    <row r="528" spans="2:21" x14ac:dyDescent="0.4">
      <c r="B528" s="12" t="s">
        <v>54</v>
      </c>
      <c r="C528" s="12" t="s">
        <v>2416</v>
      </c>
      <c r="D528" s="12" t="s">
        <v>1242</v>
      </c>
      <c r="E528" s="12" t="s">
        <v>2857</v>
      </c>
      <c r="F528" s="12" t="s">
        <v>2859</v>
      </c>
      <c r="G528" s="13" t="s">
        <v>1961</v>
      </c>
      <c r="H528" s="14">
        <v>0.54166666666666663</v>
      </c>
      <c r="I528" s="12" t="s">
        <v>2852</v>
      </c>
      <c r="J528" s="13">
        <v>2.8</v>
      </c>
      <c r="K528" s="13">
        <v>0</v>
      </c>
      <c r="L528" s="15">
        <v>43629</v>
      </c>
      <c r="M528" s="12" t="s">
        <v>3846</v>
      </c>
      <c r="N528" s="10"/>
      <c r="O528" s="23" t="str">
        <f t="shared" si="40"/>
        <v>SKU274</v>
      </c>
      <c r="P528" s="17" t="str">
        <f t="shared" si="41"/>
        <v>Yes</v>
      </c>
      <c r="Q528" s="19">
        <f t="shared" si="42"/>
        <v>73</v>
      </c>
      <c r="R528" s="17" t="str">
        <f t="shared" si="43"/>
        <v>No</v>
      </c>
      <c r="S528" s="17" t="str">
        <f t="shared" si="44"/>
        <v>No</v>
      </c>
      <c r="T528" s="17"/>
      <c r="U528" s="17"/>
    </row>
    <row r="529" spans="2:21" x14ac:dyDescent="0.4">
      <c r="B529" s="12" t="s">
        <v>55</v>
      </c>
      <c r="C529" s="12" t="s">
        <v>2416</v>
      </c>
      <c r="D529" s="12" t="s">
        <v>1903</v>
      </c>
      <c r="E529" s="12" t="s">
        <v>2855</v>
      </c>
      <c r="F529" s="12" t="s">
        <v>2859</v>
      </c>
      <c r="G529" s="13" t="s">
        <v>2004</v>
      </c>
      <c r="H529" s="14">
        <v>0.54166666666666663</v>
      </c>
      <c r="I529" s="12" t="s">
        <v>2852</v>
      </c>
      <c r="J529" s="13">
        <v>3</v>
      </c>
      <c r="K529" s="13">
        <v>0</v>
      </c>
      <c r="L529" s="15">
        <v>43685</v>
      </c>
      <c r="M529" s="12" t="s">
        <v>3846</v>
      </c>
      <c r="N529" s="10"/>
      <c r="O529" s="23" t="str">
        <f t="shared" si="40"/>
        <v>SKU955</v>
      </c>
      <c r="P529" s="17" t="str">
        <f t="shared" si="41"/>
        <v>Yes</v>
      </c>
      <c r="Q529" s="19">
        <f t="shared" si="42"/>
        <v>14</v>
      </c>
      <c r="R529" s="17" t="str">
        <f t="shared" si="43"/>
        <v>No</v>
      </c>
      <c r="S529" s="17" t="str">
        <f t="shared" si="44"/>
        <v>No</v>
      </c>
      <c r="T529" s="17"/>
      <c r="U529" s="17"/>
    </row>
    <row r="530" spans="2:21" x14ac:dyDescent="0.4">
      <c r="B530" s="12" t="s">
        <v>53</v>
      </c>
      <c r="C530" s="12" t="s">
        <v>2417</v>
      </c>
      <c r="D530" s="12" t="s">
        <v>1906</v>
      </c>
      <c r="E530" s="12" t="s">
        <v>2856</v>
      </c>
      <c r="F530" s="12" t="s">
        <v>2859</v>
      </c>
      <c r="G530" s="13" t="s">
        <v>2004</v>
      </c>
      <c r="H530" s="14">
        <v>0.54166666666666663</v>
      </c>
      <c r="I530" s="12" t="s">
        <v>2853</v>
      </c>
      <c r="J530" s="13">
        <v>3.2</v>
      </c>
      <c r="K530" s="13">
        <v>0</v>
      </c>
      <c r="L530" s="15">
        <v>43684</v>
      </c>
      <c r="M530" s="12" t="s">
        <v>3846</v>
      </c>
      <c r="N530" s="10"/>
      <c r="O530" s="23" t="str">
        <f t="shared" si="40"/>
        <v>SKU958</v>
      </c>
      <c r="P530" s="17" t="str">
        <f t="shared" si="41"/>
        <v>Yes</v>
      </c>
      <c r="Q530" s="19">
        <f t="shared" si="42"/>
        <v>14</v>
      </c>
      <c r="R530" s="17" t="str">
        <f t="shared" si="43"/>
        <v>No</v>
      </c>
      <c r="S530" s="17" t="str">
        <f t="shared" si="44"/>
        <v>No</v>
      </c>
      <c r="T530" s="17"/>
      <c r="U530" s="17"/>
    </row>
    <row r="531" spans="2:21" x14ac:dyDescent="0.4">
      <c r="B531" s="12" t="s">
        <v>52</v>
      </c>
      <c r="C531" s="12" t="s">
        <v>2418</v>
      </c>
      <c r="D531" s="12" t="s">
        <v>1349</v>
      </c>
      <c r="E531" s="12" t="s">
        <v>2857</v>
      </c>
      <c r="F531" s="12" t="s">
        <v>2859</v>
      </c>
      <c r="G531" s="13" t="s">
        <v>1968</v>
      </c>
      <c r="H531" s="14">
        <v>0.54166666666666663</v>
      </c>
      <c r="I531" s="12" t="s">
        <v>2854</v>
      </c>
      <c r="J531" s="13">
        <v>3.4</v>
      </c>
      <c r="K531" s="13">
        <v>0</v>
      </c>
      <c r="L531" s="15">
        <v>43635</v>
      </c>
      <c r="M531" s="12" t="s">
        <v>3846</v>
      </c>
      <c r="N531" s="10"/>
      <c r="O531" s="23" t="str">
        <f t="shared" si="40"/>
        <v>SKU382</v>
      </c>
      <c r="P531" s="17" t="str">
        <f t="shared" si="41"/>
        <v>Yes</v>
      </c>
      <c r="Q531" s="19">
        <f t="shared" si="42"/>
        <v>63</v>
      </c>
      <c r="R531" s="17" t="str">
        <f t="shared" si="43"/>
        <v>No</v>
      </c>
      <c r="S531" s="17" t="str">
        <f t="shared" si="44"/>
        <v>No</v>
      </c>
      <c r="T531" s="17"/>
      <c r="U531" s="17"/>
    </row>
    <row r="532" spans="2:21" x14ac:dyDescent="0.4">
      <c r="B532" s="12" t="s">
        <v>51</v>
      </c>
      <c r="C532" s="12" t="s">
        <v>2419</v>
      </c>
      <c r="D532" s="12" t="s">
        <v>1909</v>
      </c>
      <c r="E532" s="12" t="s">
        <v>2855</v>
      </c>
      <c r="F532" s="12" t="s">
        <v>2859</v>
      </c>
      <c r="G532" s="13" t="s">
        <v>2004</v>
      </c>
      <c r="H532" s="14">
        <v>0.54166666666666663</v>
      </c>
      <c r="I532" s="12" t="s">
        <v>2851</v>
      </c>
      <c r="J532" s="13">
        <v>3.6</v>
      </c>
      <c r="K532" s="13">
        <v>0</v>
      </c>
      <c r="L532" s="15">
        <v>43679</v>
      </c>
      <c r="M532" s="12" t="s">
        <v>3846</v>
      </c>
      <c r="N532" s="10"/>
      <c r="O532" s="23" t="str">
        <f t="shared" si="40"/>
        <v>SKU961</v>
      </c>
      <c r="P532" s="17" t="str">
        <f t="shared" si="41"/>
        <v>Yes</v>
      </c>
      <c r="Q532" s="19">
        <f t="shared" si="42"/>
        <v>14</v>
      </c>
      <c r="R532" s="17" t="str">
        <f t="shared" si="43"/>
        <v>No</v>
      </c>
      <c r="S532" s="17" t="str">
        <f t="shared" si="44"/>
        <v>No</v>
      </c>
      <c r="T532" s="17"/>
      <c r="U532" s="17"/>
    </row>
    <row r="533" spans="2:21" x14ac:dyDescent="0.4">
      <c r="B533" s="12" t="s">
        <v>54</v>
      </c>
      <c r="C533" s="12" t="s">
        <v>2420</v>
      </c>
      <c r="D533" s="12" t="s">
        <v>1912</v>
      </c>
      <c r="E533" s="12" t="s">
        <v>2856</v>
      </c>
      <c r="F533" s="12" t="s">
        <v>2859</v>
      </c>
      <c r="G533" s="13" t="s">
        <v>2005</v>
      </c>
      <c r="H533" s="14">
        <v>0.54166666666666663</v>
      </c>
      <c r="I533" s="12" t="s">
        <v>2852</v>
      </c>
      <c r="J533" s="13">
        <v>3.8</v>
      </c>
      <c r="K533" s="13">
        <v>0</v>
      </c>
      <c r="L533" s="15">
        <v>43684</v>
      </c>
      <c r="M533" s="12" t="s">
        <v>3846</v>
      </c>
      <c r="N533" s="10"/>
      <c r="O533" s="23" t="str">
        <f t="shared" si="40"/>
        <v>SKU964</v>
      </c>
      <c r="P533" s="17" t="str">
        <f t="shared" si="41"/>
        <v>Yes</v>
      </c>
      <c r="Q533" s="19">
        <f t="shared" si="42"/>
        <v>13</v>
      </c>
      <c r="R533" s="17" t="str">
        <f t="shared" si="43"/>
        <v>No</v>
      </c>
      <c r="S533" s="17" t="str">
        <f t="shared" si="44"/>
        <v>No</v>
      </c>
      <c r="T533" s="17"/>
      <c r="U533" s="17"/>
    </row>
    <row r="534" spans="2:21" x14ac:dyDescent="0.4">
      <c r="B534" s="12" t="s">
        <v>52</v>
      </c>
      <c r="C534" s="12" t="s">
        <v>2421</v>
      </c>
      <c r="D534" s="12" t="s">
        <v>1245</v>
      </c>
      <c r="E534" s="12" t="s">
        <v>2857</v>
      </c>
      <c r="F534" s="12" t="s">
        <v>2859</v>
      </c>
      <c r="G534" s="13" t="s">
        <v>1961</v>
      </c>
      <c r="H534" s="14">
        <v>0.54166666666666663</v>
      </c>
      <c r="I534" s="12" t="s">
        <v>2852</v>
      </c>
      <c r="J534" s="13">
        <v>4</v>
      </c>
      <c r="K534" s="13">
        <v>0</v>
      </c>
      <c r="L534" s="15">
        <v>43620</v>
      </c>
      <c r="M534" s="12" t="s">
        <v>3846</v>
      </c>
      <c r="N534" s="10"/>
      <c r="O534" s="23" t="str">
        <f t="shared" si="40"/>
        <v>SKU277</v>
      </c>
      <c r="P534" s="17" t="str">
        <f t="shared" si="41"/>
        <v>Yes</v>
      </c>
      <c r="Q534" s="19">
        <f t="shared" si="42"/>
        <v>73</v>
      </c>
      <c r="R534" s="17" t="str">
        <f t="shared" si="43"/>
        <v>No</v>
      </c>
      <c r="S534" s="17" t="str">
        <f t="shared" si="44"/>
        <v>No</v>
      </c>
      <c r="T534" s="17"/>
      <c r="U534" s="17"/>
    </row>
    <row r="535" spans="2:21" x14ac:dyDescent="0.4">
      <c r="B535" s="12" t="s">
        <v>55</v>
      </c>
      <c r="C535" s="12" t="s">
        <v>2422</v>
      </c>
      <c r="D535" s="12" t="s">
        <v>1352</v>
      </c>
      <c r="E535" s="12" t="s">
        <v>2855</v>
      </c>
      <c r="F535" s="12" t="s">
        <v>2859</v>
      </c>
      <c r="G535" s="13" t="s">
        <v>1968</v>
      </c>
      <c r="H535" s="14">
        <v>0.54166666666666663</v>
      </c>
      <c r="I535" s="12" t="s">
        <v>2853</v>
      </c>
      <c r="J535" s="13">
        <v>1</v>
      </c>
      <c r="K535" s="13">
        <v>0</v>
      </c>
      <c r="L535" s="15">
        <v>43630</v>
      </c>
      <c r="M535" s="12" t="s">
        <v>3846</v>
      </c>
      <c r="N535" s="10"/>
      <c r="O535" s="23" t="str">
        <f t="shared" si="40"/>
        <v>SKU385</v>
      </c>
      <c r="P535" s="17" t="str">
        <f t="shared" si="41"/>
        <v>Yes</v>
      </c>
      <c r="Q535" s="19">
        <f t="shared" si="42"/>
        <v>63</v>
      </c>
      <c r="R535" s="17" t="str">
        <f t="shared" si="43"/>
        <v>No</v>
      </c>
      <c r="S535" s="17" t="str">
        <f t="shared" si="44"/>
        <v>No</v>
      </c>
      <c r="T535" s="17"/>
      <c r="U535" s="17"/>
    </row>
    <row r="536" spans="2:21" x14ac:dyDescent="0.4">
      <c r="B536" s="12" t="s">
        <v>52</v>
      </c>
      <c r="C536" s="12" t="s">
        <v>2422</v>
      </c>
      <c r="D536" s="12" t="s">
        <v>1915</v>
      </c>
      <c r="E536" s="12" t="s">
        <v>2856</v>
      </c>
      <c r="F536" s="12" t="s">
        <v>2859</v>
      </c>
      <c r="G536" s="13" t="s">
        <v>2005</v>
      </c>
      <c r="H536" s="14">
        <v>0.54166666666666663</v>
      </c>
      <c r="I536" s="12" t="s">
        <v>2854</v>
      </c>
      <c r="J536" s="13">
        <v>2</v>
      </c>
      <c r="K536" s="13">
        <v>1</v>
      </c>
      <c r="L536" s="15">
        <v>43683</v>
      </c>
      <c r="M536" s="12" t="s">
        <v>3846</v>
      </c>
      <c r="N536" s="10"/>
      <c r="O536" s="23" t="str">
        <f t="shared" si="40"/>
        <v>SKU967</v>
      </c>
      <c r="P536" s="17" t="str">
        <f t="shared" si="41"/>
        <v>Yes</v>
      </c>
      <c r="Q536" s="19">
        <f t="shared" si="42"/>
        <v>13</v>
      </c>
      <c r="R536" s="17" t="str">
        <f t="shared" si="43"/>
        <v>No</v>
      </c>
      <c r="S536" s="17" t="str">
        <f t="shared" si="44"/>
        <v>No</v>
      </c>
      <c r="T536" s="17"/>
      <c r="U536" s="17"/>
    </row>
    <row r="537" spans="2:21" x14ac:dyDescent="0.4">
      <c r="B537" s="12" t="s">
        <v>55</v>
      </c>
      <c r="C537" s="12" t="s">
        <v>2423</v>
      </c>
      <c r="D537" s="12" t="s">
        <v>1918</v>
      </c>
      <c r="E537" s="12" t="s">
        <v>2857</v>
      </c>
      <c r="F537" s="12" t="s">
        <v>2859</v>
      </c>
      <c r="G537" s="13" t="s">
        <v>2006</v>
      </c>
      <c r="H537" s="14">
        <v>0.54166666666666663</v>
      </c>
      <c r="I537" s="12" t="s">
        <v>2851</v>
      </c>
      <c r="J537" s="13">
        <v>3</v>
      </c>
      <c r="K537" s="13">
        <v>0</v>
      </c>
      <c r="L537" s="15">
        <v>43683</v>
      </c>
      <c r="M537" s="12" t="s">
        <v>3846</v>
      </c>
      <c r="N537" s="10"/>
      <c r="O537" s="23" t="str">
        <f t="shared" si="40"/>
        <v>SKU970</v>
      </c>
      <c r="P537" s="17" t="str">
        <f t="shared" si="41"/>
        <v>Yes</v>
      </c>
      <c r="Q537" s="19">
        <f t="shared" si="42"/>
        <v>10</v>
      </c>
      <c r="R537" s="17" t="str">
        <f t="shared" si="43"/>
        <v>No</v>
      </c>
      <c r="S537" s="17" t="str">
        <f t="shared" si="44"/>
        <v>No</v>
      </c>
      <c r="T537" s="17"/>
      <c r="U537" s="17"/>
    </row>
    <row r="538" spans="2:21" x14ac:dyDescent="0.4">
      <c r="B538" s="12" t="s">
        <v>53</v>
      </c>
      <c r="C538" s="12" t="s">
        <v>2424</v>
      </c>
      <c r="D538" s="12" t="s">
        <v>1921</v>
      </c>
      <c r="E538" s="12" t="s">
        <v>2855</v>
      </c>
      <c r="F538" s="12" t="s">
        <v>2860</v>
      </c>
      <c r="G538" s="13" t="s">
        <v>2006</v>
      </c>
      <c r="H538" s="14">
        <v>0.54166666666666663</v>
      </c>
      <c r="I538" s="12" t="s">
        <v>2852</v>
      </c>
      <c r="J538" s="13">
        <v>4</v>
      </c>
      <c r="K538" s="13">
        <v>0</v>
      </c>
      <c r="L538" s="15">
        <v>43683</v>
      </c>
      <c r="M538" s="12" t="s">
        <v>3846</v>
      </c>
      <c r="N538" s="10"/>
      <c r="O538" s="23" t="str">
        <f t="shared" si="40"/>
        <v>SKU973</v>
      </c>
      <c r="P538" s="17" t="str">
        <f t="shared" si="41"/>
        <v>Yes</v>
      </c>
      <c r="Q538" s="19">
        <f t="shared" si="42"/>
        <v>10</v>
      </c>
      <c r="R538" s="17" t="str">
        <f t="shared" si="43"/>
        <v>No</v>
      </c>
      <c r="S538" s="17" t="str">
        <f t="shared" si="44"/>
        <v>No</v>
      </c>
      <c r="T538" s="17"/>
      <c r="U538" s="17"/>
    </row>
    <row r="539" spans="2:21" x14ac:dyDescent="0.4">
      <c r="B539" s="12" t="s">
        <v>53</v>
      </c>
      <c r="C539" s="12" t="s">
        <v>2425</v>
      </c>
      <c r="D539" s="12" t="s">
        <v>1355</v>
      </c>
      <c r="E539" s="12" t="s">
        <v>2856</v>
      </c>
      <c r="F539" s="12" t="s">
        <v>2859</v>
      </c>
      <c r="G539" s="13" t="s">
        <v>1968</v>
      </c>
      <c r="H539" s="14">
        <v>0.54166666666666663</v>
      </c>
      <c r="I539" s="12" t="s">
        <v>2852</v>
      </c>
      <c r="J539" s="13">
        <v>1</v>
      </c>
      <c r="K539" s="13">
        <v>0</v>
      </c>
      <c r="L539" s="15">
        <v>43630</v>
      </c>
      <c r="M539" s="12" t="s">
        <v>3846</v>
      </c>
      <c r="N539" s="10"/>
      <c r="O539" s="23" t="str">
        <f t="shared" si="40"/>
        <v>SKU388</v>
      </c>
      <c r="P539" s="17" t="str">
        <f t="shared" si="41"/>
        <v>Yes</v>
      </c>
      <c r="Q539" s="19">
        <f t="shared" si="42"/>
        <v>63</v>
      </c>
      <c r="R539" s="17" t="str">
        <f t="shared" si="43"/>
        <v>No</v>
      </c>
      <c r="S539" s="17" t="str">
        <f t="shared" si="44"/>
        <v>No</v>
      </c>
      <c r="T539" s="17"/>
      <c r="U539" s="17"/>
    </row>
    <row r="540" spans="2:21" x14ac:dyDescent="0.4">
      <c r="B540" s="12" t="s">
        <v>55</v>
      </c>
      <c r="C540" s="12" t="s">
        <v>2426</v>
      </c>
      <c r="D540" s="12" t="s">
        <v>1248</v>
      </c>
      <c r="E540" s="12" t="s">
        <v>2857</v>
      </c>
      <c r="F540" s="12" t="s">
        <v>2859</v>
      </c>
      <c r="G540" s="13" t="s">
        <v>1961</v>
      </c>
      <c r="H540" s="14">
        <v>0.54166666666666663</v>
      </c>
      <c r="I540" s="12" t="s">
        <v>2853</v>
      </c>
      <c r="J540" s="13">
        <v>2.8</v>
      </c>
      <c r="K540" s="13">
        <v>0</v>
      </c>
      <c r="L540" s="15">
        <v>43621</v>
      </c>
      <c r="M540" s="12" t="s">
        <v>3846</v>
      </c>
      <c r="N540" s="10"/>
      <c r="O540" s="23" t="str">
        <f t="shared" si="40"/>
        <v>SKU280</v>
      </c>
      <c r="P540" s="17" t="str">
        <f t="shared" si="41"/>
        <v>Yes</v>
      </c>
      <c r="Q540" s="19">
        <f t="shared" si="42"/>
        <v>73</v>
      </c>
      <c r="R540" s="17" t="str">
        <f t="shared" si="43"/>
        <v>No</v>
      </c>
      <c r="S540" s="17" t="str">
        <f t="shared" si="44"/>
        <v>No</v>
      </c>
      <c r="T540" s="17"/>
      <c r="U540" s="17"/>
    </row>
    <row r="541" spans="2:21" x14ac:dyDescent="0.4">
      <c r="B541" s="12" t="s">
        <v>51</v>
      </c>
      <c r="C541" s="12" t="s">
        <v>2426</v>
      </c>
      <c r="D541" s="12" t="s">
        <v>1924</v>
      </c>
      <c r="E541" s="12" t="s">
        <v>2855</v>
      </c>
      <c r="F541" s="12" t="s">
        <v>2859</v>
      </c>
      <c r="G541" s="13" t="s">
        <v>2006</v>
      </c>
      <c r="H541" s="14">
        <v>0.54166666666666663</v>
      </c>
      <c r="I541" s="12" t="s">
        <v>2854</v>
      </c>
      <c r="J541" s="13">
        <v>3</v>
      </c>
      <c r="K541" s="13">
        <v>0</v>
      </c>
      <c r="L541" s="15">
        <v>43684</v>
      </c>
      <c r="M541" s="12" t="s">
        <v>3846</v>
      </c>
      <c r="N541" s="10"/>
      <c r="O541" s="23" t="str">
        <f t="shared" si="40"/>
        <v>SKU976</v>
      </c>
      <c r="P541" s="17" t="str">
        <f t="shared" si="41"/>
        <v>Yes</v>
      </c>
      <c r="Q541" s="19">
        <f t="shared" si="42"/>
        <v>10</v>
      </c>
      <c r="R541" s="17" t="str">
        <f t="shared" si="43"/>
        <v>No</v>
      </c>
      <c r="S541" s="17" t="str">
        <f t="shared" si="44"/>
        <v>No</v>
      </c>
      <c r="T541" s="17"/>
      <c r="U541" s="17"/>
    </row>
    <row r="542" spans="2:21" x14ac:dyDescent="0.4">
      <c r="B542" s="12" t="s">
        <v>54</v>
      </c>
      <c r="C542" s="12" t="s">
        <v>2427</v>
      </c>
      <c r="D542" s="12" t="s">
        <v>1927</v>
      </c>
      <c r="E542" s="12" t="s">
        <v>2856</v>
      </c>
      <c r="F542" s="12" t="s">
        <v>2859</v>
      </c>
      <c r="G542" s="13" t="s">
        <v>2006</v>
      </c>
      <c r="H542" s="14">
        <v>0.54166666666666663</v>
      </c>
      <c r="I542" s="12" t="s">
        <v>2851</v>
      </c>
      <c r="J542" s="13">
        <v>3.2</v>
      </c>
      <c r="K542" s="13">
        <v>0</v>
      </c>
      <c r="L542" s="15">
        <v>43683</v>
      </c>
      <c r="M542" s="12" t="s">
        <v>3846</v>
      </c>
      <c r="N542" s="10"/>
      <c r="O542" s="23" t="str">
        <f t="shared" si="40"/>
        <v>SKU979</v>
      </c>
      <c r="P542" s="17" t="str">
        <f t="shared" si="41"/>
        <v>Yes</v>
      </c>
      <c r="Q542" s="19">
        <f t="shared" si="42"/>
        <v>10</v>
      </c>
      <c r="R542" s="17" t="str">
        <f t="shared" si="43"/>
        <v>No</v>
      </c>
      <c r="S542" s="17" t="str">
        <f t="shared" si="44"/>
        <v>No</v>
      </c>
      <c r="T542" s="17"/>
      <c r="U542" s="17"/>
    </row>
    <row r="543" spans="2:21" x14ac:dyDescent="0.4">
      <c r="B543" s="12" t="s">
        <v>51</v>
      </c>
      <c r="C543" s="12" t="s">
        <v>2428</v>
      </c>
      <c r="D543" s="12" t="s">
        <v>1358</v>
      </c>
      <c r="E543" s="12" t="s">
        <v>2857</v>
      </c>
      <c r="F543" s="12" t="s">
        <v>2859</v>
      </c>
      <c r="G543" s="13" t="s">
        <v>1969</v>
      </c>
      <c r="H543" s="14">
        <v>0.54166666666666663</v>
      </c>
      <c r="I543" s="12" t="s">
        <v>2852</v>
      </c>
      <c r="J543" s="13">
        <v>3.4</v>
      </c>
      <c r="K543" s="13">
        <v>0</v>
      </c>
      <c r="L543" s="15">
        <v>43634</v>
      </c>
      <c r="M543" s="12" t="s">
        <v>3846</v>
      </c>
      <c r="N543" s="10"/>
      <c r="O543" s="23" t="str">
        <f t="shared" si="40"/>
        <v>SKU391</v>
      </c>
      <c r="P543" s="17" t="str">
        <f t="shared" si="41"/>
        <v>Yes</v>
      </c>
      <c r="Q543" s="19">
        <f t="shared" si="42"/>
        <v>62</v>
      </c>
      <c r="R543" s="17" t="str">
        <f t="shared" si="43"/>
        <v>No</v>
      </c>
      <c r="S543" s="17" t="str">
        <f t="shared" si="44"/>
        <v>No</v>
      </c>
      <c r="T543" s="17"/>
      <c r="U543" s="17"/>
    </row>
    <row r="544" spans="2:21" x14ac:dyDescent="0.4">
      <c r="B544" s="12" t="s">
        <v>52</v>
      </c>
      <c r="C544" s="12" t="s">
        <v>2428</v>
      </c>
      <c r="D544" s="12" t="s">
        <v>1930</v>
      </c>
      <c r="E544" s="12" t="s">
        <v>2855</v>
      </c>
      <c r="F544" s="12" t="s">
        <v>2859</v>
      </c>
      <c r="G544" s="13" t="s">
        <v>2006</v>
      </c>
      <c r="H544" s="14">
        <v>0.54166666666666663</v>
      </c>
      <c r="I544" s="12" t="s">
        <v>2852</v>
      </c>
      <c r="J544" s="13">
        <v>3.6</v>
      </c>
      <c r="K544" s="13">
        <v>0</v>
      </c>
      <c r="L544" s="15"/>
      <c r="M544" s="12" t="s">
        <v>3846</v>
      </c>
      <c r="N544" s="10"/>
      <c r="O544" s="23" t="str">
        <f t="shared" si="40"/>
        <v>SKU982</v>
      </c>
      <c r="P544" s="17" t="str">
        <f t="shared" si="41"/>
        <v>No</v>
      </c>
      <c r="Q544" s="19">
        <f t="shared" si="42"/>
        <v>10</v>
      </c>
      <c r="R544" s="17" t="str">
        <f t="shared" si="43"/>
        <v>No</v>
      </c>
      <c r="S544" s="17" t="str">
        <f t="shared" si="44"/>
        <v>No</v>
      </c>
      <c r="T544" s="17"/>
      <c r="U544" s="17"/>
    </row>
    <row r="545" spans="2:21" x14ac:dyDescent="0.4">
      <c r="B545" s="12" t="s">
        <v>55</v>
      </c>
      <c r="C545" s="12" t="s">
        <v>2429</v>
      </c>
      <c r="D545" s="12" t="s">
        <v>1933</v>
      </c>
      <c r="E545" s="12" t="s">
        <v>2856</v>
      </c>
      <c r="F545" s="12" t="s">
        <v>2859</v>
      </c>
      <c r="G545" s="13" t="s">
        <v>2006</v>
      </c>
      <c r="H545" s="14">
        <v>0.54166666666666663</v>
      </c>
      <c r="I545" s="12" t="s">
        <v>2853</v>
      </c>
      <c r="J545" s="13">
        <v>3.8</v>
      </c>
      <c r="K545" s="13">
        <v>0</v>
      </c>
      <c r="L545" s="15">
        <v>43685</v>
      </c>
      <c r="M545" s="12" t="s">
        <v>3846</v>
      </c>
      <c r="N545" s="10"/>
      <c r="O545" s="23" t="str">
        <f t="shared" si="40"/>
        <v>SKU985</v>
      </c>
      <c r="P545" s="17" t="str">
        <f t="shared" si="41"/>
        <v>Yes</v>
      </c>
      <c r="Q545" s="19">
        <f t="shared" si="42"/>
        <v>10</v>
      </c>
      <c r="R545" s="17" t="str">
        <f t="shared" si="43"/>
        <v>No</v>
      </c>
      <c r="S545" s="17" t="str">
        <f t="shared" si="44"/>
        <v>No</v>
      </c>
      <c r="T545" s="17"/>
      <c r="U545" s="17"/>
    </row>
    <row r="546" spans="2:21" x14ac:dyDescent="0.4">
      <c r="B546" s="12" t="s">
        <v>53</v>
      </c>
      <c r="C546" s="12" t="s">
        <v>2430</v>
      </c>
      <c r="D546" s="12" t="s">
        <v>1251</v>
      </c>
      <c r="E546" s="12" t="s">
        <v>2857</v>
      </c>
      <c r="F546" s="12" t="s">
        <v>2859</v>
      </c>
      <c r="G546" s="13" t="s">
        <v>1961</v>
      </c>
      <c r="H546" s="14">
        <v>0.54166666666666663</v>
      </c>
      <c r="I546" s="12" t="s">
        <v>2854</v>
      </c>
      <c r="J546" s="13">
        <v>4</v>
      </c>
      <c r="K546" s="13">
        <v>1</v>
      </c>
      <c r="L546" s="15">
        <v>43678</v>
      </c>
      <c r="M546" s="12" t="s">
        <v>3846</v>
      </c>
      <c r="N546" s="10"/>
      <c r="O546" s="23" t="str">
        <f t="shared" si="40"/>
        <v>SKU283</v>
      </c>
      <c r="P546" s="17" t="str">
        <f t="shared" si="41"/>
        <v>Yes</v>
      </c>
      <c r="Q546" s="19">
        <f t="shared" si="42"/>
        <v>73</v>
      </c>
      <c r="R546" s="17" t="str">
        <f t="shared" si="43"/>
        <v>No</v>
      </c>
      <c r="S546" s="17" t="str">
        <f t="shared" si="44"/>
        <v>No</v>
      </c>
      <c r="T546" s="17"/>
      <c r="U546" s="17"/>
    </row>
    <row r="547" spans="2:21" x14ac:dyDescent="0.4">
      <c r="B547" s="12" t="s">
        <v>53</v>
      </c>
      <c r="C547" s="12" t="s">
        <v>2431</v>
      </c>
      <c r="D547" s="12" t="s">
        <v>1936</v>
      </c>
      <c r="E547" s="12" t="s">
        <v>2855</v>
      </c>
      <c r="F547" s="12" t="s">
        <v>2859</v>
      </c>
      <c r="G547" s="13" t="s">
        <v>2006</v>
      </c>
      <c r="H547" s="14">
        <v>0.54166666666666663</v>
      </c>
      <c r="I547" s="12" t="s">
        <v>2851</v>
      </c>
      <c r="J547" s="13">
        <v>1</v>
      </c>
      <c r="K547" s="13">
        <v>0</v>
      </c>
      <c r="L547" s="15">
        <v>43685</v>
      </c>
      <c r="M547" s="12" t="s">
        <v>3846</v>
      </c>
      <c r="N547" s="10"/>
      <c r="O547" s="23" t="str">
        <f t="shared" si="40"/>
        <v>SKU988</v>
      </c>
      <c r="P547" s="17" t="str">
        <f t="shared" si="41"/>
        <v>Yes</v>
      </c>
      <c r="Q547" s="19">
        <f t="shared" si="42"/>
        <v>10</v>
      </c>
      <c r="R547" s="17" t="str">
        <f t="shared" si="43"/>
        <v>No</v>
      </c>
      <c r="S547" s="17" t="str">
        <f t="shared" si="44"/>
        <v>No</v>
      </c>
      <c r="T547" s="17"/>
      <c r="U547" s="17"/>
    </row>
    <row r="548" spans="2:21" x14ac:dyDescent="0.4">
      <c r="B548" s="12" t="s">
        <v>54</v>
      </c>
      <c r="C548" s="12" t="s">
        <v>2432</v>
      </c>
      <c r="D548" s="12" t="s">
        <v>1361</v>
      </c>
      <c r="E548" s="12" t="s">
        <v>2856</v>
      </c>
      <c r="F548" s="12" t="s">
        <v>2859</v>
      </c>
      <c r="G548" s="13" t="s">
        <v>1969</v>
      </c>
      <c r="H548" s="14">
        <v>0.54166666666666663</v>
      </c>
      <c r="I548" s="12" t="s">
        <v>2852</v>
      </c>
      <c r="J548" s="13">
        <v>2</v>
      </c>
      <c r="K548" s="13">
        <v>0</v>
      </c>
      <c r="L548" s="15">
        <v>43633</v>
      </c>
      <c r="M548" s="12" t="s">
        <v>3846</v>
      </c>
      <c r="N548" s="10"/>
      <c r="O548" s="23" t="str">
        <f t="shared" si="40"/>
        <v>SKU394</v>
      </c>
      <c r="P548" s="17" t="str">
        <f t="shared" si="41"/>
        <v>Yes</v>
      </c>
      <c r="Q548" s="19">
        <f t="shared" si="42"/>
        <v>62</v>
      </c>
      <c r="R548" s="17" t="str">
        <f t="shared" si="43"/>
        <v>No</v>
      </c>
      <c r="S548" s="17" t="str">
        <f t="shared" si="44"/>
        <v>No</v>
      </c>
      <c r="T548" s="17"/>
      <c r="U548" s="17"/>
    </row>
    <row r="549" spans="2:21" x14ac:dyDescent="0.4">
      <c r="B549" s="12" t="s">
        <v>51</v>
      </c>
      <c r="C549" s="12" t="s">
        <v>2433</v>
      </c>
      <c r="D549" s="12" t="s">
        <v>1939</v>
      </c>
      <c r="E549" s="12" t="s">
        <v>2857</v>
      </c>
      <c r="F549" s="12" t="s">
        <v>2859</v>
      </c>
      <c r="G549" s="13" t="s">
        <v>2006</v>
      </c>
      <c r="H549" s="14">
        <v>0.54166666666666663</v>
      </c>
      <c r="I549" s="12" t="s">
        <v>2852</v>
      </c>
      <c r="J549" s="13">
        <v>3</v>
      </c>
      <c r="K549" s="13">
        <v>0</v>
      </c>
      <c r="L549" s="15">
        <v>43683</v>
      </c>
      <c r="M549" s="12" t="s">
        <v>3846</v>
      </c>
      <c r="N549" s="10"/>
      <c r="O549" s="23" t="str">
        <f t="shared" si="40"/>
        <v>SKU991</v>
      </c>
      <c r="P549" s="17" t="str">
        <f t="shared" si="41"/>
        <v>Yes</v>
      </c>
      <c r="Q549" s="19">
        <f t="shared" si="42"/>
        <v>10</v>
      </c>
      <c r="R549" s="17" t="str">
        <f t="shared" si="43"/>
        <v>No</v>
      </c>
      <c r="S549" s="17" t="str">
        <f t="shared" si="44"/>
        <v>No</v>
      </c>
      <c r="T549" s="17"/>
      <c r="U549" s="17"/>
    </row>
    <row r="550" spans="2:21" x14ac:dyDescent="0.4">
      <c r="B550" s="12" t="s">
        <v>51</v>
      </c>
      <c r="C550" s="12" t="s">
        <v>2434</v>
      </c>
      <c r="D550" s="12" t="s">
        <v>1254</v>
      </c>
      <c r="E550" s="12" t="s">
        <v>2855</v>
      </c>
      <c r="F550" s="12" t="s">
        <v>2859</v>
      </c>
      <c r="G550" s="13" t="s">
        <v>1962</v>
      </c>
      <c r="H550" s="14">
        <v>0.54166666666666663</v>
      </c>
      <c r="I550" s="12" t="s">
        <v>2853</v>
      </c>
      <c r="J550" s="13">
        <v>4</v>
      </c>
      <c r="K550" s="13">
        <v>0</v>
      </c>
      <c r="L550" s="15">
        <v>43621</v>
      </c>
      <c r="M550" s="12" t="s">
        <v>3846</v>
      </c>
      <c r="N550" s="10"/>
      <c r="O550" s="23" t="str">
        <f t="shared" si="40"/>
        <v>SKU286</v>
      </c>
      <c r="P550" s="17" t="str">
        <f t="shared" si="41"/>
        <v>Yes</v>
      </c>
      <c r="Q550" s="19">
        <f t="shared" si="42"/>
        <v>72</v>
      </c>
      <c r="R550" s="17" t="str">
        <f t="shared" si="43"/>
        <v>No</v>
      </c>
      <c r="S550" s="17" t="str">
        <f t="shared" si="44"/>
        <v>No</v>
      </c>
      <c r="T550" s="17"/>
      <c r="U550" s="17"/>
    </row>
    <row r="551" spans="2:21" x14ac:dyDescent="0.4">
      <c r="B551" s="12" t="s">
        <v>53</v>
      </c>
      <c r="C551" s="12" t="s">
        <v>2434</v>
      </c>
      <c r="D551" s="12" t="s">
        <v>1364</v>
      </c>
      <c r="E551" s="12" t="s">
        <v>2856</v>
      </c>
      <c r="F551" s="12" t="s">
        <v>2859</v>
      </c>
      <c r="G551" s="13" t="s">
        <v>1969</v>
      </c>
      <c r="H551" s="14">
        <v>0.54166666666666663</v>
      </c>
      <c r="I551" s="12" t="s">
        <v>2854</v>
      </c>
      <c r="J551" s="13">
        <v>1</v>
      </c>
      <c r="K551" s="13">
        <v>0</v>
      </c>
      <c r="L551" s="15">
        <v>43635</v>
      </c>
      <c r="M551" s="12" t="s">
        <v>3846</v>
      </c>
      <c r="N551" s="10"/>
      <c r="O551" s="23" t="str">
        <f t="shared" si="40"/>
        <v>SKU398</v>
      </c>
      <c r="P551" s="17" t="str">
        <f t="shared" si="41"/>
        <v>Yes</v>
      </c>
      <c r="Q551" s="19">
        <f t="shared" si="42"/>
        <v>62</v>
      </c>
      <c r="R551" s="17" t="str">
        <f t="shared" si="43"/>
        <v>No</v>
      </c>
      <c r="S551" s="17" t="str">
        <f t="shared" si="44"/>
        <v>No</v>
      </c>
      <c r="T551" s="17"/>
      <c r="U551" s="17"/>
    </row>
    <row r="552" spans="2:21" x14ac:dyDescent="0.4">
      <c r="B552" s="12" t="s">
        <v>54</v>
      </c>
      <c r="C552" s="12" t="s">
        <v>2435</v>
      </c>
      <c r="D552" s="12" t="s">
        <v>1367</v>
      </c>
      <c r="E552" s="12" t="s">
        <v>2857</v>
      </c>
      <c r="F552" s="12" t="s">
        <v>2859</v>
      </c>
      <c r="G552" s="13" t="s">
        <v>1969</v>
      </c>
      <c r="H552" s="14">
        <v>0.54166666666666663</v>
      </c>
      <c r="I552" s="12" t="s">
        <v>2851</v>
      </c>
      <c r="J552" s="13">
        <v>2.8</v>
      </c>
      <c r="K552" s="13">
        <v>0</v>
      </c>
      <c r="L552" s="15">
        <v>43635</v>
      </c>
      <c r="M552" s="12" t="s">
        <v>3846</v>
      </c>
      <c r="N552" s="10"/>
      <c r="O552" s="23" t="str">
        <f t="shared" si="40"/>
        <v>SKU404</v>
      </c>
      <c r="P552" s="17" t="str">
        <f t="shared" si="41"/>
        <v>Yes</v>
      </c>
      <c r="Q552" s="19">
        <f t="shared" si="42"/>
        <v>62</v>
      </c>
      <c r="R552" s="17" t="str">
        <f t="shared" si="43"/>
        <v>No</v>
      </c>
      <c r="S552" s="17" t="str">
        <f t="shared" si="44"/>
        <v>No</v>
      </c>
      <c r="T552" s="17"/>
      <c r="U552" s="17"/>
    </row>
    <row r="553" spans="2:21" x14ac:dyDescent="0.4">
      <c r="B553" s="12" t="s">
        <v>54</v>
      </c>
      <c r="C553" s="12" t="s">
        <v>2436</v>
      </c>
      <c r="D553" s="12" t="s">
        <v>1257</v>
      </c>
      <c r="E553" s="12" t="s">
        <v>2855</v>
      </c>
      <c r="F553" s="12" t="s">
        <v>2859</v>
      </c>
      <c r="G553" s="13" t="s">
        <v>1962</v>
      </c>
      <c r="H553" s="14">
        <v>0.54166666666666663</v>
      </c>
      <c r="I553" s="12" t="s">
        <v>2852</v>
      </c>
      <c r="J553" s="13">
        <v>3</v>
      </c>
      <c r="K553" s="13">
        <v>0</v>
      </c>
      <c r="L553" s="15">
        <v>43621</v>
      </c>
      <c r="M553" s="12" t="s">
        <v>3846</v>
      </c>
      <c r="N553" s="10"/>
      <c r="O553" s="23" t="str">
        <f t="shared" si="40"/>
        <v>SKU289</v>
      </c>
      <c r="P553" s="17" t="str">
        <f t="shared" si="41"/>
        <v>Yes</v>
      </c>
      <c r="Q553" s="19">
        <f t="shared" si="42"/>
        <v>72</v>
      </c>
      <c r="R553" s="17" t="str">
        <f t="shared" si="43"/>
        <v>No</v>
      </c>
      <c r="S553" s="17" t="str">
        <f t="shared" si="44"/>
        <v>No</v>
      </c>
      <c r="T553" s="17"/>
      <c r="U553" s="17"/>
    </row>
    <row r="554" spans="2:21" x14ac:dyDescent="0.4">
      <c r="B554" s="12" t="s">
        <v>52</v>
      </c>
      <c r="C554" s="12" t="s">
        <v>2437</v>
      </c>
      <c r="D554" s="12" t="s">
        <v>1370</v>
      </c>
      <c r="E554" s="12" t="s">
        <v>2856</v>
      </c>
      <c r="F554" s="12" t="s">
        <v>2859</v>
      </c>
      <c r="G554" s="13" t="s">
        <v>1970</v>
      </c>
      <c r="H554" s="14">
        <v>0.54166666666666663</v>
      </c>
      <c r="I554" s="12" t="s">
        <v>2852</v>
      </c>
      <c r="J554" s="13">
        <v>3.2</v>
      </c>
      <c r="K554" s="13">
        <v>0</v>
      </c>
      <c r="L554" s="15">
        <v>43634</v>
      </c>
      <c r="M554" s="12" t="s">
        <v>3846</v>
      </c>
      <c r="N554" s="10"/>
      <c r="O554" s="23" t="str">
        <f t="shared" si="40"/>
        <v>SKU407</v>
      </c>
      <c r="P554" s="17" t="str">
        <f t="shared" si="41"/>
        <v>Yes</v>
      </c>
      <c r="Q554" s="19">
        <f t="shared" si="42"/>
        <v>59</v>
      </c>
      <c r="R554" s="17" t="str">
        <f t="shared" si="43"/>
        <v>No</v>
      </c>
      <c r="S554" s="17" t="str">
        <f t="shared" si="44"/>
        <v>No</v>
      </c>
      <c r="T554" s="17"/>
      <c r="U554" s="17"/>
    </row>
    <row r="555" spans="2:21" x14ac:dyDescent="0.4">
      <c r="B555" s="12" t="s">
        <v>52</v>
      </c>
      <c r="C555" s="12" t="s">
        <v>2438</v>
      </c>
      <c r="D555" s="12" t="s">
        <v>1260</v>
      </c>
      <c r="E555" s="12" t="s">
        <v>2857</v>
      </c>
      <c r="F555" s="12" t="s">
        <v>2859</v>
      </c>
      <c r="G555" s="13" t="s">
        <v>1962</v>
      </c>
      <c r="H555" s="14">
        <v>0.54166666666666663</v>
      </c>
      <c r="I555" s="12" t="s">
        <v>2853</v>
      </c>
      <c r="J555" s="13">
        <v>3.4</v>
      </c>
      <c r="K555" s="13">
        <v>0</v>
      </c>
      <c r="L555" s="15">
        <v>43621</v>
      </c>
      <c r="M555" s="12" t="s">
        <v>3846</v>
      </c>
      <c r="N555" s="10"/>
      <c r="O555" s="23" t="str">
        <f t="shared" si="40"/>
        <v>SKU292</v>
      </c>
      <c r="P555" s="17" t="str">
        <f t="shared" si="41"/>
        <v>Yes</v>
      </c>
      <c r="Q555" s="19">
        <f t="shared" si="42"/>
        <v>72</v>
      </c>
      <c r="R555" s="17" t="str">
        <f t="shared" si="43"/>
        <v>No</v>
      </c>
      <c r="S555" s="17" t="str">
        <f t="shared" si="44"/>
        <v>No</v>
      </c>
      <c r="T555" s="17"/>
      <c r="U555" s="17"/>
    </row>
    <row r="556" spans="2:21" x14ac:dyDescent="0.4">
      <c r="B556" s="12" t="s">
        <v>55</v>
      </c>
      <c r="C556" s="12" t="s">
        <v>2439</v>
      </c>
      <c r="D556" s="12" t="s">
        <v>1373</v>
      </c>
      <c r="E556" s="12" t="s">
        <v>2855</v>
      </c>
      <c r="F556" s="12" t="s">
        <v>2859</v>
      </c>
      <c r="G556" s="13" t="s">
        <v>1970</v>
      </c>
      <c r="H556" s="14">
        <v>0.54166666666666663</v>
      </c>
      <c r="I556" s="12" t="s">
        <v>2854</v>
      </c>
      <c r="J556" s="13">
        <v>3.6</v>
      </c>
      <c r="K556" s="13">
        <v>1</v>
      </c>
      <c r="L556" s="15">
        <v>43633</v>
      </c>
      <c r="M556" s="12" t="s">
        <v>3846</v>
      </c>
      <c r="N556" s="10"/>
      <c r="O556" s="23" t="str">
        <f t="shared" si="40"/>
        <v>SKU410</v>
      </c>
      <c r="P556" s="17" t="str">
        <f t="shared" si="41"/>
        <v>Yes</v>
      </c>
      <c r="Q556" s="19">
        <f t="shared" si="42"/>
        <v>59</v>
      </c>
      <c r="R556" s="17" t="str">
        <f t="shared" si="43"/>
        <v>No</v>
      </c>
      <c r="S556" s="17" t="str">
        <f t="shared" si="44"/>
        <v>No</v>
      </c>
      <c r="T556" s="17"/>
      <c r="U556" s="17"/>
    </row>
    <row r="557" spans="2:21" x14ac:dyDescent="0.4">
      <c r="B557" s="12" t="s">
        <v>53</v>
      </c>
      <c r="C557" s="12" t="s">
        <v>2440</v>
      </c>
      <c r="D557" s="12" t="s">
        <v>1376</v>
      </c>
      <c r="E557" s="12" t="s">
        <v>2856</v>
      </c>
      <c r="F557" s="12" t="s">
        <v>2860</v>
      </c>
      <c r="G557" s="13" t="s">
        <v>1970</v>
      </c>
      <c r="H557" s="14">
        <v>0.54166666666666663</v>
      </c>
      <c r="I557" s="12" t="s">
        <v>2851</v>
      </c>
      <c r="J557" s="13">
        <v>3.8</v>
      </c>
      <c r="K557" s="13">
        <v>0</v>
      </c>
      <c r="L557" s="15">
        <v>43633</v>
      </c>
      <c r="M557" s="12" t="s">
        <v>3846</v>
      </c>
      <c r="N557" s="10"/>
      <c r="O557" s="23" t="str">
        <f t="shared" si="40"/>
        <v>SKU413</v>
      </c>
      <c r="P557" s="17" t="str">
        <f t="shared" si="41"/>
        <v>Yes</v>
      </c>
      <c r="Q557" s="19">
        <f t="shared" si="42"/>
        <v>59</v>
      </c>
      <c r="R557" s="17" t="str">
        <f t="shared" si="43"/>
        <v>No</v>
      </c>
      <c r="S557" s="17" t="str">
        <f t="shared" si="44"/>
        <v>No</v>
      </c>
      <c r="T557" s="17"/>
      <c r="U557" s="17"/>
    </row>
    <row r="558" spans="2:21" x14ac:dyDescent="0.4">
      <c r="B558" s="12" t="s">
        <v>55</v>
      </c>
      <c r="C558" s="12" t="s">
        <v>2441</v>
      </c>
      <c r="D558" s="12" t="s">
        <v>1263</v>
      </c>
      <c r="E558" s="12" t="s">
        <v>2857</v>
      </c>
      <c r="F558" s="12" t="s">
        <v>2859</v>
      </c>
      <c r="G558" s="13" t="s">
        <v>1963</v>
      </c>
      <c r="H558" s="14">
        <v>0.54166666666666663</v>
      </c>
      <c r="I558" s="12" t="s">
        <v>2852</v>
      </c>
      <c r="J558" s="13">
        <v>4</v>
      </c>
      <c r="K558" s="13">
        <v>0</v>
      </c>
      <c r="L558" s="15">
        <v>43627</v>
      </c>
      <c r="M558" s="12" t="s">
        <v>3846</v>
      </c>
      <c r="N558" s="10"/>
      <c r="O558" s="23" t="str">
        <f t="shared" si="40"/>
        <v>SKU295</v>
      </c>
      <c r="P558" s="17" t="str">
        <f t="shared" si="41"/>
        <v>Yes</v>
      </c>
      <c r="Q558" s="19">
        <f t="shared" si="42"/>
        <v>71</v>
      </c>
      <c r="R558" s="17" t="str">
        <f t="shared" si="43"/>
        <v>No</v>
      </c>
      <c r="S558" s="17" t="str">
        <f t="shared" si="44"/>
        <v>No</v>
      </c>
      <c r="T558" s="17"/>
      <c r="U558" s="17"/>
    </row>
    <row r="559" spans="2:21" x14ac:dyDescent="0.4">
      <c r="B559" s="12" t="s">
        <v>51</v>
      </c>
      <c r="C559" s="12" t="s">
        <v>2442</v>
      </c>
      <c r="D559" s="12" t="s">
        <v>1379</v>
      </c>
      <c r="E559" s="12" t="s">
        <v>2855</v>
      </c>
      <c r="F559" s="12" t="s">
        <v>2859</v>
      </c>
      <c r="G559" s="13" t="s">
        <v>1970</v>
      </c>
      <c r="H559" s="14">
        <v>0.54166666666666663</v>
      </c>
      <c r="I559" s="12" t="s">
        <v>2852</v>
      </c>
      <c r="J559" s="13">
        <v>1</v>
      </c>
      <c r="K559" s="13">
        <v>0</v>
      </c>
      <c r="L559" s="15">
        <v>43634</v>
      </c>
      <c r="M559" s="12" t="s">
        <v>3846</v>
      </c>
      <c r="N559" s="10"/>
      <c r="O559" s="23" t="str">
        <f t="shared" si="40"/>
        <v>SKU416</v>
      </c>
      <c r="P559" s="17" t="str">
        <f t="shared" si="41"/>
        <v>Yes</v>
      </c>
      <c r="Q559" s="19">
        <f t="shared" si="42"/>
        <v>59</v>
      </c>
      <c r="R559" s="17" t="str">
        <f t="shared" si="43"/>
        <v>No</v>
      </c>
      <c r="S559" s="17" t="str">
        <f t="shared" si="44"/>
        <v>No</v>
      </c>
      <c r="T559" s="17"/>
      <c r="U559" s="17"/>
    </row>
    <row r="560" spans="2:21" x14ac:dyDescent="0.4">
      <c r="B560" s="12" t="s">
        <v>53</v>
      </c>
      <c r="C560" s="12" t="s">
        <v>2443</v>
      </c>
      <c r="D560" s="12" t="s">
        <v>1266</v>
      </c>
      <c r="E560" s="12" t="s">
        <v>2856</v>
      </c>
      <c r="F560" s="12" t="s">
        <v>2859</v>
      </c>
      <c r="G560" s="13" t="s">
        <v>1963</v>
      </c>
      <c r="H560" s="14">
        <v>0.54166666666666663</v>
      </c>
      <c r="I560" s="12" t="s">
        <v>2853</v>
      </c>
      <c r="J560" s="13">
        <v>2</v>
      </c>
      <c r="K560" s="13">
        <v>0</v>
      </c>
      <c r="L560" s="15">
        <v>43627</v>
      </c>
      <c r="M560" s="12" t="s">
        <v>3846</v>
      </c>
      <c r="N560" s="10"/>
      <c r="O560" s="23" t="str">
        <f t="shared" si="40"/>
        <v>SKU298</v>
      </c>
      <c r="P560" s="17" t="str">
        <f t="shared" si="41"/>
        <v>Yes</v>
      </c>
      <c r="Q560" s="19">
        <f t="shared" si="42"/>
        <v>71</v>
      </c>
      <c r="R560" s="17" t="str">
        <f t="shared" si="43"/>
        <v>No</v>
      </c>
      <c r="S560" s="17" t="str">
        <f t="shared" si="44"/>
        <v>No</v>
      </c>
      <c r="T560" s="17"/>
      <c r="U560" s="17"/>
    </row>
    <row r="561" spans="2:21" x14ac:dyDescent="0.4">
      <c r="B561" s="12" t="s">
        <v>54</v>
      </c>
      <c r="C561" s="12" t="s">
        <v>2444</v>
      </c>
      <c r="D561" s="12" t="s">
        <v>1382</v>
      </c>
      <c r="E561" s="12" t="s">
        <v>2857</v>
      </c>
      <c r="F561" s="12" t="s">
        <v>2859</v>
      </c>
      <c r="G561" s="13" t="s">
        <v>1970</v>
      </c>
      <c r="H561" s="14">
        <v>0.54166666666666663</v>
      </c>
      <c r="I561" s="12" t="s">
        <v>2854</v>
      </c>
      <c r="J561" s="13">
        <v>3</v>
      </c>
      <c r="K561" s="13">
        <v>0</v>
      </c>
      <c r="L561" s="15">
        <v>43643</v>
      </c>
      <c r="M561" s="12" t="s">
        <v>3846</v>
      </c>
      <c r="N561" s="10"/>
      <c r="O561" s="23" t="str">
        <f t="shared" si="40"/>
        <v>SKU419</v>
      </c>
      <c r="P561" s="17" t="str">
        <f t="shared" si="41"/>
        <v>Yes</v>
      </c>
      <c r="Q561" s="19">
        <f t="shared" si="42"/>
        <v>59</v>
      </c>
      <c r="R561" s="17" t="str">
        <f t="shared" si="43"/>
        <v>No</v>
      </c>
      <c r="S561" s="17" t="str">
        <f t="shared" si="44"/>
        <v>No</v>
      </c>
      <c r="T561" s="17"/>
      <c r="U561" s="17"/>
    </row>
    <row r="562" spans="2:21" x14ac:dyDescent="0.4">
      <c r="B562" s="12" t="s">
        <v>51</v>
      </c>
      <c r="C562" s="12" t="s">
        <v>2445</v>
      </c>
      <c r="D562" s="12" t="s">
        <v>1269</v>
      </c>
      <c r="E562" s="12" t="s">
        <v>2855</v>
      </c>
      <c r="F562" s="12" t="s">
        <v>2859</v>
      </c>
      <c r="G562" s="13" t="s">
        <v>1963</v>
      </c>
      <c r="H562" s="14">
        <v>0.54166666666666663</v>
      </c>
      <c r="I562" s="12" t="s">
        <v>2851</v>
      </c>
      <c r="J562" s="13">
        <v>4</v>
      </c>
      <c r="K562" s="13">
        <v>0</v>
      </c>
      <c r="L562" s="15">
        <v>43627</v>
      </c>
      <c r="M562" s="12" t="s">
        <v>3846</v>
      </c>
      <c r="N562" s="10"/>
      <c r="O562" s="23" t="str">
        <f t="shared" si="40"/>
        <v>SKU301</v>
      </c>
      <c r="P562" s="17" t="str">
        <f t="shared" si="41"/>
        <v>Yes</v>
      </c>
      <c r="Q562" s="19">
        <f t="shared" si="42"/>
        <v>71</v>
      </c>
      <c r="R562" s="17" t="str">
        <f t="shared" si="43"/>
        <v>No</v>
      </c>
      <c r="S562" s="17" t="str">
        <f t="shared" si="44"/>
        <v>No</v>
      </c>
      <c r="T562" s="17"/>
      <c r="U562" s="17"/>
    </row>
    <row r="563" spans="2:21" x14ac:dyDescent="0.4">
      <c r="B563" s="12" t="s">
        <v>52</v>
      </c>
      <c r="C563" s="12" t="s">
        <v>2445</v>
      </c>
      <c r="D563" s="12" t="s">
        <v>1385</v>
      </c>
      <c r="E563" s="12" t="s">
        <v>2856</v>
      </c>
      <c r="F563" s="12" t="s">
        <v>2859</v>
      </c>
      <c r="G563" s="13" t="s">
        <v>1970</v>
      </c>
      <c r="H563" s="14">
        <v>0.54166666666666663</v>
      </c>
      <c r="I563" s="12" t="s">
        <v>2852</v>
      </c>
      <c r="J563" s="13">
        <v>1</v>
      </c>
      <c r="K563" s="13">
        <v>0</v>
      </c>
      <c r="L563" s="15">
        <v>43670</v>
      </c>
      <c r="M563" s="12" t="s">
        <v>3846</v>
      </c>
      <c r="N563" s="10"/>
      <c r="O563" s="23" t="str">
        <f t="shared" si="40"/>
        <v>SKU422</v>
      </c>
      <c r="P563" s="17" t="str">
        <f t="shared" si="41"/>
        <v>Yes</v>
      </c>
      <c r="Q563" s="19">
        <f t="shared" si="42"/>
        <v>59</v>
      </c>
      <c r="R563" s="17" t="str">
        <f t="shared" si="43"/>
        <v>No</v>
      </c>
      <c r="S563" s="17" t="str">
        <f t="shared" si="44"/>
        <v>No</v>
      </c>
      <c r="T563" s="17"/>
      <c r="U563" s="17"/>
    </row>
    <row r="564" spans="2:21" x14ac:dyDescent="0.4">
      <c r="B564" s="12" t="s">
        <v>55</v>
      </c>
      <c r="C564" s="12" t="s">
        <v>2446</v>
      </c>
      <c r="D564" s="12" t="s">
        <v>1388</v>
      </c>
      <c r="E564" s="12" t="s">
        <v>2857</v>
      </c>
      <c r="F564" s="12" t="s">
        <v>2859</v>
      </c>
      <c r="G564" s="13" t="s">
        <v>1970</v>
      </c>
      <c r="H564" s="14">
        <v>0.54166666666666663</v>
      </c>
      <c r="I564" s="12" t="s">
        <v>2852</v>
      </c>
      <c r="J564" s="13">
        <v>2.8</v>
      </c>
      <c r="K564" s="13">
        <v>0</v>
      </c>
      <c r="L564" s="15">
        <v>43637</v>
      </c>
      <c r="M564" s="12" t="s">
        <v>3846</v>
      </c>
      <c r="N564" s="10"/>
      <c r="O564" s="23" t="str">
        <f t="shared" si="40"/>
        <v>SKU425</v>
      </c>
      <c r="P564" s="17" t="str">
        <f t="shared" si="41"/>
        <v>Yes</v>
      </c>
      <c r="Q564" s="19">
        <f t="shared" si="42"/>
        <v>59</v>
      </c>
      <c r="R564" s="17" t="str">
        <f t="shared" si="43"/>
        <v>No</v>
      </c>
      <c r="S564" s="17" t="str">
        <f t="shared" si="44"/>
        <v>No</v>
      </c>
      <c r="T564" s="17"/>
      <c r="U564" s="17"/>
    </row>
    <row r="565" spans="2:21" x14ac:dyDescent="0.4">
      <c r="B565" s="12" t="s">
        <v>54</v>
      </c>
      <c r="C565" s="12" t="s">
        <v>2447</v>
      </c>
      <c r="D565" s="12" t="s">
        <v>1272</v>
      </c>
      <c r="E565" s="12" t="s">
        <v>2855</v>
      </c>
      <c r="F565" s="12" t="s">
        <v>2859</v>
      </c>
      <c r="G565" s="13" t="s">
        <v>1963</v>
      </c>
      <c r="H565" s="14">
        <v>0.54166666666666663</v>
      </c>
      <c r="I565" s="12" t="s">
        <v>2853</v>
      </c>
      <c r="J565" s="13">
        <v>3</v>
      </c>
      <c r="K565" s="13">
        <v>0</v>
      </c>
      <c r="L565" s="15">
        <v>43627</v>
      </c>
      <c r="M565" s="12" t="s">
        <v>3846</v>
      </c>
      <c r="N565" s="10"/>
      <c r="O565" s="23" t="str">
        <f t="shared" si="40"/>
        <v>SKU304</v>
      </c>
      <c r="P565" s="17" t="str">
        <f t="shared" si="41"/>
        <v>Yes</v>
      </c>
      <c r="Q565" s="19">
        <f t="shared" si="42"/>
        <v>71</v>
      </c>
      <c r="R565" s="17" t="str">
        <f t="shared" si="43"/>
        <v>No</v>
      </c>
      <c r="S565" s="17" t="str">
        <f t="shared" si="44"/>
        <v>No</v>
      </c>
      <c r="T565" s="17"/>
      <c r="U565" s="17"/>
    </row>
    <row r="566" spans="2:21" x14ac:dyDescent="0.4">
      <c r="B566" s="12" t="s">
        <v>53</v>
      </c>
      <c r="C566" s="12" t="s">
        <v>2448</v>
      </c>
      <c r="D566" s="12" t="s">
        <v>1391</v>
      </c>
      <c r="E566" s="12" t="s">
        <v>2856</v>
      </c>
      <c r="F566" s="12" t="s">
        <v>2859</v>
      </c>
      <c r="G566" s="13" t="s">
        <v>1971</v>
      </c>
      <c r="H566" s="14">
        <v>0.54166666666666663</v>
      </c>
      <c r="I566" s="12" t="s">
        <v>2854</v>
      </c>
      <c r="J566" s="13">
        <v>3.2</v>
      </c>
      <c r="K566" s="13">
        <v>1</v>
      </c>
      <c r="L566" s="15">
        <v>43637</v>
      </c>
      <c r="M566" s="12" t="s">
        <v>3846</v>
      </c>
      <c r="N566" s="10"/>
      <c r="O566" s="23" t="str">
        <f t="shared" si="40"/>
        <v>SKU428</v>
      </c>
      <c r="P566" s="17" t="str">
        <f t="shared" si="41"/>
        <v>Yes</v>
      </c>
      <c r="Q566" s="19">
        <f t="shared" si="42"/>
        <v>58</v>
      </c>
      <c r="R566" s="17" t="str">
        <f t="shared" si="43"/>
        <v>No</v>
      </c>
      <c r="S566" s="17" t="str">
        <f t="shared" si="44"/>
        <v>No</v>
      </c>
      <c r="T566" s="17"/>
      <c r="U566" s="17"/>
    </row>
    <row r="567" spans="2:21" x14ac:dyDescent="0.4">
      <c r="B567" s="12" t="s">
        <v>52</v>
      </c>
      <c r="C567" s="12" t="s">
        <v>2449</v>
      </c>
      <c r="D567" s="12" t="s">
        <v>1275</v>
      </c>
      <c r="E567" s="12" t="s">
        <v>2857</v>
      </c>
      <c r="F567" s="12" t="s">
        <v>2859</v>
      </c>
      <c r="G567" s="13" t="s">
        <v>1963</v>
      </c>
      <c r="H567" s="14">
        <v>0.54166666666666663</v>
      </c>
      <c r="I567" s="12" t="s">
        <v>2851</v>
      </c>
      <c r="J567" s="13">
        <v>3.4</v>
      </c>
      <c r="K567" s="13">
        <v>0</v>
      </c>
      <c r="L567" s="15">
        <v>43627</v>
      </c>
      <c r="M567" s="12" t="s">
        <v>3846</v>
      </c>
      <c r="N567" s="10"/>
      <c r="O567" s="23" t="str">
        <f t="shared" si="40"/>
        <v>SKU307</v>
      </c>
      <c r="P567" s="17" t="str">
        <f t="shared" si="41"/>
        <v>Yes</v>
      </c>
      <c r="Q567" s="19">
        <f t="shared" si="42"/>
        <v>71</v>
      </c>
      <c r="R567" s="17" t="str">
        <f t="shared" si="43"/>
        <v>No</v>
      </c>
      <c r="S567" s="17" t="str">
        <f t="shared" si="44"/>
        <v>No</v>
      </c>
      <c r="T567" s="17"/>
      <c r="U567" s="17"/>
    </row>
    <row r="568" spans="2:21" x14ac:dyDescent="0.4">
      <c r="B568" s="12" t="s">
        <v>51</v>
      </c>
      <c r="C568" s="12" t="s">
        <v>2450</v>
      </c>
      <c r="D568" s="12" t="s">
        <v>1394</v>
      </c>
      <c r="E568" s="12" t="s">
        <v>2855</v>
      </c>
      <c r="F568" s="12" t="s">
        <v>2859</v>
      </c>
      <c r="G568" s="13" t="s">
        <v>1971</v>
      </c>
      <c r="H568" s="14">
        <v>0.54166666666666663</v>
      </c>
      <c r="I568" s="12" t="s">
        <v>2852</v>
      </c>
      <c r="J568" s="13">
        <v>3.6</v>
      </c>
      <c r="K568" s="13">
        <v>0</v>
      </c>
      <c r="L568" s="15">
        <v>43635</v>
      </c>
      <c r="M568" s="12" t="s">
        <v>3846</v>
      </c>
      <c r="N568" s="10"/>
      <c r="O568" s="23" t="str">
        <f t="shared" si="40"/>
        <v>SKU431</v>
      </c>
      <c r="P568" s="17" t="str">
        <f t="shared" si="41"/>
        <v>Yes</v>
      </c>
      <c r="Q568" s="19">
        <f t="shared" si="42"/>
        <v>58</v>
      </c>
      <c r="R568" s="17" t="str">
        <f t="shared" si="43"/>
        <v>No</v>
      </c>
      <c r="S568" s="17" t="str">
        <f t="shared" si="44"/>
        <v>No</v>
      </c>
      <c r="T568" s="17"/>
      <c r="U568" s="17"/>
    </row>
    <row r="569" spans="2:21" x14ac:dyDescent="0.4">
      <c r="B569" s="12" t="s">
        <v>54</v>
      </c>
      <c r="C569" s="12" t="s">
        <v>2451</v>
      </c>
      <c r="D569" s="12" t="s">
        <v>1397</v>
      </c>
      <c r="E569" s="12" t="s">
        <v>2856</v>
      </c>
      <c r="F569" s="12" t="s">
        <v>2859</v>
      </c>
      <c r="G569" s="13" t="s">
        <v>1971</v>
      </c>
      <c r="H569" s="14">
        <v>0.54166666666666663</v>
      </c>
      <c r="I569" s="12" t="s">
        <v>2852</v>
      </c>
      <c r="J569" s="13">
        <v>3.8</v>
      </c>
      <c r="K569" s="13">
        <v>0</v>
      </c>
      <c r="L569" s="15">
        <v>43635</v>
      </c>
      <c r="M569" s="12" t="s">
        <v>3846</v>
      </c>
      <c r="N569" s="10"/>
      <c r="O569" s="23" t="str">
        <f t="shared" si="40"/>
        <v>SKU434</v>
      </c>
      <c r="P569" s="17" t="str">
        <f t="shared" si="41"/>
        <v>Yes</v>
      </c>
      <c r="Q569" s="19">
        <f t="shared" si="42"/>
        <v>58</v>
      </c>
      <c r="R569" s="17" t="str">
        <f t="shared" si="43"/>
        <v>No</v>
      </c>
      <c r="S569" s="17" t="str">
        <f t="shared" si="44"/>
        <v>No</v>
      </c>
      <c r="T569" s="17"/>
      <c r="U569" s="17"/>
    </row>
    <row r="570" spans="2:21" x14ac:dyDescent="0.4">
      <c r="B570" s="12" t="s">
        <v>55</v>
      </c>
      <c r="C570" s="12" t="s">
        <v>2452</v>
      </c>
      <c r="D570" s="12" t="s">
        <v>1278</v>
      </c>
      <c r="E570" s="12" t="s">
        <v>2857</v>
      </c>
      <c r="F570" s="12" t="s">
        <v>2859</v>
      </c>
      <c r="G570" s="13" t="s">
        <v>1964</v>
      </c>
      <c r="H570" s="14">
        <v>0.54166666666666663</v>
      </c>
      <c r="I570" s="12" t="s">
        <v>2853</v>
      </c>
      <c r="J570" s="13">
        <v>4</v>
      </c>
      <c r="K570" s="13">
        <v>0</v>
      </c>
      <c r="L570" s="15">
        <v>43627</v>
      </c>
      <c r="M570" s="12" t="s">
        <v>3846</v>
      </c>
      <c r="N570" s="10"/>
      <c r="O570" s="23" t="str">
        <f t="shared" si="40"/>
        <v>SKU310</v>
      </c>
      <c r="P570" s="17" t="str">
        <f t="shared" si="41"/>
        <v>Yes</v>
      </c>
      <c r="Q570" s="19">
        <f t="shared" si="42"/>
        <v>70</v>
      </c>
      <c r="R570" s="17" t="str">
        <f t="shared" si="43"/>
        <v>No</v>
      </c>
      <c r="S570" s="17" t="str">
        <f t="shared" si="44"/>
        <v>No</v>
      </c>
      <c r="T570" s="17"/>
      <c r="U570" s="17"/>
    </row>
    <row r="571" spans="2:21" x14ac:dyDescent="0.4">
      <c r="B571" s="12" t="s">
        <v>52</v>
      </c>
      <c r="C571" s="12" t="s">
        <v>2453</v>
      </c>
      <c r="D571" s="12" t="s">
        <v>1400</v>
      </c>
      <c r="E571" s="12" t="s">
        <v>2855</v>
      </c>
      <c r="F571" s="12" t="s">
        <v>2859</v>
      </c>
      <c r="G571" s="13" t="s">
        <v>1971</v>
      </c>
      <c r="H571" s="14">
        <v>0.54166666666666663</v>
      </c>
      <c r="I571" s="12" t="s">
        <v>2854</v>
      </c>
      <c r="J571" s="13">
        <v>1</v>
      </c>
      <c r="K571" s="13">
        <v>0</v>
      </c>
      <c r="L571" s="15">
        <v>43636</v>
      </c>
      <c r="M571" s="12" t="s">
        <v>3846</v>
      </c>
      <c r="N571" s="10"/>
      <c r="O571" s="23" t="str">
        <f t="shared" si="40"/>
        <v>SKU437</v>
      </c>
      <c r="P571" s="17" t="str">
        <f t="shared" si="41"/>
        <v>Yes</v>
      </c>
      <c r="Q571" s="19">
        <f t="shared" si="42"/>
        <v>58</v>
      </c>
      <c r="R571" s="17" t="str">
        <f t="shared" si="43"/>
        <v>No</v>
      </c>
      <c r="S571" s="17" t="str">
        <f t="shared" si="44"/>
        <v>No</v>
      </c>
      <c r="T571" s="17"/>
      <c r="U571" s="17"/>
    </row>
    <row r="572" spans="2:21" x14ac:dyDescent="0.4">
      <c r="B572" s="12" t="s">
        <v>53</v>
      </c>
      <c r="C572" s="12" t="s">
        <v>2454</v>
      </c>
      <c r="D572" s="12" t="s">
        <v>1281</v>
      </c>
      <c r="E572" s="12" t="s">
        <v>2856</v>
      </c>
      <c r="F572" s="12" t="s">
        <v>2859</v>
      </c>
      <c r="G572" s="13" t="s">
        <v>1964</v>
      </c>
      <c r="H572" s="14">
        <v>0.54166666666666663</v>
      </c>
      <c r="I572" s="12" t="s">
        <v>2851</v>
      </c>
      <c r="J572" s="13">
        <v>2</v>
      </c>
      <c r="K572" s="13">
        <v>0</v>
      </c>
      <c r="L572" s="15">
        <v>43623</v>
      </c>
      <c r="M572" s="12" t="s">
        <v>3846</v>
      </c>
      <c r="N572" s="10"/>
      <c r="O572" s="23" t="str">
        <f t="shared" si="40"/>
        <v>SKU313</v>
      </c>
      <c r="P572" s="17" t="str">
        <f t="shared" si="41"/>
        <v>Yes</v>
      </c>
      <c r="Q572" s="19">
        <f t="shared" si="42"/>
        <v>70</v>
      </c>
      <c r="R572" s="17" t="str">
        <f t="shared" si="43"/>
        <v>No</v>
      </c>
      <c r="S572" s="17" t="str">
        <f t="shared" si="44"/>
        <v>No</v>
      </c>
      <c r="T572" s="17"/>
      <c r="U572" s="17"/>
    </row>
    <row r="573" spans="2:21" x14ac:dyDescent="0.4">
      <c r="B573" s="12" t="s">
        <v>55</v>
      </c>
      <c r="C573" s="12" t="s">
        <v>2455</v>
      </c>
      <c r="D573" s="12" t="s">
        <v>1403</v>
      </c>
      <c r="E573" s="12" t="s">
        <v>2857</v>
      </c>
      <c r="F573" s="12" t="s">
        <v>2859</v>
      </c>
      <c r="G573" s="13" t="s">
        <v>1971</v>
      </c>
      <c r="H573" s="14">
        <v>0.54166666666666663</v>
      </c>
      <c r="I573" s="12" t="s">
        <v>2852</v>
      </c>
      <c r="J573" s="13">
        <v>3</v>
      </c>
      <c r="K573" s="13">
        <v>0</v>
      </c>
      <c r="L573" s="15">
        <v>43636</v>
      </c>
      <c r="M573" s="12" t="s">
        <v>3846</v>
      </c>
      <c r="N573" s="10"/>
      <c r="O573" s="23" t="str">
        <f t="shared" si="40"/>
        <v>SKU440</v>
      </c>
      <c r="P573" s="17" t="str">
        <f t="shared" si="41"/>
        <v>Yes</v>
      </c>
      <c r="Q573" s="19">
        <f t="shared" si="42"/>
        <v>58</v>
      </c>
      <c r="R573" s="17" t="str">
        <f t="shared" si="43"/>
        <v>No</v>
      </c>
      <c r="S573" s="17" t="str">
        <f t="shared" si="44"/>
        <v>No</v>
      </c>
      <c r="T573" s="17"/>
      <c r="U573" s="17"/>
    </row>
    <row r="574" spans="2:21" x14ac:dyDescent="0.4">
      <c r="B574" s="12" t="s">
        <v>51</v>
      </c>
      <c r="C574" s="12" t="s">
        <v>2456</v>
      </c>
      <c r="D574" s="12" t="s">
        <v>1284</v>
      </c>
      <c r="E574" s="12" t="s">
        <v>2855</v>
      </c>
      <c r="F574" s="12" t="s">
        <v>2859</v>
      </c>
      <c r="G574" s="13" t="s">
        <v>1964</v>
      </c>
      <c r="H574" s="14">
        <v>0.54166666666666663</v>
      </c>
      <c r="I574" s="12" t="s">
        <v>2852</v>
      </c>
      <c r="J574" s="13">
        <v>4</v>
      </c>
      <c r="K574" s="13">
        <v>0</v>
      </c>
      <c r="L574" s="15">
        <v>43628</v>
      </c>
      <c r="M574" s="12" t="s">
        <v>3846</v>
      </c>
      <c r="N574" s="10"/>
      <c r="O574" s="23" t="str">
        <f t="shared" si="40"/>
        <v>SKU316</v>
      </c>
      <c r="P574" s="17" t="str">
        <f t="shared" si="41"/>
        <v>Yes</v>
      </c>
      <c r="Q574" s="19">
        <f t="shared" si="42"/>
        <v>70</v>
      </c>
      <c r="R574" s="17" t="str">
        <f t="shared" si="43"/>
        <v>No</v>
      </c>
      <c r="S574" s="17" t="str">
        <f t="shared" si="44"/>
        <v>No</v>
      </c>
      <c r="T574" s="17"/>
      <c r="U574" s="17"/>
    </row>
    <row r="575" spans="2:21" x14ac:dyDescent="0.4">
      <c r="B575" s="12" t="s">
        <v>53</v>
      </c>
      <c r="C575" s="12" t="s">
        <v>2456</v>
      </c>
      <c r="D575" s="12" t="s">
        <v>1406</v>
      </c>
      <c r="E575" s="12" t="s">
        <v>2856</v>
      </c>
      <c r="F575" s="12" t="s">
        <v>2859</v>
      </c>
      <c r="G575" s="13" t="s">
        <v>1971</v>
      </c>
      <c r="H575" s="14">
        <v>0.54166666666666663</v>
      </c>
      <c r="I575" s="12" t="s">
        <v>2853</v>
      </c>
      <c r="J575" s="13">
        <v>1</v>
      </c>
      <c r="K575" s="13">
        <v>0</v>
      </c>
      <c r="L575" s="15">
        <v>43634</v>
      </c>
      <c r="M575" s="12" t="s">
        <v>3846</v>
      </c>
      <c r="N575" s="10"/>
      <c r="O575" s="23" t="str">
        <f t="shared" si="40"/>
        <v>SKU443</v>
      </c>
      <c r="P575" s="17" t="str">
        <f t="shared" si="41"/>
        <v>Yes</v>
      </c>
      <c r="Q575" s="19">
        <f t="shared" si="42"/>
        <v>58</v>
      </c>
      <c r="R575" s="17" t="str">
        <f t="shared" si="43"/>
        <v>No</v>
      </c>
      <c r="S575" s="17" t="str">
        <f t="shared" si="44"/>
        <v>No</v>
      </c>
      <c r="T575" s="17"/>
      <c r="U575" s="17"/>
    </row>
    <row r="576" spans="2:21" x14ac:dyDescent="0.4">
      <c r="B576" s="12" t="s">
        <v>51</v>
      </c>
      <c r="C576" s="12" t="s">
        <v>2457</v>
      </c>
      <c r="D576" s="12" t="s">
        <v>1409</v>
      </c>
      <c r="E576" s="12" t="s">
        <v>2857</v>
      </c>
      <c r="F576" s="12" t="s">
        <v>2860</v>
      </c>
      <c r="G576" s="13" t="s">
        <v>1971</v>
      </c>
      <c r="H576" s="14">
        <v>0.54166666666666663</v>
      </c>
      <c r="I576" s="12" t="s">
        <v>2854</v>
      </c>
      <c r="J576" s="13">
        <v>2.8</v>
      </c>
      <c r="K576" s="13">
        <v>1</v>
      </c>
      <c r="L576" s="15">
        <v>43634</v>
      </c>
      <c r="M576" s="12" t="s">
        <v>3846</v>
      </c>
      <c r="N576" s="10"/>
      <c r="O576" s="23" t="str">
        <f t="shared" si="40"/>
        <v>SKU446</v>
      </c>
      <c r="P576" s="17" t="str">
        <f t="shared" si="41"/>
        <v>Yes</v>
      </c>
      <c r="Q576" s="19">
        <f t="shared" si="42"/>
        <v>58</v>
      </c>
      <c r="R576" s="17" t="str">
        <f t="shared" si="43"/>
        <v>No</v>
      </c>
      <c r="S576" s="17" t="str">
        <f t="shared" si="44"/>
        <v>No</v>
      </c>
      <c r="T576" s="17"/>
      <c r="U576" s="17"/>
    </row>
    <row r="577" spans="2:21" x14ac:dyDescent="0.4">
      <c r="B577" s="12" t="s">
        <v>54</v>
      </c>
      <c r="C577" s="12" t="s">
        <v>2458</v>
      </c>
      <c r="D577" s="12" t="s">
        <v>1287</v>
      </c>
      <c r="E577" s="12" t="s">
        <v>2855</v>
      </c>
      <c r="F577" s="12" t="s">
        <v>2859</v>
      </c>
      <c r="G577" s="13" t="s">
        <v>1964</v>
      </c>
      <c r="H577" s="14">
        <v>0.54166666666666663</v>
      </c>
      <c r="I577" s="12" t="s">
        <v>2851</v>
      </c>
      <c r="J577" s="13">
        <v>3</v>
      </c>
      <c r="K577" s="13">
        <v>0</v>
      </c>
      <c r="L577" s="15">
        <v>43629</v>
      </c>
      <c r="M577" s="12" t="s">
        <v>3846</v>
      </c>
      <c r="N577" s="10"/>
      <c r="O577" s="23" t="str">
        <f t="shared" si="40"/>
        <v>SKU319</v>
      </c>
      <c r="P577" s="17" t="str">
        <f t="shared" si="41"/>
        <v>Yes</v>
      </c>
      <c r="Q577" s="19">
        <f t="shared" si="42"/>
        <v>70</v>
      </c>
      <c r="R577" s="17" t="str">
        <f t="shared" si="43"/>
        <v>No</v>
      </c>
      <c r="S577" s="17" t="str">
        <f t="shared" si="44"/>
        <v>No</v>
      </c>
      <c r="T577" s="17"/>
      <c r="U577" s="17"/>
    </row>
    <row r="578" spans="2:21" x14ac:dyDescent="0.4">
      <c r="B578" s="12" t="s">
        <v>54</v>
      </c>
      <c r="C578" s="12" t="s">
        <v>2459</v>
      </c>
      <c r="D578" s="12" t="s">
        <v>1412</v>
      </c>
      <c r="E578" s="12" t="s">
        <v>2856</v>
      </c>
      <c r="F578" s="12" t="s">
        <v>2859</v>
      </c>
      <c r="G578" s="13" t="s">
        <v>1971</v>
      </c>
      <c r="H578" s="14">
        <v>0.54166666666666663</v>
      </c>
      <c r="I578" s="12" t="s">
        <v>2852</v>
      </c>
      <c r="J578" s="13">
        <v>3.2</v>
      </c>
      <c r="K578" s="13">
        <v>0</v>
      </c>
      <c r="L578" s="15">
        <v>43642</v>
      </c>
      <c r="M578" s="12" t="s">
        <v>3846</v>
      </c>
      <c r="N578" s="10"/>
      <c r="O578" s="23" t="str">
        <f t="shared" si="40"/>
        <v>SKU449</v>
      </c>
      <c r="P578" s="17" t="str">
        <f t="shared" si="41"/>
        <v>Yes</v>
      </c>
      <c r="Q578" s="19">
        <f t="shared" si="42"/>
        <v>58</v>
      </c>
      <c r="R578" s="17" t="str">
        <f t="shared" si="43"/>
        <v>No</v>
      </c>
      <c r="S578" s="17" t="str">
        <f t="shared" si="44"/>
        <v>No</v>
      </c>
      <c r="T578" s="17"/>
      <c r="U578" s="17"/>
    </row>
    <row r="579" spans="2:21" x14ac:dyDescent="0.4">
      <c r="B579" s="12" t="s">
        <v>52</v>
      </c>
      <c r="C579" s="12" t="s">
        <v>2460</v>
      </c>
      <c r="D579" s="12" t="s">
        <v>1290</v>
      </c>
      <c r="E579" s="12" t="s">
        <v>2857</v>
      </c>
      <c r="F579" s="12" t="s">
        <v>2859</v>
      </c>
      <c r="G579" s="13" t="s">
        <v>1964</v>
      </c>
      <c r="H579" s="14">
        <v>0.54166666666666663</v>
      </c>
      <c r="I579" s="12" t="s">
        <v>2852</v>
      </c>
      <c r="J579" s="13">
        <v>3.4</v>
      </c>
      <c r="K579" s="13">
        <v>0</v>
      </c>
      <c r="L579" s="15">
        <v>43628</v>
      </c>
      <c r="M579" s="12" t="s">
        <v>3846</v>
      </c>
      <c r="N579" s="10"/>
      <c r="O579" s="23" t="str">
        <f t="shared" si="40"/>
        <v>SKU322</v>
      </c>
      <c r="P579" s="17" t="str">
        <f t="shared" si="41"/>
        <v>Yes</v>
      </c>
      <c r="Q579" s="19">
        <f t="shared" si="42"/>
        <v>70</v>
      </c>
      <c r="R579" s="17" t="str">
        <f t="shared" si="43"/>
        <v>No</v>
      </c>
      <c r="S579" s="17" t="str">
        <f t="shared" si="44"/>
        <v>No</v>
      </c>
      <c r="T579" s="17"/>
      <c r="U579" s="17"/>
    </row>
    <row r="580" spans="2:21" x14ac:dyDescent="0.4">
      <c r="B580" s="12" t="s">
        <v>52</v>
      </c>
      <c r="C580" s="12" t="s">
        <v>2461</v>
      </c>
      <c r="D580" s="12" t="s">
        <v>1415</v>
      </c>
      <c r="E580" s="12" t="s">
        <v>2855</v>
      </c>
      <c r="F580" s="12" t="s">
        <v>2859</v>
      </c>
      <c r="G580" s="13" t="s">
        <v>1971</v>
      </c>
      <c r="H580" s="14">
        <v>0.54166666666666663</v>
      </c>
      <c r="I580" s="12" t="s">
        <v>2853</v>
      </c>
      <c r="J580" s="13">
        <v>3.6</v>
      </c>
      <c r="K580" s="13">
        <v>0</v>
      </c>
      <c r="L580" s="15">
        <v>43636</v>
      </c>
      <c r="M580" s="12" t="s">
        <v>3846</v>
      </c>
      <c r="N580" s="10"/>
      <c r="O580" s="23" t="str">
        <f t="shared" si="40"/>
        <v>SKU452</v>
      </c>
      <c r="P580" s="17" t="str">
        <f t="shared" si="41"/>
        <v>Yes</v>
      </c>
      <c r="Q580" s="19">
        <f t="shared" si="42"/>
        <v>58</v>
      </c>
      <c r="R580" s="17" t="str">
        <f t="shared" si="43"/>
        <v>No</v>
      </c>
      <c r="S580" s="17" t="str">
        <f t="shared" si="44"/>
        <v>No</v>
      </c>
      <c r="T580" s="17"/>
      <c r="U580" s="17"/>
    </row>
    <row r="581" spans="2:21" x14ac:dyDescent="0.4">
      <c r="B581" s="12" t="s">
        <v>53</v>
      </c>
      <c r="C581" s="12" t="s">
        <v>2462</v>
      </c>
      <c r="D581" s="12" t="s">
        <v>1418</v>
      </c>
      <c r="E581" s="12" t="s">
        <v>2856</v>
      </c>
      <c r="F581" s="12" t="s">
        <v>2859</v>
      </c>
      <c r="G581" s="13" t="s">
        <v>1972</v>
      </c>
      <c r="H581" s="14">
        <v>0.54166666666666663</v>
      </c>
      <c r="I581" s="12" t="s">
        <v>2854</v>
      </c>
      <c r="J581" s="13">
        <v>3.8</v>
      </c>
      <c r="K581" s="13">
        <v>0</v>
      </c>
      <c r="L581" s="15">
        <v>43637</v>
      </c>
      <c r="M581" s="12" t="s">
        <v>3846</v>
      </c>
      <c r="N581" s="10"/>
      <c r="O581" s="23" t="str">
        <f t="shared" si="40"/>
        <v>SKU458</v>
      </c>
      <c r="P581" s="17" t="str">
        <f t="shared" si="41"/>
        <v>Yes</v>
      </c>
      <c r="Q581" s="19">
        <f t="shared" si="42"/>
        <v>57</v>
      </c>
      <c r="R581" s="17" t="str">
        <f t="shared" si="43"/>
        <v>No</v>
      </c>
      <c r="S581" s="17" t="str">
        <f t="shared" si="44"/>
        <v>No</v>
      </c>
      <c r="T581" s="17"/>
      <c r="U581" s="17"/>
    </row>
    <row r="582" spans="2:21" x14ac:dyDescent="0.4">
      <c r="B582" s="12" t="s">
        <v>55</v>
      </c>
      <c r="C582" s="12" t="s">
        <v>2463</v>
      </c>
      <c r="D582" s="12" t="s">
        <v>1293</v>
      </c>
      <c r="E582" s="12" t="s">
        <v>2857</v>
      </c>
      <c r="F582" s="12" t="s">
        <v>2859</v>
      </c>
      <c r="G582" s="13" t="s">
        <v>1965</v>
      </c>
      <c r="H582" s="14">
        <v>0.54166666666666663</v>
      </c>
      <c r="I582" s="12" t="s">
        <v>2851</v>
      </c>
      <c r="J582" s="13">
        <v>4</v>
      </c>
      <c r="K582" s="13">
        <v>0</v>
      </c>
      <c r="L582" s="15">
        <v>43627</v>
      </c>
      <c r="M582" s="12" t="s">
        <v>3846</v>
      </c>
      <c r="N582" s="10"/>
      <c r="O582" s="23" t="str">
        <f t="shared" si="40"/>
        <v>SKU325</v>
      </c>
      <c r="P582" s="17" t="str">
        <f t="shared" si="41"/>
        <v>Yes</v>
      </c>
      <c r="Q582" s="19">
        <f t="shared" si="42"/>
        <v>69</v>
      </c>
      <c r="R582" s="17" t="str">
        <f t="shared" si="43"/>
        <v>No</v>
      </c>
      <c r="S582" s="17" t="str">
        <f t="shared" si="44"/>
        <v>No</v>
      </c>
      <c r="T582" s="17"/>
      <c r="U582" s="17"/>
    </row>
    <row r="583" spans="2:21" x14ac:dyDescent="0.4">
      <c r="B583" s="12" t="s">
        <v>51</v>
      </c>
      <c r="C583" s="12" t="s">
        <v>2464</v>
      </c>
      <c r="D583" s="12" t="s">
        <v>1421</v>
      </c>
      <c r="E583" s="12" t="s">
        <v>2855</v>
      </c>
      <c r="F583" s="12" t="s">
        <v>2859</v>
      </c>
      <c r="G583" s="13" t="s">
        <v>1972</v>
      </c>
      <c r="H583" s="14">
        <v>0.54166666666666663</v>
      </c>
      <c r="I583" s="12" t="s">
        <v>2852</v>
      </c>
      <c r="J583" s="13">
        <v>1</v>
      </c>
      <c r="K583" s="13">
        <v>0</v>
      </c>
      <c r="L583" s="15">
        <v>43637</v>
      </c>
      <c r="M583" s="12" t="s">
        <v>3846</v>
      </c>
      <c r="N583" s="10"/>
      <c r="O583" s="23" t="str">
        <f t="shared" ref="O583:O646" si="45">TRIM(D583)</f>
        <v>SKU461</v>
      </c>
      <c r="P583" s="17" t="str">
        <f t="shared" si="41"/>
        <v>Yes</v>
      </c>
      <c r="Q583" s="19">
        <f t="shared" si="42"/>
        <v>57</v>
      </c>
      <c r="R583" s="17" t="str">
        <f t="shared" si="43"/>
        <v>No</v>
      </c>
      <c r="S583" s="17" t="str">
        <f t="shared" si="44"/>
        <v>No</v>
      </c>
      <c r="T583" s="17"/>
      <c r="U583" s="17"/>
    </row>
    <row r="584" spans="2:21" x14ac:dyDescent="0.4">
      <c r="B584" s="12" t="s">
        <v>54</v>
      </c>
      <c r="C584" s="12" t="s">
        <v>2465</v>
      </c>
      <c r="D584" s="12" t="s">
        <v>1296</v>
      </c>
      <c r="E584" s="12" t="s">
        <v>2856</v>
      </c>
      <c r="F584" s="12" t="s">
        <v>2859</v>
      </c>
      <c r="G584" s="13" t="s">
        <v>1965</v>
      </c>
      <c r="H584" s="14">
        <v>0.54166666666666663</v>
      </c>
      <c r="I584" s="12" t="s">
        <v>2852</v>
      </c>
      <c r="J584" s="13">
        <v>2</v>
      </c>
      <c r="K584" s="13">
        <v>0</v>
      </c>
      <c r="L584" s="15">
        <v>43629</v>
      </c>
      <c r="M584" s="12" t="s">
        <v>3846</v>
      </c>
      <c r="N584" s="10"/>
      <c r="O584" s="23" t="str">
        <f t="shared" si="45"/>
        <v>SKU329</v>
      </c>
      <c r="P584" s="17" t="str">
        <f t="shared" ref="P584:P647" si="46">IF(L584="","No","Yes")</f>
        <v>Yes</v>
      </c>
      <c r="Q584" s="19">
        <f t="shared" ref="Q584:Q647" si="47">$C$4-G584</f>
        <v>69</v>
      </c>
      <c r="R584" s="17" t="str">
        <f t="shared" ref="R584:R647" si="48">IF(AND(P584="No",Q584&gt;20),"Yes","No")</f>
        <v>No</v>
      </c>
      <c r="S584" s="17" t="str">
        <f t="shared" ref="S584:S647" si="49">IF(AND(L584="",$C$4-G584&gt;20),"Yes","No")</f>
        <v>No</v>
      </c>
      <c r="T584" s="17"/>
      <c r="U584" s="17"/>
    </row>
    <row r="585" spans="2:21" x14ac:dyDescent="0.4">
      <c r="B585" s="12" t="s">
        <v>54</v>
      </c>
      <c r="C585" s="12" t="s">
        <v>2466</v>
      </c>
      <c r="D585" s="12" t="s">
        <v>1424</v>
      </c>
      <c r="E585" s="12" t="s">
        <v>2857</v>
      </c>
      <c r="F585" s="12" t="s">
        <v>2859</v>
      </c>
      <c r="G585" s="13" t="s">
        <v>1972</v>
      </c>
      <c r="H585" s="14">
        <v>0.54166666666666663</v>
      </c>
      <c r="I585" s="12" t="s">
        <v>2853</v>
      </c>
      <c r="J585" s="13">
        <v>3</v>
      </c>
      <c r="K585" s="13">
        <v>0</v>
      </c>
      <c r="L585" s="15">
        <v>43637</v>
      </c>
      <c r="M585" s="12" t="s">
        <v>3846</v>
      </c>
      <c r="N585" s="10"/>
      <c r="O585" s="23" t="str">
        <f t="shared" si="45"/>
        <v>SKU464</v>
      </c>
      <c r="P585" s="17" t="str">
        <f t="shared" si="46"/>
        <v>Yes</v>
      </c>
      <c r="Q585" s="19">
        <f t="shared" si="47"/>
        <v>57</v>
      </c>
      <c r="R585" s="17" t="str">
        <f t="shared" si="48"/>
        <v>No</v>
      </c>
      <c r="S585" s="17" t="str">
        <f t="shared" si="49"/>
        <v>No</v>
      </c>
      <c r="T585" s="17"/>
      <c r="U585" s="17"/>
    </row>
    <row r="586" spans="2:21" x14ac:dyDescent="0.4">
      <c r="B586" s="12" t="s">
        <v>52</v>
      </c>
      <c r="C586" s="12" t="s">
        <v>2467</v>
      </c>
      <c r="D586" s="12" t="s">
        <v>1299</v>
      </c>
      <c r="E586" s="12" t="s">
        <v>2855</v>
      </c>
      <c r="F586" s="12" t="s">
        <v>2859</v>
      </c>
      <c r="G586" s="13" t="s">
        <v>1965</v>
      </c>
      <c r="H586" s="14">
        <v>0.54166666666666663</v>
      </c>
      <c r="I586" s="12" t="s">
        <v>2854</v>
      </c>
      <c r="J586" s="13">
        <v>4</v>
      </c>
      <c r="K586" s="13">
        <v>1</v>
      </c>
      <c r="L586" s="15">
        <v>43624</v>
      </c>
      <c r="M586" s="12" t="s">
        <v>3846</v>
      </c>
      <c r="N586" s="10"/>
      <c r="O586" s="23" t="str">
        <f t="shared" si="45"/>
        <v>SKU332</v>
      </c>
      <c r="P586" s="17" t="str">
        <f t="shared" si="46"/>
        <v>Yes</v>
      </c>
      <c r="Q586" s="19">
        <f t="shared" si="47"/>
        <v>69</v>
      </c>
      <c r="R586" s="17" t="str">
        <f t="shared" si="48"/>
        <v>No</v>
      </c>
      <c r="S586" s="17" t="str">
        <f t="shared" si="49"/>
        <v>No</v>
      </c>
      <c r="T586" s="17"/>
      <c r="U586" s="17"/>
    </row>
    <row r="587" spans="2:21" x14ac:dyDescent="0.4">
      <c r="B587" s="12" t="s">
        <v>52</v>
      </c>
      <c r="C587" s="12" t="s">
        <v>2467</v>
      </c>
      <c r="D587" s="12" t="s">
        <v>1427</v>
      </c>
      <c r="E587" s="12" t="s">
        <v>2856</v>
      </c>
      <c r="F587" s="12" t="s">
        <v>2859</v>
      </c>
      <c r="G587" s="13" t="s">
        <v>1973</v>
      </c>
      <c r="H587" s="14">
        <v>0.54166666666666663</v>
      </c>
      <c r="I587" s="12" t="s">
        <v>2851</v>
      </c>
      <c r="J587" s="13">
        <v>1</v>
      </c>
      <c r="K587" s="13">
        <v>0</v>
      </c>
      <c r="L587" s="15">
        <v>43640</v>
      </c>
      <c r="M587" s="12" t="s">
        <v>3846</v>
      </c>
      <c r="N587" s="10"/>
      <c r="O587" s="23" t="str">
        <f t="shared" si="45"/>
        <v>SKU467</v>
      </c>
      <c r="P587" s="17" t="str">
        <f t="shared" si="46"/>
        <v>Yes</v>
      </c>
      <c r="Q587" s="19">
        <f t="shared" si="47"/>
        <v>56</v>
      </c>
      <c r="R587" s="17" t="str">
        <f t="shared" si="48"/>
        <v>No</v>
      </c>
      <c r="S587" s="17" t="str">
        <f t="shared" si="49"/>
        <v>No</v>
      </c>
      <c r="T587" s="17"/>
      <c r="U587" s="17"/>
    </row>
    <row r="588" spans="2:21" x14ac:dyDescent="0.4">
      <c r="B588" s="12" t="s">
        <v>55</v>
      </c>
      <c r="C588" s="12" t="s">
        <v>2468</v>
      </c>
      <c r="D588" s="12" t="s">
        <v>1430</v>
      </c>
      <c r="E588" s="12" t="s">
        <v>2857</v>
      </c>
      <c r="F588" s="12" t="s">
        <v>2859</v>
      </c>
      <c r="G588" s="13" t="s">
        <v>1973</v>
      </c>
      <c r="H588" s="14">
        <v>0.54166666666666663</v>
      </c>
      <c r="I588" s="12" t="s">
        <v>2852</v>
      </c>
      <c r="J588" s="13">
        <v>2.8</v>
      </c>
      <c r="K588" s="13">
        <v>0</v>
      </c>
      <c r="L588" s="15">
        <v>43640</v>
      </c>
      <c r="M588" s="12" t="s">
        <v>3846</v>
      </c>
      <c r="N588" s="10"/>
      <c r="O588" s="23" t="str">
        <f t="shared" si="45"/>
        <v>SKU470</v>
      </c>
      <c r="P588" s="17" t="str">
        <f t="shared" si="46"/>
        <v>Yes</v>
      </c>
      <c r="Q588" s="19">
        <f t="shared" si="47"/>
        <v>56</v>
      </c>
      <c r="R588" s="17" t="str">
        <f t="shared" si="48"/>
        <v>No</v>
      </c>
      <c r="S588" s="17" t="str">
        <f t="shared" si="49"/>
        <v>No</v>
      </c>
      <c r="T588" s="17"/>
      <c r="U588" s="17"/>
    </row>
    <row r="589" spans="2:21" x14ac:dyDescent="0.4">
      <c r="B589" s="12" t="s">
        <v>55</v>
      </c>
      <c r="C589" s="12" t="s">
        <v>2469</v>
      </c>
      <c r="D589" s="12" t="s">
        <v>1302</v>
      </c>
      <c r="E589" s="12" t="s">
        <v>2855</v>
      </c>
      <c r="F589" s="12" t="s">
        <v>2859</v>
      </c>
      <c r="G589" s="13" t="s">
        <v>1965</v>
      </c>
      <c r="H589" s="14">
        <v>0.54166666666666663</v>
      </c>
      <c r="I589" s="12" t="s">
        <v>2852</v>
      </c>
      <c r="J589" s="13">
        <v>3</v>
      </c>
      <c r="K589" s="13">
        <v>0</v>
      </c>
      <c r="L589" s="15">
        <v>43627</v>
      </c>
      <c r="M589" s="12" t="s">
        <v>3846</v>
      </c>
      <c r="N589" s="10"/>
      <c r="O589" s="23" t="str">
        <f t="shared" si="45"/>
        <v>SKU335</v>
      </c>
      <c r="P589" s="17" t="str">
        <f t="shared" si="46"/>
        <v>Yes</v>
      </c>
      <c r="Q589" s="19">
        <f t="shared" si="47"/>
        <v>69</v>
      </c>
      <c r="R589" s="17" t="str">
        <f t="shared" si="48"/>
        <v>No</v>
      </c>
      <c r="S589" s="17" t="str">
        <f t="shared" si="49"/>
        <v>No</v>
      </c>
      <c r="T589" s="17"/>
      <c r="U589" s="17"/>
    </row>
    <row r="590" spans="2:21" x14ac:dyDescent="0.4">
      <c r="B590" s="12" t="s">
        <v>53</v>
      </c>
      <c r="C590" s="12" t="s">
        <v>2470</v>
      </c>
      <c r="D590" s="12" t="s">
        <v>1433</v>
      </c>
      <c r="E590" s="12" t="s">
        <v>2856</v>
      </c>
      <c r="F590" s="12" t="s">
        <v>2859</v>
      </c>
      <c r="G590" s="13" t="s">
        <v>1973</v>
      </c>
      <c r="H590" s="14">
        <v>0.54166666666666663</v>
      </c>
      <c r="I590" s="12" t="s">
        <v>2853</v>
      </c>
      <c r="J590" s="13">
        <v>3.2</v>
      </c>
      <c r="K590" s="13">
        <v>0</v>
      </c>
      <c r="L590" s="15">
        <v>43637</v>
      </c>
      <c r="M590" s="12" t="s">
        <v>3846</v>
      </c>
      <c r="N590" s="10"/>
      <c r="O590" s="23" t="str">
        <f t="shared" si="45"/>
        <v>SKU473</v>
      </c>
      <c r="P590" s="17" t="str">
        <f t="shared" si="46"/>
        <v>Yes</v>
      </c>
      <c r="Q590" s="19">
        <f t="shared" si="47"/>
        <v>56</v>
      </c>
      <c r="R590" s="17" t="str">
        <f t="shared" si="48"/>
        <v>No</v>
      </c>
      <c r="S590" s="17" t="str">
        <f t="shared" si="49"/>
        <v>No</v>
      </c>
      <c r="T590" s="17"/>
      <c r="U590" s="17"/>
    </row>
    <row r="591" spans="2:21" x14ac:dyDescent="0.4">
      <c r="B591" s="12" t="s">
        <v>53</v>
      </c>
      <c r="C591" s="12" t="s">
        <v>2471</v>
      </c>
      <c r="D591" s="12" t="s">
        <v>1305</v>
      </c>
      <c r="E591" s="12" t="s">
        <v>2857</v>
      </c>
      <c r="F591" s="12" t="s">
        <v>2859</v>
      </c>
      <c r="G591" s="13" t="s">
        <v>1966</v>
      </c>
      <c r="H591" s="14">
        <v>0.54166666666666663</v>
      </c>
      <c r="I591" s="12" t="s">
        <v>2854</v>
      </c>
      <c r="J591" s="13">
        <v>3.4</v>
      </c>
      <c r="K591" s="13">
        <v>0</v>
      </c>
      <c r="L591" s="15">
        <v>43629</v>
      </c>
      <c r="M591" s="12" t="s">
        <v>3846</v>
      </c>
      <c r="N591" s="10"/>
      <c r="O591" s="23" t="str">
        <f t="shared" si="45"/>
        <v>SKU338</v>
      </c>
      <c r="P591" s="17" t="str">
        <f t="shared" si="46"/>
        <v>Yes</v>
      </c>
      <c r="Q591" s="19">
        <f t="shared" si="47"/>
        <v>65</v>
      </c>
      <c r="R591" s="17" t="str">
        <f t="shared" si="48"/>
        <v>No</v>
      </c>
      <c r="S591" s="17" t="str">
        <f t="shared" si="49"/>
        <v>No</v>
      </c>
      <c r="T591" s="17"/>
      <c r="U591" s="17"/>
    </row>
    <row r="592" spans="2:21" x14ac:dyDescent="0.4">
      <c r="B592" s="12" t="s">
        <v>51</v>
      </c>
      <c r="C592" s="12" t="s">
        <v>2472</v>
      </c>
      <c r="D592" s="12" t="s">
        <v>1436</v>
      </c>
      <c r="E592" s="12" t="s">
        <v>2855</v>
      </c>
      <c r="F592" s="12" t="s">
        <v>2859</v>
      </c>
      <c r="G592" s="13" t="s">
        <v>1973</v>
      </c>
      <c r="H592" s="14">
        <v>0.54166666666666663</v>
      </c>
      <c r="I592" s="12" t="s">
        <v>2851</v>
      </c>
      <c r="J592" s="13">
        <v>3.6</v>
      </c>
      <c r="K592" s="13">
        <v>0</v>
      </c>
      <c r="L592" s="15">
        <v>43637</v>
      </c>
      <c r="M592" s="12" t="s">
        <v>3846</v>
      </c>
      <c r="N592" s="10"/>
      <c r="O592" s="23" t="str">
        <f t="shared" si="45"/>
        <v>SKU476</v>
      </c>
      <c r="P592" s="17" t="str">
        <f t="shared" si="46"/>
        <v>Yes</v>
      </c>
      <c r="Q592" s="19">
        <f t="shared" si="47"/>
        <v>56</v>
      </c>
      <c r="R592" s="17" t="str">
        <f t="shared" si="48"/>
        <v>No</v>
      </c>
      <c r="S592" s="17" t="str">
        <f t="shared" si="49"/>
        <v>No</v>
      </c>
      <c r="T592" s="17"/>
      <c r="U592" s="17"/>
    </row>
    <row r="593" spans="2:21" x14ac:dyDescent="0.4">
      <c r="B593" s="12" t="s">
        <v>54</v>
      </c>
      <c r="C593" s="12" t="s">
        <v>2473</v>
      </c>
      <c r="D593" s="12" t="s">
        <v>1439</v>
      </c>
      <c r="E593" s="12" t="s">
        <v>2856</v>
      </c>
      <c r="F593" s="12" t="s">
        <v>2859</v>
      </c>
      <c r="G593" s="13" t="s">
        <v>1973</v>
      </c>
      <c r="H593" s="14">
        <v>0.54166666666666663</v>
      </c>
      <c r="I593" s="12" t="s">
        <v>2852</v>
      </c>
      <c r="J593" s="13">
        <v>3.8</v>
      </c>
      <c r="K593" s="13">
        <v>0</v>
      </c>
      <c r="L593" s="15">
        <v>43641</v>
      </c>
      <c r="M593" s="12" t="s">
        <v>3846</v>
      </c>
      <c r="N593" s="10"/>
      <c r="O593" s="23" t="str">
        <f t="shared" si="45"/>
        <v>SKU479</v>
      </c>
      <c r="P593" s="17" t="str">
        <f t="shared" si="46"/>
        <v>Yes</v>
      </c>
      <c r="Q593" s="19">
        <f t="shared" si="47"/>
        <v>56</v>
      </c>
      <c r="R593" s="17" t="str">
        <f t="shared" si="48"/>
        <v>No</v>
      </c>
      <c r="S593" s="17" t="str">
        <f t="shared" si="49"/>
        <v>No</v>
      </c>
      <c r="T593" s="17"/>
      <c r="U593" s="17"/>
    </row>
    <row r="594" spans="2:21" x14ac:dyDescent="0.4">
      <c r="B594" s="12" t="s">
        <v>51</v>
      </c>
      <c r="C594" s="12" t="s">
        <v>2474</v>
      </c>
      <c r="D594" s="12" t="s">
        <v>1308</v>
      </c>
      <c r="E594" s="12" t="s">
        <v>2857</v>
      </c>
      <c r="F594" s="12" t="s">
        <v>2859</v>
      </c>
      <c r="G594" s="13" t="s">
        <v>1966</v>
      </c>
      <c r="H594" s="14">
        <v>0.54166666666666663</v>
      </c>
      <c r="I594" s="12" t="s">
        <v>2852</v>
      </c>
      <c r="J594" s="13">
        <v>4</v>
      </c>
      <c r="K594" s="13">
        <v>0</v>
      </c>
      <c r="L594" s="15">
        <v>43634</v>
      </c>
      <c r="M594" s="12" t="s">
        <v>3846</v>
      </c>
      <c r="N594" s="10"/>
      <c r="O594" s="23" t="str">
        <f t="shared" si="45"/>
        <v>SKU341</v>
      </c>
      <c r="P594" s="17" t="str">
        <f t="shared" si="46"/>
        <v>Yes</v>
      </c>
      <c r="Q594" s="19">
        <f t="shared" si="47"/>
        <v>65</v>
      </c>
      <c r="R594" s="17" t="str">
        <f t="shared" si="48"/>
        <v>No</v>
      </c>
      <c r="S594" s="17" t="str">
        <f t="shared" si="49"/>
        <v>No</v>
      </c>
      <c r="T594" s="17"/>
      <c r="U594" s="17"/>
    </row>
    <row r="595" spans="2:21" x14ac:dyDescent="0.4">
      <c r="B595" s="12" t="s">
        <v>52</v>
      </c>
      <c r="C595" s="12" t="s">
        <v>2475</v>
      </c>
      <c r="D595" s="12" t="s">
        <v>1442</v>
      </c>
      <c r="E595" s="12" t="s">
        <v>2855</v>
      </c>
      <c r="F595" s="12" t="s">
        <v>2860</v>
      </c>
      <c r="G595" s="13" t="s">
        <v>1973</v>
      </c>
      <c r="H595" s="14">
        <v>0.54166666666666663</v>
      </c>
      <c r="I595" s="12" t="s">
        <v>2853</v>
      </c>
      <c r="J595" s="13">
        <v>1</v>
      </c>
      <c r="K595" s="13">
        <v>0</v>
      </c>
      <c r="L595" s="15">
        <v>43641</v>
      </c>
      <c r="M595" s="12" t="s">
        <v>3846</v>
      </c>
      <c r="N595" s="10"/>
      <c r="O595" s="23" t="str">
        <f t="shared" si="45"/>
        <v>SKU482</v>
      </c>
      <c r="P595" s="17" t="str">
        <f t="shared" si="46"/>
        <v>Yes</v>
      </c>
      <c r="Q595" s="19">
        <f t="shared" si="47"/>
        <v>56</v>
      </c>
      <c r="R595" s="17" t="str">
        <f t="shared" si="48"/>
        <v>No</v>
      </c>
      <c r="S595" s="17" t="str">
        <f t="shared" si="49"/>
        <v>No</v>
      </c>
      <c r="T595" s="17"/>
      <c r="U595" s="17"/>
    </row>
    <row r="596" spans="2:21" x14ac:dyDescent="0.4">
      <c r="B596" s="12" t="s">
        <v>54</v>
      </c>
      <c r="C596" s="12" t="s">
        <v>2476</v>
      </c>
      <c r="D596" s="12" t="s">
        <v>1311</v>
      </c>
      <c r="E596" s="12" t="s">
        <v>2856</v>
      </c>
      <c r="F596" s="12" t="s">
        <v>2859</v>
      </c>
      <c r="G596" s="13" t="s">
        <v>1966</v>
      </c>
      <c r="H596" s="14">
        <v>0.54166666666666663</v>
      </c>
      <c r="I596" s="12" t="s">
        <v>2854</v>
      </c>
      <c r="J596" s="13">
        <v>2</v>
      </c>
      <c r="K596" s="13">
        <v>1</v>
      </c>
      <c r="L596" s="15">
        <v>43634</v>
      </c>
      <c r="M596" s="12" t="s">
        <v>3846</v>
      </c>
      <c r="N596" s="10"/>
      <c r="O596" s="23" t="str">
        <f t="shared" si="45"/>
        <v>SKU344</v>
      </c>
      <c r="P596" s="17" t="str">
        <f t="shared" si="46"/>
        <v>Yes</v>
      </c>
      <c r="Q596" s="19">
        <f t="shared" si="47"/>
        <v>65</v>
      </c>
      <c r="R596" s="17" t="str">
        <f t="shared" si="48"/>
        <v>No</v>
      </c>
      <c r="S596" s="17" t="str">
        <f t="shared" si="49"/>
        <v>No</v>
      </c>
      <c r="T596" s="17"/>
      <c r="U596" s="17"/>
    </row>
    <row r="597" spans="2:21" x14ac:dyDescent="0.4">
      <c r="B597" s="12" t="s">
        <v>55</v>
      </c>
      <c r="C597" s="12" t="s">
        <v>2477</v>
      </c>
      <c r="D597" s="12" t="s">
        <v>1445</v>
      </c>
      <c r="E597" s="12" t="s">
        <v>2857</v>
      </c>
      <c r="F597" s="12" t="s">
        <v>2859</v>
      </c>
      <c r="G597" s="13" t="s">
        <v>1973</v>
      </c>
      <c r="H597" s="14">
        <v>0.54166666666666663</v>
      </c>
      <c r="I597" s="12" t="s">
        <v>2851</v>
      </c>
      <c r="J597" s="13">
        <v>3</v>
      </c>
      <c r="K597" s="13">
        <v>0</v>
      </c>
      <c r="L597" s="15">
        <v>43651</v>
      </c>
      <c r="M597" s="12" t="s">
        <v>3846</v>
      </c>
      <c r="N597" s="10"/>
      <c r="O597" s="23" t="str">
        <f t="shared" si="45"/>
        <v>SKU485</v>
      </c>
      <c r="P597" s="17" t="str">
        <f t="shared" si="46"/>
        <v>Yes</v>
      </c>
      <c r="Q597" s="19">
        <f t="shared" si="47"/>
        <v>56</v>
      </c>
      <c r="R597" s="17" t="str">
        <f t="shared" si="48"/>
        <v>No</v>
      </c>
      <c r="S597" s="17" t="str">
        <f t="shared" si="49"/>
        <v>No</v>
      </c>
      <c r="T597" s="17"/>
      <c r="U597" s="17"/>
    </row>
    <row r="598" spans="2:21" x14ac:dyDescent="0.4">
      <c r="B598" s="12" t="s">
        <v>52</v>
      </c>
      <c r="C598" s="12" t="s">
        <v>2478</v>
      </c>
      <c r="D598" s="12" t="s">
        <v>1314</v>
      </c>
      <c r="E598" s="12" t="s">
        <v>2855</v>
      </c>
      <c r="F598" s="12" t="s">
        <v>2859</v>
      </c>
      <c r="G598" s="13" t="s">
        <v>1966</v>
      </c>
      <c r="H598" s="14">
        <v>0.54166666666666663</v>
      </c>
      <c r="I598" s="12" t="s">
        <v>2852</v>
      </c>
      <c r="J598" s="13">
        <v>4</v>
      </c>
      <c r="K598" s="13">
        <v>0</v>
      </c>
      <c r="L598" s="15">
        <v>43634</v>
      </c>
      <c r="M598" s="12" t="s">
        <v>3846</v>
      </c>
      <c r="N598" s="10"/>
      <c r="O598" s="23" t="str">
        <f t="shared" si="45"/>
        <v>SKU347</v>
      </c>
      <c r="P598" s="17" t="str">
        <f t="shared" si="46"/>
        <v>Yes</v>
      </c>
      <c r="Q598" s="19">
        <f t="shared" si="47"/>
        <v>65</v>
      </c>
      <c r="R598" s="17" t="str">
        <f t="shared" si="48"/>
        <v>No</v>
      </c>
      <c r="S598" s="17" t="str">
        <f t="shared" si="49"/>
        <v>No</v>
      </c>
      <c r="T598" s="17"/>
      <c r="U598" s="17"/>
    </row>
    <row r="599" spans="2:21" x14ac:dyDescent="0.4">
      <c r="B599" s="12" t="s">
        <v>53</v>
      </c>
      <c r="C599" s="12" t="s">
        <v>2478</v>
      </c>
      <c r="D599" s="12" t="s">
        <v>1448</v>
      </c>
      <c r="E599" s="12" t="s">
        <v>2856</v>
      </c>
      <c r="F599" s="12" t="s">
        <v>2859</v>
      </c>
      <c r="G599" s="13" t="s">
        <v>1973</v>
      </c>
      <c r="H599" s="14">
        <v>0.54166666666666663</v>
      </c>
      <c r="I599" s="12" t="s">
        <v>2852</v>
      </c>
      <c r="J599" s="13">
        <v>1</v>
      </c>
      <c r="K599" s="13">
        <v>0</v>
      </c>
      <c r="L599" s="15">
        <v>43651</v>
      </c>
      <c r="M599" s="12" t="s">
        <v>3846</v>
      </c>
      <c r="N599" s="10"/>
      <c r="O599" s="23" t="str">
        <f t="shared" si="45"/>
        <v>SKU488</v>
      </c>
      <c r="P599" s="17" t="str">
        <f t="shared" si="46"/>
        <v>Yes</v>
      </c>
      <c r="Q599" s="19">
        <f t="shared" si="47"/>
        <v>56</v>
      </c>
      <c r="R599" s="17" t="str">
        <f t="shared" si="48"/>
        <v>No</v>
      </c>
      <c r="S599" s="17" t="str">
        <f t="shared" si="49"/>
        <v>No</v>
      </c>
      <c r="T599" s="17"/>
      <c r="U599" s="17"/>
    </row>
    <row r="600" spans="2:21" x14ac:dyDescent="0.4">
      <c r="B600" s="12" t="s">
        <v>51</v>
      </c>
      <c r="C600" s="12" t="s">
        <v>2479</v>
      </c>
      <c r="D600" s="12" t="s">
        <v>1451</v>
      </c>
      <c r="E600" s="12" t="s">
        <v>2857</v>
      </c>
      <c r="F600" s="12" t="s">
        <v>2859</v>
      </c>
      <c r="G600" s="13" t="s">
        <v>1974</v>
      </c>
      <c r="H600" s="14">
        <v>0.54166666666666663</v>
      </c>
      <c r="I600" s="12" t="s">
        <v>2853</v>
      </c>
      <c r="J600" s="13">
        <v>2.8</v>
      </c>
      <c r="K600" s="13">
        <v>0</v>
      </c>
      <c r="L600" s="15">
        <v>43656</v>
      </c>
      <c r="M600" s="12" t="s">
        <v>3846</v>
      </c>
      <c r="N600" s="10"/>
      <c r="O600" s="23" t="str">
        <f t="shared" si="45"/>
        <v>SKU491</v>
      </c>
      <c r="P600" s="17" t="str">
        <f t="shared" si="46"/>
        <v>Yes</v>
      </c>
      <c r="Q600" s="19">
        <f t="shared" si="47"/>
        <v>55</v>
      </c>
      <c r="R600" s="17" t="str">
        <f t="shared" si="48"/>
        <v>No</v>
      </c>
      <c r="S600" s="17" t="str">
        <f t="shared" si="49"/>
        <v>No</v>
      </c>
      <c r="T600" s="17"/>
      <c r="U600" s="17"/>
    </row>
    <row r="601" spans="2:21" x14ac:dyDescent="0.4">
      <c r="B601" s="12" t="s">
        <v>55</v>
      </c>
      <c r="C601" s="12" t="s">
        <v>2480</v>
      </c>
      <c r="D601" s="12" t="s">
        <v>1317</v>
      </c>
      <c r="E601" s="12" t="s">
        <v>2855</v>
      </c>
      <c r="F601" s="12" t="s">
        <v>2859</v>
      </c>
      <c r="G601" s="13" t="s">
        <v>1966</v>
      </c>
      <c r="H601" s="14">
        <v>0.54166666666666663</v>
      </c>
      <c r="I601" s="12" t="s">
        <v>2854</v>
      </c>
      <c r="J601" s="13">
        <v>3</v>
      </c>
      <c r="K601" s="13">
        <v>0</v>
      </c>
      <c r="L601" s="15">
        <v>43643</v>
      </c>
      <c r="M601" s="12" t="s">
        <v>3846</v>
      </c>
      <c r="N601" s="10"/>
      <c r="O601" s="23" t="str">
        <f t="shared" si="45"/>
        <v>SKU350</v>
      </c>
      <c r="P601" s="17" t="str">
        <f t="shared" si="46"/>
        <v>Yes</v>
      </c>
      <c r="Q601" s="19">
        <f t="shared" si="47"/>
        <v>65</v>
      </c>
      <c r="R601" s="17" t="str">
        <f t="shared" si="48"/>
        <v>No</v>
      </c>
      <c r="S601" s="17" t="str">
        <f t="shared" si="49"/>
        <v>No</v>
      </c>
      <c r="T601" s="17"/>
      <c r="U601" s="17"/>
    </row>
    <row r="602" spans="2:21" x14ac:dyDescent="0.4">
      <c r="B602" s="12" t="s">
        <v>54</v>
      </c>
      <c r="C602" s="12" t="s">
        <v>2481</v>
      </c>
      <c r="D602" s="12" t="s">
        <v>1454</v>
      </c>
      <c r="E602" s="12" t="s">
        <v>2856</v>
      </c>
      <c r="F602" s="12" t="s">
        <v>2859</v>
      </c>
      <c r="G602" s="13" t="s">
        <v>1974</v>
      </c>
      <c r="H602" s="14">
        <v>0.54166666666666663</v>
      </c>
      <c r="I602" s="12" t="s">
        <v>2851</v>
      </c>
      <c r="J602" s="13">
        <v>3.2</v>
      </c>
      <c r="K602" s="13">
        <v>0</v>
      </c>
      <c r="L602" s="15">
        <v>43640</v>
      </c>
      <c r="M602" s="12" t="s">
        <v>3846</v>
      </c>
      <c r="N602" s="10"/>
      <c r="O602" s="23" t="str">
        <f t="shared" si="45"/>
        <v>SKU494</v>
      </c>
      <c r="P602" s="17" t="str">
        <f t="shared" si="46"/>
        <v>Yes</v>
      </c>
      <c r="Q602" s="19">
        <f t="shared" si="47"/>
        <v>55</v>
      </c>
      <c r="R602" s="17" t="str">
        <f t="shared" si="48"/>
        <v>No</v>
      </c>
      <c r="S602" s="17" t="str">
        <f t="shared" si="49"/>
        <v>No</v>
      </c>
      <c r="T602" s="17"/>
      <c r="U602" s="17"/>
    </row>
    <row r="603" spans="2:21" x14ac:dyDescent="0.4">
      <c r="B603" s="12" t="s">
        <v>53</v>
      </c>
      <c r="C603" s="12" t="s">
        <v>2482</v>
      </c>
      <c r="D603" s="12" t="s">
        <v>1320</v>
      </c>
      <c r="E603" s="12" t="s">
        <v>2857</v>
      </c>
      <c r="F603" s="12" t="s">
        <v>2859</v>
      </c>
      <c r="G603" s="13" t="s">
        <v>1967</v>
      </c>
      <c r="H603" s="14">
        <v>0.54166666666666663</v>
      </c>
      <c r="I603" s="12" t="s">
        <v>2852</v>
      </c>
      <c r="J603" s="13">
        <v>3.4</v>
      </c>
      <c r="K603" s="13">
        <v>0</v>
      </c>
      <c r="L603" s="15">
        <v>43629</v>
      </c>
      <c r="M603" s="12" t="s">
        <v>3846</v>
      </c>
      <c r="N603" s="10"/>
      <c r="O603" s="23" t="str">
        <f t="shared" si="45"/>
        <v>SKU353</v>
      </c>
      <c r="P603" s="17" t="str">
        <f t="shared" si="46"/>
        <v>Yes</v>
      </c>
      <c r="Q603" s="19">
        <f t="shared" si="47"/>
        <v>64</v>
      </c>
      <c r="R603" s="17" t="str">
        <f t="shared" si="48"/>
        <v>No</v>
      </c>
      <c r="S603" s="17" t="str">
        <f t="shared" si="49"/>
        <v>No</v>
      </c>
      <c r="T603" s="17"/>
      <c r="U603" s="17"/>
    </row>
    <row r="604" spans="2:21" x14ac:dyDescent="0.4">
      <c r="B604" s="12" t="s">
        <v>52</v>
      </c>
      <c r="C604" s="12" t="s">
        <v>2483</v>
      </c>
      <c r="D604" s="12" t="s">
        <v>1457</v>
      </c>
      <c r="E604" s="12" t="s">
        <v>2855</v>
      </c>
      <c r="F604" s="12" t="s">
        <v>2859</v>
      </c>
      <c r="G604" s="13" t="s">
        <v>1974</v>
      </c>
      <c r="H604" s="14">
        <v>0.54166666666666663</v>
      </c>
      <c r="I604" s="12" t="s">
        <v>2852</v>
      </c>
      <c r="J604" s="13">
        <v>3.6</v>
      </c>
      <c r="K604" s="13">
        <v>0</v>
      </c>
      <c r="L604" s="15">
        <v>43641</v>
      </c>
      <c r="M604" s="12" t="s">
        <v>3846</v>
      </c>
      <c r="N604" s="10"/>
      <c r="O604" s="23" t="str">
        <f t="shared" si="45"/>
        <v>SKU497</v>
      </c>
      <c r="P604" s="17" t="str">
        <f t="shared" si="46"/>
        <v>Yes</v>
      </c>
      <c r="Q604" s="19">
        <f t="shared" si="47"/>
        <v>55</v>
      </c>
      <c r="R604" s="17" t="str">
        <f t="shared" si="48"/>
        <v>No</v>
      </c>
      <c r="S604" s="17" t="str">
        <f t="shared" si="49"/>
        <v>No</v>
      </c>
      <c r="T604" s="17"/>
      <c r="U604" s="17"/>
    </row>
    <row r="605" spans="2:21" x14ac:dyDescent="0.4">
      <c r="B605" s="12" t="s">
        <v>55</v>
      </c>
      <c r="C605" s="12" t="s">
        <v>2484</v>
      </c>
      <c r="D605" s="12" t="s">
        <v>1460</v>
      </c>
      <c r="E605" s="12" t="s">
        <v>2856</v>
      </c>
      <c r="F605" s="12" t="s">
        <v>2859</v>
      </c>
      <c r="G605" s="13" t="s">
        <v>1974</v>
      </c>
      <c r="H605" s="14">
        <v>0.54166666666666663</v>
      </c>
      <c r="I605" s="12" t="s">
        <v>2853</v>
      </c>
      <c r="J605" s="13">
        <v>3.8</v>
      </c>
      <c r="K605" s="13">
        <v>0</v>
      </c>
      <c r="L605" s="15">
        <v>43640</v>
      </c>
      <c r="M605" s="12" t="s">
        <v>3846</v>
      </c>
      <c r="N605" s="10"/>
      <c r="O605" s="23" t="str">
        <f t="shared" si="45"/>
        <v>SKU500</v>
      </c>
      <c r="P605" s="17" t="str">
        <f t="shared" si="46"/>
        <v>Yes</v>
      </c>
      <c r="Q605" s="19">
        <f t="shared" si="47"/>
        <v>55</v>
      </c>
      <c r="R605" s="17" t="str">
        <f t="shared" si="48"/>
        <v>No</v>
      </c>
      <c r="S605" s="17" t="str">
        <f t="shared" si="49"/>
        <v>No</v>
      </c>
      <c r="T605" s="17"/>
      <c r="U605" s="17"/>
    </row>
    <row r="606" spans="2:21" x14ac:dyDescent="0.4">
      <c r="B606" s="12" t="s">
        <v>51</v>
      </c>
      <c r="C606" s="12" t="s">
        <v>2485</v>
      </c>
      <c r="D606" s="12" t="s">
        <v>1323</v>
      </c>
      <c r="E606" s="12" t="s">
        <v>2857</v>
      </c>
      <c r="F606" s="12" t="s">
        <v>2859</v>
      </c>
      <c r="G606" s="13" t="s">
        <v>1967</v>
      </c>
      <c r="H606" s="14">
        <v>0.54166666666666663</v>
      </c>
      <c r="I606" s="12" t="s">
        <v>2854</v>
      </c>
      <c r="J606" s="13">
        <v>4</v>
      </c>
      <c r="K606" s="13">
        <v>1</v>
      </c>
      <c r="L606" s="15">
        <v>43635</v>
      </c>
      <c r="M606" s="12" t="s">
        <v>3846</v>
      </c>
      <c r="N606" s="10"/>
      <c r="O606" s="23" t="str">
        <f t="shared" si="45"/>
        <v>SKU356</v>
      </c>
      <c r="P606" s="17" t="str">
        <f t="shared" si="46"/>
        <v>Yes</v>
      </c>
      <c r="Q606" s="19">
        <f t="shared" si="47"/>
        <v>64</v>
      </c>
      <c r="R606" s="17" t="str">
        <f t="shared" si="48"/>
        <v>No</v>
      </c>
      <c r="S606" s="17" t="str">
        <f t="shared" si="49"/>
        <v>No</v>
      </c>
      <c r="T606" s="17"/>
      <c r="U606" s="17"/>
    </row>
    <row r="607" spans="2:21" x14ac:dyDescent="0.4">
      <c r="B607" s="12" t="s">
        <v>53</v>
      </c>
      <c r="C607" s="12" t="s">
        <v>2486</v>
      </c>
      <c r="D607" s="12" t="s">
        <v>1463</v>
      </c>
      <c r="E607" s="12" t="s">
        <v>2855</v>
      </c>
      <c r="F607" s="12" t="s">
        <v>2859</v>
      </c>
      <c r="G607" s="13" t="s">
        <v>1974</v>
      </c>
      <c r="H607" s="14">
        <v>0.54166666666666663</v>
      </c>
      <c r="I607" s="12" t="s">
        <v>2851</v>
      </c>
      <c r="J607" s="13">
        <v>1</v>
      </c>
      <c r="K607" s="13">
        <v>0</v>
      </c>
      <c r="L607" s="15">
        <v>43640</v>
      </c>
      <c r="M607" s="12" t="s">
        <v>3846</v>
      </c>
      <c r="N607" s="10"/>
      <c r="O607" s="23" t="str">
        <f t="shared" si="45"/>
        <v>SKU503</v>
      </c>
      <c r="P607" s="17" t="str">
        <f t="shared" si="46"/>
        <v>Yes</v>
      </c>
      <c r="Q607" s="19">
        <f t="shared" si="47"/>
        <v>55</v>
      </c>
      <c r="R607" s="17" t="str">
        <f t="shared" si="48"/>
        <v>No</v>
      </c>
      <c r="S607" s="17" t="str">
        <f t="shared" si="49"/>
        <v>No</v>
      </c>
      <c r="T607" s="17"/>
      <c r="U607" s="17"/>
    </row>
    <row r="608" spans="2:21" x14ac:dyDescent="0.4">
      <c r="B608" s="12" t="s">
        <v>54</v>
      </c>
      <c r="C608" s="12" t="s">
        <v>2487</v>
      </c>
      <c r="D608" s="12" t="s">
        <v>1326</v>
      </c>
      <c r="E608" s="12" t="s">
        <v>2856</v>
      </c>
      <c r="F608" s="12" t="s">
        <v>2859</v>
      </c>
      <c r="G608" s="13" t="s">
        <v>1967</v>
      </c>
      <c r="H608" s="14">
        <v>0.54166666666666663</v>
      </c>
      <c r="I608" s="12" t="s">
        <v>2852</v>
      </c>
      <c r="J608" s="13">
        <v>2</v>
      </c>
      <c r="K608" s="13">
        <v>0</v>
      </c>
      <c r="L608" s="15">
        <v>43635</v>
      </c>
      <c r="M608" s="12" t="s">
        <v>3846</v>
      </c>
      <c r="N608" s="10"/>
      <c r="O608" s="23" t="str">
        <f t="shared" si="45"/>
        <v>SKU359</v>
      </c>
      <c r="P608" s="17" t="str">
        <f t="shared" si="46"/>
        <v>Yes</v>
      </c>
      <c r="Q608" s="19">
        <f t="shared" si="47"/>
        <v>64</v>
      </c>
      <c r="R608" s="17" t="str">
        <f t="shared" si="48"/>
        <v>No</v>
      </c>
      <c r="S608" s="17" t="str">
        <f t="shared" si="49"/>
        <v>No</v>
      </c>
      <c r="T608" s="17"/>
      <c r="U608" s="17"/>
    </row>
    <row r="609" spans="2:21" x14ac:dyDescent="0.4">
      <c r="B609" s="12" t="s">
        <v>51</v>
      </c>
      <c r="C609" s="12" t="s">
        <v>2488</v>
      </c>
      <c r="D609" s="12" t="s">
        <v>1466</v>
      </c>
      <c r="E609" s="12" t="s">
        <v>2857</v>
      </c>
      <c r="F609" s="12" t="s">
        <v>2859</v>
      </c>
      <c r="G609" s="13" t="s">
        <v>1974</v>
      </c>
      <c r="H609" s="14">
        <v>0.54166666666666663</v>
      </c>
      <c r="I609" s="12" t="s">
        <v>2852</v>
      </c>
      <c r="J609" s="13">
        <v>3</v>
      </c>
      <c r="K609" s="13">
        <v>0</v>
      </c>
      <c r="L609" s="15">
        <v>43641</v>
      </c>
      <c r="M609" s="12" t="s">
        <v>3846</v>
      </c>
      <c r="N609" s="10"/>
      <c r="O609" s="23" t="str">
        <f t="shared" si="45"/>
        <v>SKU506</v>
      </c>
      <c r="P609" s="17" t="str">
        <f t="shared" si="46"/>
        <v>Yes</v>
      </c>
      <c r="Q609" s="19">
        <f t="shared" si="47"/>
        <v>55</v>
      </c>
      <c r="R609" s="17" t="str">
        <f t="shared" si="48"/>
        <v>No</v>
      </c>
      <c r="S609" s="17" t="str">
        <f t="shared" si="49"/>
        <v>No</v>
      </c>
      <c r="T609" s="17"/>
      <c r="U609" s="17"/>
    </row>
    <row r="610" spans="2:21" x14ac:dyDescent="0.4">
      <c r="B610" s="12" t="s">
        <v>52</v>
      </c>
      <c r="C610" s="12" t="s">
        <v>2489</v>
      </c>
      <c r="D610" s="12" t="s">
        <v>1329</v>
      </c>
      <c r="E610" s="12" t="s">
        <v>2855</v>
      </c>
      <c r="F610" s="12" t="s">
        <v>2859</v>
      </c>
      <c r="G610" s="13" t="s">
        <v>1967</v>
      </c>
      <c r="H610" s="14">
        <v>0.54166666666666663</v>
      </c>
      <c r="I610" s="12" t="s">
        <v>2853</v>
      </c>
      <c r="J610" s="13">
        <v>4</v>
      </c>
      <c r="K610" s="13">
        <v>0</v>
      </c>
      <c r="L610" s="15">
        <v>43636</v>
      </c>
      <c r="M610" s="12" t="s">
        <v>3846</v>
      </c>
      <c r="N610" s="10"/>
      <c r="O610" s="23" t="str">
        <f t="shared" si="45"/>
        <v>SKU362</v>
      </c>
      <c r="P610" s="17" t="str">
        <f t="shared" si="46"/>
        <v>Yes</v>
      </c>
      <c r="Q610" s="19">
        <f t="shared" si="47"/>
        <v>64</v>
      </c>
      <c r="R610" s="17" t="str">
        <f t="shared" si="48"/>
        <v>No</v>
      </c>
      <c r="S610" s="17" t="str">
        <f t="shared" si="49"/>
        <v>No</v>
      </c>
      <c r="T610" s="17"/>
      <c r="U610" s="17"/>
    </row>
    <row r="611" spans="2:21" x14ac:dyDescent="0.4">
      <c r="B611" s="12" t="s">
        <v>54</v>
      </c>
      <c r="C611" s="12" t="s">
        <v>2489</v>
      </c>
      <c r="D611" s="12" t="s">
        <v>1469</v>
      </c>
      <c r="E611" s="12" t="s">
        <v>2856</v>
      </c>
      <c r="F611" s="12" t="s">
        <v>2859</v>
      </c>
      <c r="G611" s="13" t="s">
        <v>1975</v>
      </c>
      <c r="H611" s="14">
        <v>0.54166666666666663</v>
      </c>
      <c r="I611" s="12" t="s">
        <v>2854</v>
      </c>
      <c r="J611" s="13">
        <v>1</v>
      </c>
      <c r="K611" s="13">
        <v>0</v>
      </c>
      <c r="L611" s="15">
        <v>43649</v>
      </c>
      <c r="M611" s="12" t="s">
        <v>3846</v>
      </c>
      <c r="N611" s="10"/>
      <c r="O611" s="23" t="str">
        <f t="shared" si="45"/>
        <v>SKU509</v>
      </c>
      <c r="P611" s="17" t="str">
        <f t="shared" si="46"/>
        <v>Yes</v>
      </c>
      <c r="Q611" s="19">
        <f t="shared" si="47"/>
        <v>52</v>
      </c>
      <c r="R611" s="17" t="str">
        <f t="shared" si="48"/>
        <v>No</v>
      </c>
      <c r="S611" s="17" t="str">
        <f t="shared" si="49"/>
        <v>No</v>
      </c>
      <c r="T611" s="17"/>
      <c r="U611" s="17"/>
    </row>
    <row r="612" spans="2:21" x14ac:dyDescent="0.4">
      <c r="B612" s="12" t="s">
        <v>52</v>
      </c>
      <c r="C612" s="12" t="s">
        <v>2490</v>
      </c>
      <c r="D612" s="12" t="s">
        <v>1472</v>
      </c>
      <c r="E612" s="12" t="s">
        <v>2857</v>
      </c>
      <c r="F612" s="12" t="s">
        <v>2859</v>
      </c>
      <c r="G612" s="13" t="s">
        <v>1975</v>
      </c>
      <c r="H612" s="14">
        <v>0.54166666666666663</v>
      </c>
      <c r="I612" s="12" t="s">
        <v>2851</v>
      </c>
      <c r="J612" s="13">
        <v>2.8</v>
      </c>
      <c r="K612" s="13">
        <v>0</v>
      </c>
      <c r="L612" s="15">
        <v>43643</v>
      </c>
      <c r="M612" s="12" t="s">
        <v>3846</v>
      </c>
      <c r="N612" s="10"/>
      <c r="O612" s="23" t="str">
        <f t="shared" si="45"/>
        <v>SKU512</v>
      </c>
      <c r="P612" s="17" t="str">
        <f t="shared" si="46"/>
        <v>Yes</v>
      </c>
      <c r="Q612" s="19">
        <f t="shared" si="47"/>
        <v>52</v>
      </c>
      <c r="R612" s="17" t="str">
        <f t="shared" si="48"/>
        <v>No</v>
      </c>
      <c r="S612" s="17" t="str">
        <f t="shared" si="49"/>
        <v>No</v>
      </c>
      <c r="T612" s="17"/>
      <c r="U612" s="17"/>
    </row>
    <row r="613" spans="2:21" x14ac:dyDescent="0.4">
      <c r="B613" s="12" t="s">
        <v>55</v>
      </c>
      <c r="C613" s="12" t="s">
        <v>2491</v>
      </c>
      <c r="D613" s="12" t="s">
        <v>1332</v>
      </c>
      <c r="E613" s="12" t="s">
        <v>2855</v>
      </c>
      <c r="F613" s="12" t="s">
        <v>2859</v>
      </c>
      <c r="G613" s="13" t="s">
        <v>1967</v>
      </c>
      <c r="H613" s="14">
        <v>0.54166666666666663</v>
      </c>
      <c r="I613" s="12" t="s">
        <v>2852</v>
      </c>
      <c r="J613" s="13">
        <v>3</v>
      </c>
      <c r="K613" s="13">
        <v>0</v>
      </c>
      <c r="L613" s="15">
        <v>43630</v>
      </c>
      <c r="M613" s="12" t="s">
        <v>3846</v>
      </c>
      <c r="N613" s="10"/>
      <c r="O613" s="23" t="str">
        <f t="shared" si="45"/>
        <v>SKU365</v>
      </c>
      <c r="P613" s="17" t="str">
        <f t="shared" si="46"/>
        <v>Yes</v>
      </c>
      <c r="Q613" s="19">
        <f t="shared" si="47"/>
        <v>64</v>
      </c>
      <c r="R613" s="17" t="str">
        <f t="shared" si="48"/>
        <v>No</v>
      </c>
      <c r="S613" s="17" t="str">
        <f t="shared" si="49"/>
        <v>No</v>
      </c>
      <c r="T613" s="17"/>
      <c r="U613" s="17"/>
    </row>
    <row r="614" spans="2:21" x14ac:dyDescent="0.4">
      <c r="B614" s="12" t="s">
        <v>55</v>
      </c>
      <c r="C614" s="12" t="s">
        <v>2492</v>
      </c>
      <c r="D614" s="12" t="s">
        <v>1475</v>
      </c>
      <c r="E614" s="12" t="s">
        <v>2856</v>
      </c>
      <c r="F614" s="12" t="s">
        <v>2860</v>
      </c>
      <c r="G614" s="13" t="s">
        <v>1975</v>
      </c>
      <c r="H614" s="14">
        <v>0.54166666666666663</v>
      </c>
      <c r="I614" s="12" t="s">
        <v>2852</v>
      </c>
      <c r="J614" s="13">
        <v>3.2</v>
      </c>
      <c r="K614" s="13">
        <v>0</v>
      </c>
      <c r="L614" s="15">
        <v>43641</v>
      </c>
      <c r="M614" s="12" t="s">
        <v>3846</v>
      </c>
      <c r="N614" s="10"/>
      <c r="O614" s="23" t="str">
        <f t="shared" si="45"/>
        <v>SKU515</v>
      </c>
      <c r="P614" s="17" t="str">
        <f t="shared" si="46"/>
        <v>Yes</v>
      </c>
      <c r="Q614" s="19">
        <f t="shared" si="47"/>
        <v>52</v>
      </c>
      <c r="R614" s="17" t="str">
        <f t="shared" si="48"/>
        <v>No</v>
      </c>
      <c r="S614" s="17" t="str">
        <f t="shared" si="49"/>
        <v>No</v>
      </c>
      <c r="T614" s="17"/>
      <c r="U614" s="17"/>
    </row>
    <row r="615" spans="2:21" x14ac:dyDescent="0.4">
      <c r="B615" s="12" t="s">
        <v>53</v>
      </c>
      <c r="C615" s="12" t="s">
        <v>2493</v>
      </c>
      <c r="D615" s="12" t="s">
        <v>1335</v>
      </c>
      <c r="E615" s="12" t="s">
        <v>2857</v>
      </c>
      <c r="F615" s="12" t="s">
        <v>2859</v>
      </c>
      <c r="G615" s="13" t="s">
        <v>1967</v>
      </c>
      <c r="H615" s="14">
        <v>0.54166666666666663</v>
      </c>
      <c r="I615" s="12" t="s">
        <v>2853</v>
      </c>
      <c r="J615" s="13">
        <v>3.4</v>
      </c>
      <c r="K615" s="13">
        <v>0</v>
      </c>
      <c r="L615" s="15">
        <v>43633</v>
      </c>
      <c r="M615" s="12" t="s">
        <v>3846</v>
      </c>
      <c r="N615" s="10"/>
      <c r="O615" s="23" t="str">
        <f t="shared" si="45"/>
        <v>SKU368</v>
      </c>
      <c r="P615" s="17" t="str">
        <f t="shared" si="46"/>
        <v>Yes</v>
      </c>
      <c r="Q615" s="19">
        <f t="shared" si="47"/>
        <v>64</v>
      </c>
      <c r="R615" s="17" t="str">
        <f t="shared" si="48"/>
        <v>No</v>
      </c>
      <c r="S615" s="17" t="str">
        <f t="shared" si="49"/>
        <v>No</v>
      </c>
      <c r="T615" s="17"/>
      <c r="U615" s="17"/>
    </row>
    <row r="616" spans="2:21" x14ac:dyDescent="0.4">
      <c r="B616" s="12" t="s">
        <v>53</v>
      </c>
      <c r="C616" s="12" t="s">
        <v>2494</v>
      </c>
      <c r="D616" s="12" t="s">
        <v>1478</v>
      </c>
      <c r="E616" s="12" t="s">
        <v>2855</v>
      </c>
      <c r="F616" s="12" t="s">
        <v>2859</v>
      </c>
      <c r="G616" s="13" t="s">
        <v>1975</v>
      </c>
      <c r="H616" s="14">
        <v>0.54166666666666663</v>
      </c>
      <c r="I616" s="12" t="s">
        <v>2854</v>
      </c>
      <c r="J616" s="13">
        <v>3.6</v>
      </c>
      <c r="K616" s="13">
        <v>1</v>
      </c>
      <c r="L616" s="15">
        <v>43642</v>
      </c>
      <c r="M616" s="12" t="s">
        <v>3846</v>
      </c>
      <c r="N616" s="10"/>
      <c r="O616" s="23" t="str">
        <f t="shared" si="45"/>
        <v>SKU518</v>
      </c>
      <c r="P616" s="17" t="str">
        <f t="shared" si="46"/>
        <v>Yes</v>
      </c>
      <c r="Q616" s="19">
        <f t="shared" si="47"/>
        <v>52</v>
      </c>
      <c r="R616" s="17" t="str">
        <f t="shared" si="48"/>
        <v>No</v>
      </c>
      <c r="S616" s="17" t="str">
        <f t="shared" si="49"/>
        <v>No</v>
      </c>
      <c r="T616" s="17"/>
      <c r="U616" s="17"/>
    </row>
    <row r="617" spans="2:21" x14ac:dyDescent="0.4">
      <c r="B617" s="12" t="s">
        <v>51</v>
      </c>
      <c r="C617" s="12" t="s">
        <v>2495</v>
      </c>
      <c r="D617" s="12" t="s">
        <v>1481</v>
      </c>
      <c r="E617" s="12" t="s">
        <v>2856</v>
      </c>
      <c r="F617" s="12" t="s">
        <v>2859</v>
      </c>
      <c r="G617" s="13" t="s">
        <v>1975</v>
      </c>
      <c r="H617" s="14">
        <v>0.54166666666666663</v>
      </c>
      <c r="I617" s="12" t="s">
        <v>2851</v>
      </c>
      <c r="J617" s="13">
        <v>3.8</v>
      </c>
      <c r="K617" s="13">
        <v>0</v>
      </c>
      <c r="L617" s="15">
        <v>43642</v>
      </c>
      <c r="M617" s="12" t="s">
        <v>3846</v>
      </c>
      <c r="N617" s="10"/>
      <c r="O617" s="23" t="str">
        <f t="shared" si="45"/>
        <v>SKU521</v>
      </c>
      <c r="P617" s="17" t="str">
        <f t="shared" si="46"/>
        <v>Yes</v>
      </c>
      <c r="Q617" s="19">
        <f t="shared" si="47"/>
        <v>52</v>
      </c>
      <c r="R617" s="17" t="str">
        <f t="shared" si="48"/>
        <v>No</v>
      </c>
      <c r="S617" s="17" t="str">
        <f t="shared" si="49"/>
        <v>No</v>
      </c>
      <c r="T617" s="17"/>
      <c r="U617" s="17"/>
    </row>
    <row r="618" spans="2:21" x14ac:dyDescent="0.4">
      <c r="B618" s="12" t="s">
        <v>51</v>
      </c>
      <c r="C618" s="12" t="s">
        <v>2496</v>
      </c>
      <c r="D618" s="12" t="s">
        <v>1338</v>
      </c>
      <c r="E618" s="12" t="s">
        <v>2857</v>
      </c>
      <c r="F618" s="12" t="s">
        <v>2859</v>
      </c>
      <c r="G618" s="13" t="s">
        <v>1967</v>
      </c>
      <c r="H618" s="14">
        <v>0.54166666666666663</v>
      </c>
      <c r="I618" s="12" t="s">
        <v>2852</v>
      </c>
      <c r="J618" s="13">
        <v>4</v>
      </c>
      <c r="K618" s="13">
        <v>0</v>
      </c>
      <c r="L618" s="15">
        <v>43636</v>
      </c>
      <c r="M618" s="12" t="s">
        <v>3846</v>
      </c>
      <c r="N618" s="10"/>
      <c r="O618" s="23" t="str">
        <f t="shared" si="45"/>
        <v>SKU371</v>
      </c>
      <c r="P618" s="17" t="str">
        <f t="shared" si="46"/>
        <v>Yes</v>
      </c>
      <c r="Q618" s="19">
        <f t="shared" si="47"/>
        <v>64</v>
      </c>
      <c r="R618" s="17" t="str">
        <f t="shared" si="48"/>
        <v>No</v>
      </c>
      <c r="S618" s="17" t="str">
        <f t="shared" si="49"/>
        <v>No</v>
      </c>
      <c r="T618" s="17"/>
      <c r="U618" s="17"/>
    </row>
    <row r="619" spans="2:21" x14ac:dyDescent="0.4">
      <c r="B619" s="12" t="s">
        <v>54</v>
      </c>
      <c r="C619" s="12" t="s">
        <v>2497</v>
      </c>
      <c r="D619" s="12" t="s">
        <v>1484</v>
      </c>
      <c r="E619" s="12" t="s">
        <v>2855</v>
      </c>
      <c r="F619" s="12" t="s">
        <v>2859</v>
      </c>
      <c r="G619" s="13" t="s">
        <v>1976</v>
      </c>
      <c r="H619" s="14">
        <v>0.54166666666666663</v>
      </c>
      <c r="I619" s="12" t="s">
        <v>2852</v>
      </c>
      <c r="J619" s="13">
        <v>1</v>
      </c>
      <c r="K619" s="13">
        <v>0</v>
      </c>
      <c r="L619" s="15">
        <v>43643</v>
      </c>
      <c r="M619" s="12" t="s">
        <v>3846</v>
      </c>
      <c r="N619" s="10"/>
      <c r="O619" s="23" t="str">
        <f t="shared" si="45"/>
        <v>SKU524</v>
      </c>
      <c r="P619" s="17" t="str">
        <f t="shared" si="46"/>
        <v>Yes</v>
      </c>
      <c r="Q619" s="19">
        <f t="shared" si="47"/>
        <v>51</v>
      </c>
      <c r="R619" s="17" t="str">
        <f t="shared" si="48"/>
        <v>No</v>
      </c>
      <c r="S619" s="17" t="str">
        <f t="shared" si="49"/>
        <v>No</v>
      </c>
      <c r="T619" s="17"/>
      <c r="U619" s="17"/>
    </row>
    <row r="620" spans="2:21" x14ac:dyDescent="0.4">
      <c r="B620" s="12" t="s">
        <v>54</v>
      </c>
      <c r="C620" s="12" t="s">
        <v>2498</v>
      </c>
      <c r="D620" s="12" t="s">
        <v>1341</v>
      </c>
      <c r="E620" s="12" t="s">
        <v>2856</v>
      </c>
      <c r="F620" s="12" t="s">
        <v>2859</v>
      </c>
      <c r="G620" s="13" t="s">
        <v>1967</v>
      </c>
      <c r="H620" s="14">
        <v>0.54166666666666663</v>
      </c>
      <c r="I620" s="12" t="s">
        <v>2853</v>
      </c>
      <c r="J620" s="13">
        <v>2</v>
      </c>
      <c r="K620" s="13">
        <v>0</v>
      </c>
      <c r="L620" s="15">
        <v>43629</v>
      </c>
      <c r="M620" s="12" t="s">
        <v>3846</v>
      </c>
      <c r="N620" s="10"/>
      <c r="O620" s="23" t="str">
        <f t="shared" si="45"/>
        <v>SKU374</v>
      </c>
      <c r="P620" s="17" t="str">
        <f t="shared" si="46"/>
        <v>Yes</v>
      </c>
      <c r="Q620" s="19">
        <f t="shared" si="47"/>
        <v>64</v>
      </c>
      <c r="R620" s="17" t="str">
        <f t="shared" si="48"/>
        <v>No</v>
      </c>
      <c r="S620" s="17" t="str">
        <f t="shared" si="49"/>
        <v>No</v>
      </c>
      <c r="T620" s="17"/>
      <c r="U620" s="17"/>
    </row>
    <row r="621" spans="2:21" x14ac:dyDescent="0.4">
      <c r="B621" s="12" t="s">
        <v>52</v>
      </c>
      <c r="C621" s="12" t="s">
        <v>2499</v>
      </c>
      <c r="D621" s="12" t="s">
        <v>1487</v>
      </c>
      <c r="E621" s="12" t="s">
        <v>2857</v>
      </c>
      <c r="F621" s="12" t="s">
        <v>2859</v>
      </c>
      <c r="G621" s="13" t="s">
        <v>1976</v>
      </c>
      <c r="H621" s="14">
        <v>0.54166666666666663</v>
      </c>
      <c r="I621" s="12" t="s">
        <v>2854</v>
      </c>
      <c r="J621" s="13">
        <v>3</v>
      </c>
      <c r="K621" s="13">
        <v>0</v>
      </c>
      <c r="L621" s="15">
        <v>43641</v>
      </c>
      <c r="M621" s="12" t="s">
        <v>3846</v>
      </c>
      <c r="N621" s="10"/>
      <c r="O621" s="23" t="str">
        <f t="shared" si="45"/>
        <v>SKU527</v>
      </c>
      <c r="P621" s="17" t="str">
        <f t="shared" si="46"/>
        <v>Yes</v>
      </c>
      <c r="Q621" s="19">
        <f t="shared" si="47"/>
        <v>51</v>
      </c>
      <c r="R621" s="17" t="str">
        <f t="shared" si="48"/>
        <v>No</v>
      </c>
      <c r="S621" s="17" t="str">
        <f t="shared" si="49"/>
        <v>No</v>
      </c>
      <c r="T621" s="17"/>
      <c r="U621" s="17"/>
    </row>
    <row r="622" spans="2:21" x14ac:dyDescent="0.4">
      <c r="B622" s="12" t="s">
        <v>52</v>
      </c>
      <c r="C622" s="12" t="s">
        <v>2500</v>
      </c>
      <c r="D622" s="12" t="s">
        <v>1344</v>
      </c>
      <c r="E622" s="12" t="s">
        <v>2855</v>
      </c>
      <c r="F622" s="12" t="s">
        <v>2859</v>
      </c>
      <c r="G622" s="13" t="s">
        <v>1968</v>
      </c>
      <c r="H622" s="14">
        <v>0.54166666666666663</v>
      </c>
      <c r="I622" s="12" t="s">
        <v>2851</v>
      </c>
      <c r="J622" s="13">
        <v>4</v>
      </c>
      <c r="K622" s="13">
        <v>0</v>
      </c>
      <c r="L622" s="15">
        <v>43629</v>
      </c>
      <c r="M622" s="12" t="s">
        <v>3846</v>
      </c>
      <c r="N622" s="10"/>
      <c r="O622" s="23" t="str">
        <f t="shared" si="45"/>
        <v>SKU377</v>
      </c>
      <c r="P622" s="17" t="str">
        <f t="shared" si="46"/>
        <v>Yes</v>
      </c>
      <c r="Q622" s="19">
        <f t="shared" si="47"/>
        <v>63</v>
      </c>
      <c r="R622" s="17" t="str">
        <f t="shared" si="48"/>
        <v>No</v>
      </c>
      <c r="S622" s="17" t="str">
        <f t="shared" si="49"/>
        <v>No</v>
      </c>
      <c r="T622" s="17"/>
      <c r="U622" s="17"/>
    </row>
    <row r="623" spans="2:21" x14ac:dyDescent="0.4">
      <c r="B623" s="12" t="s">
        <v>55</v>
      </c>
      <c r="C623" s="12" t="s">
        <v>2500</v>
      </c>
      <c r="D623" s="12" t="s">
        <v>1490</v>
      </c>
      <c r="E623" s="12" t="s">
        <v>2856</v>
      </c>
      <c r="F623" s="12" t="s">
        <v>2859</v>
      </c>
      <c r="G623" s="13" t="s">
        <v>1976</v>
      </c>
      <c r="H623" s="14">
        <v>0.54166666666666663</v>
      </c>
      <c r="I623" s="12" t="s">
        <v>2852</v>
      </c>
      <c r="J623" s="13">
        <v>1</v>
      </c>
      <c r="K623" s="13">
        <v>0</v>
      </c>
      <c r="L623" s="15">
        <v>43650</v>
      </c>
      <c r="M623" s="12" t="s">
        <v>3846</v>
      </c>
      <c r="N623" s="10"/>
      <c r="O623" s="23" t="str">
        <f t="shared" si="45"/>
        <v>SKU530</v>
      </c>
      <c r="P623" s="17" t="str">
        <f t="shared" si="46"/>
        <v>Yes</v>
      </c>
      <c r="Q623" s="19">
        <f t="shared" si="47"/>
        <v>51</v>
      </c>
      <c r="R623" s="17" t="str">
        <f t="shared" si="48"/>
        <v>No</v>
      </c>
      <c r="S623" s="17" t="str">
        <f t="shared" si="49"/>
        <v>No</v>
      </c>
      <c r="T623" s="17"/>
      <c r="U623" s="17"/>
    </row>
    <row r="624" spans="2:21" x14ac:dyDescent="0.4">
      <c r="B624" s="12" t="s">
        <v>53</v>
      </c>
      <c r="C624" s="12" t="s">
        <v>2501</v>
      </c>
      <c r="D624" s="12" t="s">
        <v>1493</v>
      </c>
      <c r="E624" s="12" t="s">
        <v>2857</v>
      </c>
      <c r="F624" s="12" t="s">
        <v>2859</v>
      </c>
      <c r="G624" s="13" t="s">
        <v>1976</v>
      </c>
      <c r="H624" s="14">
        <v>0.54166666666666663</v>
      </c>
      <c r="I624" s="12" t="s">
        <v>2852</v>
      </c>
      <c r="J624" s="13">
        <v>2.8</v>
      </c>
      <c r="K624" s="13">
        <v>0</v>
      </c>
      <c r="L624" s="15">
        <v>43643</v>
      </c>
      <c r="M624" s="12" t="s">
        <v>3846</v>
      </c>
      <c r="N624" s="10"/>
      <c r="O624" s="23" t="str">
        <f t="shared" si="45"/>
        <v>SKU533</v>
      </c>
      <c r="P624" s="17" t="str">
        <f t="shared" si="46"/>
        <v>Yes</v>
      </c>
      <c r="Q624" s="19">
        <f t="shared" si="47"/>
        <v>51</v>
      </c>
      <c r="R624" s="17" t="str">
        <f t="shared" si="48"/>
        <v>No</v>
      </c>
      <c r="S624" s="17" t="str">
        <f t="shared" si="49"/>
        <v>No</v>
      </c>
      <c r="T624" s="17"/>
      <c r="U624" s="17"/>
    </row>
    <row r="625" spans="2:21" x14ac:dyDescent="0.4">
      <c r="B625" s="12" t="s">
        <v>55</v>
      </c>
      <c r="C625" s="12" t="s">
        <v>2502</v>
      </c>
      <c r="D625" s="12" t="s">
        <v>1347</v>
      </c>
      <c r="E625" s="12" t="s">
        <v>2855</v>
      </c>
      <c r="F625" s="12" t="s">
        <v>2859</v>
      </c>
      <c r="G625" s="13" t="s">
        <v>1968</v>
      </c>
      <c r="H625" s="14">
        <v>0.54166666666666663</v>
      </c>
      <c r="I625" s="12" t="s">
        <v>2853</v>
      </c>
      <c r="J625" s="13">
        <v>3</v>
      </c>
      <c r="K625" s="13">
        <v>0</v>
      </c>
      <c r="L625" s="15">
        <v>43630</v>
      </c>
      <c r="M625" s="12" t="s">
        <v>3846</v>
      </c>
      <c r="N625" s="10"/>
      <c r="O625" s="23" t="str">
        <f t="shared" si="45"/>
        <v>SKU380</v>
      </c>
      <c r="P625" s="17" t="str">
        <f t="shared" si="46"/>
        <v>Yes</v>
      </c>
      <c r="Q625" s="19">
        <f t="shared" si="47"/>
        <v>63</v>
      </c>
      <c r="R625" s="17" t="str">
        <f t="shared" si="48"/>
        <v>No</v>
      </c>
      <c r="S625" s="17" t="str">
        <f t="shared" si="49"/>
        <v>No</v>
      </c>
      <c r="T625" s="17"/>
      <c r="U625" s="17"/>
    </row>
    <row r="626" spans="2:21" x14ac:dyDescent="0.4">
      <c r="B626" s="12" t="s">
        <v>51</v>
      </c>
      <c r="C626" s="12" t="s">
        <v>2503</v>
      </c>
      <c r="D626" s="12" t="s">
        <v>1496</v>
      </c>
      <c r="E626" s="12" t="s">
        <v>2856</v>
      </c>
      <c r="F626" s="12" t="s">
        <v>2859</v>
      </c>
      <c r="G626" s="13" t="s">
        <v>1976</v>
      </c>
      <c r="H626" s="14">
        <v>0.54166666666666663</v>
      </c>
      <c r="I626" s="12" t="s">
        <v>2854</v>
      </c>
      <c r="J626" s="13">
        <v>3.2</v>
      </c>
      <c r="K626" s="13">
        <v>1</v>
      </c>
      <c r="L626" s="15">
        <v>43643</v>
      </c>
      <c r="M626" s="12" t="s">
        <v>3846</v>
      </c>
      <c r="N626" s="10"/>
      <c r="O626" s="23" t="str">
        <f t="shared" si="45"/>
        <v>SKU536</v>
      </c>
      <c r="P626" s="17" t="str">
        <f t="shared" si="46"/>
        <v>Yes</v>
      </c>
      <c r="Q626" s="19">
        <f t="shared" si="47"/>
        <v>51</v>
      </c>
      <c r="R626" s="17" t="str">
        <f t="shared" si="48"/>
        <v>No</v>
      </c>
      <c r="S626" s="17" t="str">
        <f t="shared" si="49"/>
        <v>No</v>
      </c>
      <c r="T626" s="17"/>
      <c r="U626" s="17"/>
    </row>
    <row r="627" spans="2:21" x14ac:dyDescent="0.4">
      <c r="B627" s="12" t="s">
        <v>53</v>
      </c>
      <c r="C627" s="12" t="s">
        <v>2504</v>
      </c>
      <c r="D627" s="12" t="s">
        <v>1350</v>
      </c>
      <c r="E627" s="12" t="s">
        <v>2857</v>
      </c>
      <c r="F627" s="12" t="s">
        <v>2859</v>
      </c>
      <c r="G627" s="13" t="s">
        <v>1968</v>
      </c>
      <c r="H627" s="14">
        <v>0.54166666666666663</v>
      </c>
      <c r="I627" s="12" t="s">
        <v>2851</v>
      </c>
      <c r="J627" s="13">
        <v>3.4</v>
      </c>
      <c r="K627" s="13">
        <v>0</v>
      </c>
      <c r="L627" s="15">
        <v>43635</v>
      </c>
      <c r="M627" s="12" t="s">
        <v>3846</v>
      </c>
      <c r="N627" s="10"/>
      <c r="O627" s="23" t="str">
        <f t="shared" si="45"/>
        <v>SKU383</v>
      </c>
      <c r="P627" s="17" t="str">
        <f t="shared" si="46"/>
        <v>Yes</v>
      </c>
      <c r="Q627" s="19">
        <f t="shared" si="47"/>
        <v>63</v>
      </c>
      <c r="R627" s="17" t="str">
        <f t="shared" si="48"/>
        <v>No</v>
      </c>
      <c r="S627" s="17" t="str">
        <f t="shared" si="49"/>
        <v>No</v>
      </c>
      <c r="T627" s="17"/>
      <c r="U627" s="17"/>
    </row>
    <row r="628" spans="2:21" x14ac:dyDescent="0.4">
      <c r="B628" s="12" t="s">
        <v>54</v>
      </c>
      <c r="C628" s="12" t="s">
        <v>2505</v>
      </c>
      <c r="D628" s="12" t="s">
        <v>1499</v>
      </c>
      <c r="E628" s="12" t="s">
        <v>2855</v>
      </c>
      <c r="F628" s="12" t="s">
        <v>2859</v>
      </c>
      <c r="G628" s="13" t="s">
        <v>1976</v>
      </c>
      <c r="H628" s="14">
        <v>0.54166666666666663</v>
      </c>
      <c r="I628" s="12" t="s">
        <v>2852</v>
      </c>
      <c r="J628" s="13">
        <v>3.6</v>
      </c>
      <c r="K628" s="13">
        <v>0</v>
      </c>
      <c r="L628" s="15">
        <v>43642</v>
      </c>
      <c r="M628" s="12" t="s">
        <v>3846</v>
      </c>
      <c r="N628" s="10"/>
      <c r="O628" s="23" t="str">
        <f t="shared" si="45"/>
        <v>SKU539</v>
      </c>
      <c r="P628" s="17" t="str">
        <f t="shared" si="46"/>
        <v>Yes</v>
      </c>
      <c r="Q628" s="19">
        <f t="shared" si="47"/>
        <v>51</v>
      </c>
      <c r="R628" s="17" t="str">
        <f t="shared" si="48"/>
        <v>No</v>
      </c>
      <c r="S628" s="17" t="str">
        <f t="shared" si="49"/>
        <v>No</v>
      </c>
      <c r="T628" s="17"/>
      <c r="U628" s="17"/>
    </row>
    <row r="629" spans="2:21" x14ac:dyDescent="0.4">
      <c r="B629" s="12" t="s">
        <v>52</v>
      </c>
      <c r="C629" s="12" t="s">
        <v>2506</v>
      </c>
      <c r="D629" s="12" t="s">
        <v>1502</v>
      </c>
      <c r="E629" s="12" t="s">
        <v>2856</v>
      </c>
      <c r="F629" s="12" t="s">
        <v>2859</v>
      </c>
      <c r="G629" s="13" t="s">
        <v>1977</v>
      </c>
      <c r="H629" s="14">
        <v>0.54166666666666663</v>
      </c>
      <c r="I629" s="12" t="s">
        <v>2852</v>
      </c>
      <c r="J629" s="13">
        <v>3.8</v>
      </c>
      <c r="K629" s="13">
        <v>0</v>
      </c>
      <c r="L629" s="15">
        <v>43650</v>
      </c>
      <c r="M629" s="12" t="s">
        <v>3846</v>
      </c>
      <c r="N629" s="10"/>
      <c r="O629" s="23" t="str">
        <f t="shared" si="45"/>
        <v>SKU542</v>
      </c>
      <c r="P629" s="17" t="str">
        <f t="shared" si="46"/>
        <v>Yes</v>
      </c>
      <c r="Q629" s="19">
        <f t="shared" si="47"/>
        <v>50</v>
      </c>
      <c r="R629" s="17" t="str">
        <f t="shared" si="48"/>
        <v>No</v>
      </c>
      <c r="S629" s="17" t="str">
        <f t="shared" si="49"/>
        <v>No</v>
      </c>
      <c r="T629" s="17"/>
      <c r="U629" s="17"/>
    </row>
    <row r="630" spans="2:21" x14ac:dyDescent="0.4">
      <c r="B630" s="12" t="s">
        <v>51</v>
      </c>
      <c r="C630" s="12" t="s">
        <v>2507</v>
      </c>
      <c r="D630" s="12" t="s">
        <v>1353</v>
      </c>
      <c r="E630" s="12" t="s">
        <v>2857</v>
      </c>
      <c r="F630" s="12" t="s">
        <v>2859</v>
      </c>
      <c r="G630" s="13" t="s">
        <v>1968</v>
      </c>
      <c r="H630" s="14">
        <v>0.54166666666666663</v>
      </c>
      <c r="I630" s="12" t="s">
        <v>2853</v>
      </c>
      <c r="J630" s="13">
        <v>4</v>
      </c>
      <c r="K630" s="13">
        <v>0</v>
      </c>
      <c r="L630" s="15">
        <v>43630</v>
      </c>
      <c r="M630" s="12" t="s">
        <v>3846</v>
      </c>
      <c r="N630" s="10"/>
      <c r="O630" s="23" t="str">
        <f t="shared" si="45"/>
        <v>SKU386</v>
      </c>
      <c r="P630" s="17" t="str">
        <f t="shared" si="46"/>
        <v>Yes</v>
      </c>
      <c r="Q630" s="19">
        <f t="shared" si="47"/>
        <v>63</v>
      </c>
      <c r="R630" s="17" t="str">
        <f t="shared" si="48"/>
        <v>No</v>
      </c>
      <c r="S630" s="17" t="str">
        <f t="shared" si="49"/>
        <v>No</v>
      </c>
      <c r="T630" s="17"/>
      <c r="U630" s="17"/>
    </row>
    <row r="631" spans="2:21" x14ac:dyDescent="0.4">
      <c r="B631" s="12" t="s">
        <v>55</v>
      </c>
      <c r="C631" s="12" t="s">
        <v>2508</v>
      </c>
      <c r="D631" s="12" t="s">
        <v>1505</v>
      </c>
      <c r="E631" s="12" t="s">
        <v>2855</v>
      </c>
      <c r="F631" s="12" t="s">
        <v>2859</v>
      </c>
      <c r="G631" s="13" t="s">
        <v>1977</v>
      </c>
      <c r="H631" s="14">
        <v>0.54166666666666663</v>
      </c>
      <c r="I631" s="12" t="s">
        <v>2854</v>
      </c>
      <c r="J631" s="13">
        <v>1</v>
      </c>
      <c r="K631" s="13">
        <v>0</v>
      </c>
      <c r="L631" s="15">
        <v>43655</v>
      </c>
      <c r="M631" s="12" t="s">
        <v>3846</v>
      </c>
      <c r="N631" s="10"/>
      <c r="O631" s="23" t="str">
        <f t="shared" si="45"/>
        <v>SKU545</v>
      </c>
      <c r="P631" s="17" t="str">
        <f t="shared" si="46"/>
        <v>Yes</v>
      </c>
      <c r="Q631" s="19">
        <f t="shared" si="47"/>
        <v>50</v>
      </c>
      <c r="R631" s="17" t="str">
        <f t="shared" si="48"/>
        <v>No</v>
      </c>
      <c r="S631" s="17" t="str">
        <f t="shared" si="49"/>
        <v>No</v>
      </c>
      <c r="T631" s="17"/>
      <c r="U631" s="17"/>
    </row>
    <row r="632" spans="2:21" x14ac:dyDescent="0.4">
      <c r="B632" s="12" t="s">
        <v>54</v>
      </c>
      <c r="C632" s="12" t="s">
        <v>2509</v>
      </c>
      <c r="D632" s="12" t="s">
        <v>1356</v>
      </c>
      <c r="E632" s="12" t="s">
        <v>2856</v>
      </c>
      <c r="F632" s="12" t="s">
        <v>2859</v>
      </c>
      <c r="G632" s="13" t="s">
        <v>1969</v>
      </c>
      <c r="H632" s="14">
        <v>0.54166666666666663</v>
      </c>
      <c r="I632" s="12" t="s">
        <v>2851</v>
      </c>
      <c r="J632" s="13">
        <v>2</v>
      </c>
      <c r="K632" s="13">
        <v>0</v>
      </c>
      <c r="L632" s="15">
        <v>43634</v>
      </c>
      <c r="M632" s="12" t="s">
        <v>3846</v>
      </c>
      <c r="N632" s="10"/>
      <c r="O632" s="23" t="str">
        <f t="shared" si="45"/>
        <v>SKU389</v>
      </c>
      <c r="P632" s="17" t="str">
        <f t="shared" si="46"/>
        <v>Yes</v>
      </c>
      <c r="Q632" s="19">
        <f t="shared" si="47"/>
        <v>62</v>
      </c>
      <c r="R632" s="17" t="str">
        <f t="shared" si="48"/>
        <v>No</v>
      </c>
      <c r="S632" s="17" t="str">
        <f t="shared" si="49"/>
        <v>No</v>
      </c>
      <c r="T632" s="17"/>
      <c r="U632" s="17"/>
    </row>
    <row r="633" spans="2:21" x14ac:dyDescent="0.4">
      <c r="B633" s="12" t="s">
        <v>55</v>
      </c>
      <c r="C633" s="12" t="s">
        <v>2510</v>
      </c>
      <c r="D633" s="12" t="s">
        <v>1508</v>
      </c>
      <c r="E633" s="12" t="s">
        <v>2857</v>
      </c>
      <c r="F633" s="12" t="s">
        <v>2860</v>
      </c>
      <c r="G633" s="13" t="s">
        <v>1978</v>
      </c>
      <c r="H633" s="14">
        <v>0.54166666666666663</v>
      </c>
      <c r="I633" s="12" t="s">
        <v>2852</v>
      </c>
      <c r="J633" s="13">
        <v>3</v>
      </c>
      <c r="K633" s="13">
        <v>0</v>
      </c>
      <c r="L633" s="15">
        <v>43665</v>
      </c>
      <c r="M633" s="12" t="s">
        <v>3846</v>
      </c>
      <c r="N633" s="10"/>
      <c r="O633" s="23" t="str">
        <f t="shared" si="45"/>
        <v>SKU550</v>
      </c>
      <c r="P633" s="17" t="str">
        <f t="shared" si="46"/>
        <v>Yes</v>
      </c>
      <c r="Q633" s="19">
        <f t="shared" si="47"/>
        <v>49</v>
      </c>
      <c r="R633" s="17" t="str">
        <f t="shared" si="48"/>
        <v>No</v>
      </c>
      <c r="S633" s="17" t="str">
        <f t="shared" si="49"/>
        <v>No</v>
      </c>
      <c r="T633" s="17"/>
      <c r="U633" s="17"/>
    </row>
    <row r="634" spans="2:21" x14ac:dyDescent="0.4">
      <c r="B634" s="12" t="s">
        <v>52</v>
      </c>
      <c r="C634" s="12" t="s">
        <v>2511</v>
      </c>
      <c r="D634" s="12" t="s">
        <v>1359</v>
      </c>
      <c r="E634" s="12" t="s">
        <v>2855</v>
      </c>
      <c r="F634" s="12" t="s">
        <v>2859</v>
      </c>
      <c r="G634" s="13" t="s">
        <v>1969</v>
      </c>
      <c r="H634" s="14">
        <v>0.54166666666666663</v>
      </c>
      <c r="I634" s="12" t="s">
        <v>2852</v>
      </c>
      <c r="J634" s="13">
        <v>4</v>
      </c>
      <c r="K634" s="13">
        <v>0</v>
      </c>
      <c r="L634" s="15">
        <v>43633</v>
      </c>
      <c r="M634" s="12" t="s">
        <v>3846</v>
      </c>
      <c r="N634" s="10"/>
      <c r="O634" s="23" t="str">
        <f t="shared" si="45"/>
        <v>SKU392</v>
      </c>
      <c r="P634" s="17" t="str">
        <f t="shared" si="46"/>
        <v>Yes</v>
      </c>
      <c r="Q634" s="19">
        <f t="shared" si="47"/>
        <v>62</v>
      </c>
      <c r="R634" s="17" t="str">
        <f t="shared" si="48"/>
        <v>No</v>
      </c>
      <c r="S634" s="17" t="str">
        <f t="shared" si="49"/>
        <v>No</v>
      </c>
      <c r="T634" s="17"/>
      <c r="U634" s="17"/>
    </row>
    <row r="635" spans="2:21" x14ac:dyDescent="0.4">
      <c r="B635" s="12" t="s">
        <v>53</v>
      </c>
      <c r="C635" s="12" t="s">
        <v>2511</v>
      </c>
      <c r="D635" s="12" t="s">
        <v>1511</v>
      </c>
      <c r="E635" s="12" t="s">
        <v>2856</v>
      </c>
      <c r="F635" s="12" t="s">
        <v>2859</v>
      </c>
      <c r="G635" s="13" t="s">
        <v>1978</v>
      </c>
      <c r="H635" s="14">
        <v>0.54166666666666663</v>
      </c>
      <c r="I635" s="12" t="s">
        <v>2853</v>
      </c>
      <c r="J635" s="13">
        <v>1</v>
      </c>
      <c r="K635" s="13">
        <v>0</v>
      </c>
      <c r="L635" s="15">
        <v>43662</v>
      </c>
      <c r="M635" s="12" t="s">
        <v>3846</v>
      </c>
      <c r="N635" s="10"/>
      <c r="O635" s="23" t="str">
        <f t="shared" si="45"/>
        <v>SKU553</v>
      </c>
      <c r="P635" s="17" t="str">
        <f t="shared" si="46"/>
        <v>Yes</v>
      </c>
      <c r="Q635" s="19">
        <f t="shared" si="47"/>
        <v>49</v>
      </c>
      <c r="R635" s="17" t="str">
        <f t="shared" si="48"/>
        <v>No</v>
      </c>
      <c r="S635" s="17" t="str">
        <f t="shared" si="49"/>
        <v>No</v>
      </c>
      <c r="T635" s="17"/>
      <c r="U635" s="17"/>
    </row>
    <row r="636" spans="2:21" x14ac:dyDescent="0.4">
      <c r="B636" s="12" t="s">
        <v>51</v>
      </c>
      <c r="C636" s="12" t="s">
        <v>2512</v>
      </c>
      <c r="D636" s="12" t="s">
        <v>1514</v>
      </c>
      <c r="E636" s="12" t="s">
        <v>2857</v>
      </c>
      <c r="F636" s="12" t="s">
        <v>2859</v>
      </c>
      <c r="G636" s="13" t="s">
        <v>1978</v>
      </c>
      <c r="H636" s="14">
        <v>0.54166666666666663</v>
      </c>
      <c r="I636" s="12" t="s">
        <v>2854</v>
      </c>
      <c r="J636" s="13">
        <v>2.8</v>
      </c>
      <c r="K636" s="13">
        <v>1</v>
      </c>
      <c r="L636" s="15">
        <v>43655</v>
      </c>
      <c r="M636" s="12" t="s">
        <v>3846</v>
      </c>
      <c r="N636" s="10"/>
      <c r="O636" s="23" t="str">
        <f t="shared" si="45"/>
        <v>SKU556</v>
      </c>
      <c r="P636" s="17" t="str">
        <f t="shared" si="46"/>
        <v>Yes</v>
      </c>
      <c r="Q636" s="19">
        <f t="shared" si="47"/>
        <v>49</v>
      </c>
      <c r="R636" s="17" t="str">
        <f t="shared" si="48"/>
        <v>No</v>
      </c>
      <c r="S636" s="17" t="str">
        <f t="shared" si="49"/>
        <v>No</v>
      </c>
      <c r="T636" s="17"/>
      <c r="U636" s="17"/>
    </row>
    <row r="637" spans="2:21" x14ac:dyDescent="0.4">
      <c r="B637" s="12" t="s">
        <v>55</v>
      </c>
      <c r="C637" s="12" t="s">
        <v>2513</v>
      </c>
      <c r="D637" s="12" t="s">
        <v>1362</v>
      </c>
      <c r="E637" s="12" t="s">
        <v>2855</v>
      </c>
      <c r="F637" s="12" t="s">
        <v>2859</v>
      </c>
      <c r="G637" s="13" t="s">
        <v>1969</v>
      </c>
      <c r="H637" s="14">
        <v>0.54166666666666663</v>
      </c>
      <c r="I637" s="12" t="s">
        <v>2851</v>
      </c>
      <c r="J637" s="13">
        <v>3</v>
      </c>
      <c r="K637" s="13">
        <v>0</v>
      </c>
      <c r="L637" s="15">
        <v>43633</v>
      </c>
      <c r="M637" s="12" t="s">
        <v>3846</v>
      </c>
      <c r="N637" s="10"/>
      <c r="O637" s="23" t="str">
        <f t="shared" si="45"/>
        <v>SKU395</v>
      </c>
      <c r="P637" s="17" t="str">
        <f t="shared" si="46"/>
        <v>Yes</v>
      </c>
      <c r="Q637" s="19">
        <f t="shared" si="47"/>
        <v>62</v>
      </c>
      <c r="R637" s="17" t="str">
        <f t="shared" si="48"/>
        <v>No</v>
      </c>
      <c r="S637" s="17" t="str">
        <f t="shared" si="49"/>
        <v>No</v>
      </c>
      <c r="T637" s="17"/>
      <c r="U637" s="17"/>
    </row>
    <row r="638" spans="2:21" x14ac:dyDescent="0.4">
      <c r="B638" s="12" t="s">
        <v>54</v>
      </c>
      <c r="C638" s="12" t="s">
        <v>2514</v>
      </c>
      <c r="D638" s="12" t="s">
        <v>1517</v>
      </c>
      <c r="E638" s="12" t="s">
        <v>2856</v>
      </c>
      <c r="F638" s="12" t="s">
        <v>2859</v>
      </c>
      <c r="G638" s="13" t="s">
        <v>1978</v>
      </c>
      <c r="H638" s="14">
        <v>0.54166666666666663</v>
      </c>
      <c r="I638" s="12" t="s">
        <v>2852</v>
      </c>
      <c r="J638" s="13">
        <v>3.2</v>
      </c>
      <c r="K638" s="13">
        <v>0</v>
      </c>
      <c r="L638" s="15">
        <v>43649</v>
      </c>
      <c r="M638" s="12" t="s">
        <v>3846</v>
      </c>
      <c r="N638" s="10"/>
      <c r="O638" s="23" t="str">
        <f t="shared" si="45"/>
        <v>SKU559</v>
      </c>
      <c r="P638" s="17" t="str">
        <f t="shared" si="46"/>
        <v>Yes</v>
      </c>
      <c r="Q638" s="19">
        <f t="shared" si="47"/>
        <v>49</v>
      </c>
      <c r="R638" s="17" t="str">
        <f t="shared" si="48"/>
        <v>No</v>
      </c>
      <c r="S638" s="17" t="str">
        <f t="shared" si="49"/>
        <v>No</v>
      </c>
      <c r="T638" s="17"/>
      <c r="U638" s="17"/>
    </row>
    <row r="639" spans="2:21" x14ac:dyDescent="0.4">
      <c r="B639" s="12" t="s">
        <v>55</v>
      </c>
      <c r="C639" s="12" t="s">
        <v>2515</v>
      </c>
      <c r="D639" s="12" t="s">
        <v>1365</v>
      </c>
      <c r="E639" s="12" t="s">
        <v>2857</v>
      </c>
      <c r="F639" s="12" t="s">
        <v>2859</v>
      </c>
      <c r="G639" s="13" t="s">
        <v>1969</v>
      </c>
      <c r="H639" s="14">
        <v>0.54166666666666663</v>
      </c>
      <c r="I639" s="12" t="s">
        <v>2852</v>
      </c>
      <c r="J639" s="13">
        <v>3.4</v>
      </c>
      <c r="K639" s="13">
        <v>0</v>
      </c>
      <c r="L639" s="15">
        <v>43635</v>
      </c>
      <c r="M639" s="12" t="s">
        <v>3846</v>
      </c>
      <c r="N639" s="10"/>
      <c r="O639" s="23" t="str">
        <f t="shared" si="45"/>
        <v>SKU400</v>
      </c>
      <c r="P639" s="17" t="str">
        <f t="shared" si="46"/>
        <v>Yes</v>
      </c>
      <c r="Q639" s="19">
        <f t="shared" si="47"/>
        <v>62</v>
      </c>
      <c r="R639" s="17" t="str">
        <f t="shared" si="48"/>
        <v>No</v>
      </c>
      <c r="S639" s="17" t="str">
        <f t="shared" si="49"/>
        <v>No</v>
      </c>
      <c r="T639" s="17"/>
      <c r="U639" s="17"/>
    </row>
    <row r="640" spans="2:21" x14ac:dyDescent="0.4">
      <c r="B640" s="12" t="s">
        <v>52</v>
      </c>
      <c r="C640" s="12" t="s">
        <v>2516</v>
      </c>
      <c r="D640" s="12" t="s">
        <v>1520</v>
      </c>
      <c r="E640" s="12" t="s">
        <v>2855</v>
      </c>
      <c r="F640" s="12" t="s">
        <v>2859</v>
      </c>
      <c r="G640" s="13" t="s">
        <v>1978</v>
      </c>
      <c r="H640" s="14">
        <v>0.54166666666666663</v>
      </c>
      <c r="I640" s="12" t="s">
        <v>2853</v>
      </c>
      <c r="J640" s="13">
        <v>3.6</v>
      </c>
      <c r="K640" s="13">
        <v>0</v>
      </c>
      <c r="L640" s="15">
        <v>43649</v>
      </c>
      <c r="M640" s="12" t="s">
        <v>3846</v>
      </c>
      <c r="N640" s="10"/>
      <c r="O640" s="23" t="str">
        <f t="shared" si="45"/>
        <v>SKU562</v>
      </c>
      <c r="P640" s="17" t="str">
        <f t="shared" si="46"/>
        <v>Yes</v>
      </c>
      <c r="Q640" s="19">
        <f t="shared" si="47"/>
        <v>49</v>
      </c>
      <c r="R640" s="17" t="str">
        <f t="shared" si="48"/>
        <v>No</v>
      </c>
      <c r="S640" s="17" t="str">
        <f t="shared" si="49"/>
        <v>No</v>
      </c>
      <c r="T640" s="17"/>
      <c r="U640" s="17"/>
    </row>
    <row r="641" spans="2:21" x14ac:dyDescent="0.4">
      <c r="B641" s="12" t="s">
        <v>51</v>
      </c>
      <c r="C641" s="12" t="s">
        <v>2517</v>
      </c>
      <c r="D641" s="12" t="s">
        <v>1523</v>
      </c>
      <c r="E641" s="12" t="s">
        <v>2856</v>
      </c>
      <c r="F641" s="12" t="s">
        <v>2859</v>
      </c>
      <c r="G641" s="13" t="s">
        <v>1979</v>
      </c>
      <c r="H641" s="14">
        <v>0.54166666666666663</v>
      </c>
      <c r="I641" s="12" t="s">
        <v>2854</v>
      </c>
      <c r="J641" s="13">
        <v>3.8</v>
      </c>
      <c r="K641" s="13">
        <v>0</v>
      </c>
      <c r="L641" s="15">
        <v>43650</v>
      </c>
      <c r="M641" s="12" t="s">
        <v>3846</v>
      </c>
      <c r="N641" s="10"/>
      <c r="O641" s="23" t="str">
        <f t="shared" si="45"/>
        <v>SKU566</v>
      </c>
      <c r="P641" s="17" t="str">
        <f t="shared" si="46"/>
        <v>Yes</v>
      </c>
      <c r="Q641" s="19">
        <f t="shared" si="47"/>
        <v>48</v>
      </c>
      <c r="R641" s="17" t="str">
        <f t="shared" si="48"/>
        <v>No</v>
      </c>
      <c r="S641" s="17" t="str">
        <f t="shared" si="49"/>
        <v>No</v>
      </c>
      <c r="T641" s="17"/>
      <c r="U641" s="17"/>
    </row>
    <row r="642" spans="2:21" x14ac:dyDescent="0.4">
      <c r="B642" s="12" t="s">
        <v>55</v>
      </c>
      <c r="C642" s="12" t="s">
        <v>2518</v>
      </c>
      <c r="D642" s="12" t="s">
        <v>1368</v>
      </c>
      <c r="E642" s="12" t="s">
        <v>2857</v>
      </c>
      <c r="F642" s="12" t="s">
        <v>2859</v>
      </c>
      <c r="G642" s="13" t="s">
        <v>1969</v>
      </c>
      <c r="H642" s="14">
        <v>0.54166666666666663</v>
      </c>
      <c r="I642" s="12" t="s">
        <v>2851</v>
      </c>
      <c r="J642" s="13">
        <v>4</v>
      </c>
      <c r="K642" s="13">
        <v>0</v>
      </c>
      <c r="L642" s="15">
        <v>43633</v>
      </c>
      <c r="M642" s="12" t="s">
        <v>3846</v>
      </c>
      <c r="N642" s="10"/>
      <c r="O642" s="23" t="str">
        <f t="shared" si="45"/>
        <v>SKU405</v>
      </c>
      <c r="P642" s="17" t="str">
        <f t="shared" si="46"/>
        <v>Yes</v>
      </c>
      <c r="Q642" s="19">
        <f t="shared" si="47"/>
        <v>62</v>
      </c>
      <c r="R642" s="17" t="str">
        <f t="shared" si="48"/>
        <v>No</v>
      </c>
      <c r="S642" s="17" t="str">
        <f t="shared" si="49"/>
        <v>No</v>
      </c>
      <c r="T642" s="17"/>
      <c r="U642" s="17"/>
    </row>
    <row r="643" spans="2:21" x14ac:dyDescent="0.4">
      <c r="B643" s="12" t="s">
        <v>54</v>
      </c>
      <c r="C643" s="12" t="s">
        <v>2519</v>
      </c>
      <c r="D643" s="12" t="s">
        <v>1526</v>
      </c>
      <c r="E643" s="12" t="s">
        <v>2855</v>
      </c>
      <c r="F643" s="12" t="s">
        <v>2859</v>
      </c>
      <c r="G643" s="13" t="s">
        <v>1979</v>
      </c>
      <c r="H643" s="14">
        <v>0.54166666666666663</v>
      </c>
      <c r="I643" s="12" t="s">
        <v>2852</v>
      </c>
      <c r="J643" s="13">
        <v>1</v>
      </c>
      <c r="K643" s="13">
        <v>0</v>
      </c>
      <c r="L643" s="15">
        <v>43649</v>
      </c>
      <c r="M643" s="12" t="s">
        <v>3846</v>
      </c>
      <c r="N643" s="10"/>
      <c r="O643" s="23" t="str">
        <f t="shared" si="45"/>
        <v>SKU569</v>
      </c>
      <c r="P643" s="17" t="str">
        <f t="shared" si="46"/>
        <v>Yes</v>
      </c>
      <c r="Q643" s="19">
        <f t="shared" si="47"/>
        <v>48</v>
      </c>
      <c r="R643" s="17" t="str">
        <f t="shared" si="48"/>
        <v>No</v>
      </c>
      <c r="S643" s="17" t="str">
        <f t="shared" si="49"/>
        <v>No</v>
      </c>
      <c r="T643" s="17"/>
      <c r="U643" s="17"/>
    </row>
    <row r="644" spans="2:21" x14ac:dyDescent="0.4">
      <c r="B644" s="12" t="s">
        <v>53</v>
      </c>
      <c r="C644" s="12" t="s">
        <v>2520</v>
      </c>
      <c r="D644" s="12" t="s">
        <v>1371</v>
      </c>
      <c r="E644" s="12" t="s">
        <v>2856</v>
      </c>
      <c r="F644" s="12" t="s">
        <v>2859</v>
      </c>
      <c r="G644" s="13" t="s">
        <v>1970</v>
      </c>
      <c r="H644" s="14">
        <v>0.54166666666666663</v>
      </c>
      <c r="I644" s="12" t="s">
        <v>2852</v>
      </c>
      <c r="J644" s="13">
        <v>2</v>
      </c>
      <c r="K644" s="13">
        <v>0</v>
      </c>
      <c r="L644" s="15">
        <v>43634</v>
      </c>
      <c r="M644" s="12" t="s">
        <v>3846</v>
      </c>
      <c r="N644" s="10"/>
      <c r="O644" s="23" t="str">
        <f t="shared" si="45"/>
        <v>SKU408</v>
      </c>
      <c r="P644" s="17" t="str">
        <f t="shared" si="46"/>
        <v>Yes</v>
      </c>
      <c r="Q644" s="19">
        <f t="shared" si="47"/>
        <v>59</v>
      </c>
      <c r="R644" s="17" t="str">
        <f t="shared" si="48"/>
        <v>No</v>
      </c>
      <c r="S644" s="17" t="str">
        <f t="shared" si="49"/>
        <v>No</v>
      </c>
      <c r="T644" s="17"/>
      <c r="U644" s="17"/>
    </row>
    <row r="645" spans="2:21" x14ac:dyDescent="0.4">
      <c r="B645" s="12" t="s">
        <v>52</v>
      </c>
      <c r="C645" s="12" t="s">
        <v>2521</v>
      </c>
      <c r="D645" s="12" t="s">
        <v>1529</v>
      </c>
      <c r="E645" s="12" t="s">
        <v>2857</v>
      </c>
      <c r="F645" s="12" t="s">
        <v>2859</v>
      </c>
      <c r="G645" s="13" t="s">
        <v>1980</v>
      </c>
      <c r="H645" s="14">
        <v>0.54166666666666663</v>
      </c>
      <c r="I645" s="12" t="s">
        <v>2853</v>
      </c>
      <c r="J645" s="13">
        <v>3</v>
      </c>
      <c r="K645" s="13">
        <v>0</v>
      </c>
      <c r="L645" s="15">
        <v>43649</v>
      </c>
      <c r="M645" s="12" t="s">
        <v>3846</v>
      </c>
      <c r="N645" s="10"/>
      <c r="O645" s="23" t="str">
        <f t="shared" si="45"/>
        <v>SKU572</v>
      </c>
      <c r="P645" s="17" t="str">
        <f t="shared" si="46"/>
        <v>Yes</v>
      </c>
      <c r="Q645" s="19">
        <f t="shared" si="47"/>
        <v>45</v>
      </c>
      <c r="R645" s="17" t="str">
        <f t="shared" si="48"/>
        <v>No</v>
      </c>
      <c r="S645" s="17" t="str">
        <f t="shared" si="49"/>
        <v>No</v>
      </c>
      <c r="T645" s="17"/>
      <c r="U645" s="17"/>
    </row>
    <row r="646" spans="2:21" x14ac:dyDescent="0.4">
      <c r="B646" s="12" t="s">
        <v>51</v>
      </c>
      <c r="C646" s="12" t="s">
        <v>2522</v>
      </c>
      <c r="D646" s="12" t="s">
        <v>1374</v>
      </c>
      <c r="E646" s="12" t="s">
        <v>2855</v>
      </c>
      <c r="F646" s="12" t="s">
        <v>2859</v>
      </c>
      <c r="G646" s="13" t="s">
        <v>1970</v>
      </c>
      <c r="H646" s="14">
        <v>0.54166666666666663</v>
      </c>
      <c r="I646" s="12" t="s">
        <v>2854</v>
      </c>
      <c r="J646" s="13">
        <v>4</v>
      </c>
      <c r="K646" s="13">
        <v>1</v>
      </c>
      <c r="L646" s="15">
        <v>43633</v>
      </c>
      <c r="M646" s="12" t="s">
        <v>3846</v>
      </c>
      <c r="N646" s="10"/>
      <c r="O646" s="23" t="str">
        <f t="shared" si="45"/>
        <v>SKU411</v>
      </c>
      <c r="P646" s="17" t="str">
        <f t="shared" si="46"/>
        <v>Yes</v>
      </c>
      <c r="Q646" s="19">
        <f t="shared" si="47"/>
        <v>59</v>
      </c>
      <c r="R646" s="17" t="str">
        <f t="shared" si="48"/>
        <v>No</v>
      </c>
      <c r="S646" s="17" t="str">
        <f t="shared" si="49"/>
        <v>No</v>
      </c>
      <c r="T646" s="17"/>
      <c r="U646" s="17"/>
    </row>
    <row r="647" spans="2:21" x14ac:dyDescent="0.4">
      <c r="B647" s="12" t="s">
        <v>55</v>
      </c>
      <c r="C647" s="12" t="s">
        <v>2522</v>
      </c>
      <c r="D647" s="12" t="s">
        <v>1532</v>
      </c>
      <c r="E647" s="12" t="s">
        <v>2856</v>
      </c>
      <c r="F647" s="12" t="s">
        <v>2859</v>
      </c>
      <c r="G647" s="13" t="s">
        <v>1980</v>
      </c>
      <c r="H647" s="14">
        <v>0.54166666666666663</v>
      </c>
      <c r="I647" s="12" t="s">
        <v>2851</v>
      </c>
      <c r="J647" s="13">
        <v>1</v>
      </c>
      <c r="K647" s="13">
        <v>0</v>
      </c>
      <c r="L647" s="15">
        <v>43649</v>
      </c>
      <c r="M647" s="12" t="s">
        <v>3846</v>
      </c>
      <c r="N647" s="10"/>
      <c r="O647" s="23" t="str">
        <f t="shared" ref="O647:O710" si="50">TRIM(D647)</f>
        <v>SKU575</v>
      </c>
      <c r="P647" s="17" t="str">
        <f t="shared" si="46"/>
        <v>Yes</v>
      </c>
      <c r="Q647" s="19">
        <f t="shared" si="47"/>
        <v>45</v>
      </c>
      <c r="R647" s="17" t="str">
        <f t="shared" si="48"/>
        <v>No</v>
      </c>
      <c r="S647" s="17" t="str">
        <f t="shared" si="49"/>
        <v>No</v>
      </c>
      <c r="T647" s="17"/>
      <c r="U647" s="17"/>
    </row>
    <row r="648" spans="2:21" x14ac:dyDescent="0.4">
      <c r="B648" s="12" t="s">
        <v>53</v>
      </c>
      <c r="C648" s="12" t="s">
        <v>2523</v>
      </c>
      <c r="D648" s="12" t="s">
        <v>1535</v>
      </c>
      <c r="E648" s="12" t="s">
        <v>2857</v>
      </c>
      <c r="F648" s="12" t="s">
        <v>2859</v>
      </c>
      <c r="G648" s="13" t="s">
        <v>1980</v>
      </c>
      <c r="H648" s="14">
        <v>0.54166666666666663</v>
      </c>
      <c r="I648" s="12" t="s">
        <v>2852</v>
      </c>
      <c r="J648" s="13">
        <v>2.8</v>
      </c>
      <c r="K648" s="13">
        <v>0</v>
      </c>
      <c r="L648" s="15">
        <v>43650</v>
      </c>
      <c r="M648" s="12" t="s">
        <v>3846</v>
      </c>
      <c r="N648" s="10"/>
      <c r="O648" s="23" t="str">
        <f t="shared" si="50"/>
        <v>SKU578</v>
      </c>
      <c r="P648" s="17" t="str">
        <f t="shared" ref="P648:P711" si="51">IF(L648="","No","Yes")</f>
        <v>Yes</v>
      </c>
      <c r="Q648" s="19">
        <f t="shared" ref="Q648:Q711" si="52">$C$4-G648</f>
        <v>45</v>
      </c>
      <c r="R648" s="17" t="str">
        <f t="shared" ref="R648:R711" si="53">IF(AND(P648="No",Q648&gt;20),"Yes","No")</f>
        <v>No</v>
      </c>
      <c r="S648" s="17" t="str">
        <f t="shared" ref="S648:S711" si="54">IF(AND(L648="",$C$4-G648&gt;20),"Yes","No")</f>
        <v>No</v>
      </c>
      <c r="T648" s="17"/>
      <c r="U648" s="17"/>
    </row>
    <row r="649" spans="2:21" x14ac:dyDescent="0.4">
      <c r="B649" s="12" t="s">
        <v>54</v>
      </c>
      <c r="C649" s="12" t="s">
        <v>2524</v>
      </c>
      <c r="D649" s="12" t="s">
        <v>1377</v>
      </c>
      <c r="E649" s="12" t="s">
        <v>2855</v>
      </c>
      <c r="F649" s="12" t="s">
        <v>2859</v>
      </c>
      <c r="G649" s="13" t="s">
        <v>1970</v>
      </c>
      <c r="H649" s="14">
        <v>0.54166666666666663</v>
      </c>
      <c r="I649" s="12" t="s">
        <v>2852</v>
      </c>
      <c r="J649" s="13">
        <v>3</v>
      </c>
      <c r="K649" s="13">
        <v>0</v>
      </c>
      <c r="L649" s="15">
        <v>43633</v>
      </c>
      <c r="M649" s="12" t="s">
        <v>3846</v>
      </c>
      <c r="N649" s="10"/>
      <c r="O649" s="23" t="str">
        <f t="shared" si="50"/>
        <v>SKU414</v>
      </c>
      <c r="P649" s="17" t="str">
        <f t="shared" si="51"/>
        <v>Yes</v>
      </c>
      <c r="Q649" s="19">
        <f t="shared" si="52"/>
        <v>59</v>
      </c>
      <c r="R649" s="17" t="str">
        <f t="shared" si="53"/>
        <v>No</v>
      </c>
      <c r="S649" s="17" t="str">
        <f t="shared" si="54"/>
        <v>No</v>
      </c>
      <c r="T649" s="17"/>
      <c r="U649" s="17"/>
    </row>
    <row r="650" spans="2:21" x14ac:dyDescent="0.4">
      <c r="B650" s="12" t="s">
        <v>51</v>
      </c>
      <c r="C650" s="12" t="s">
        <v>2525</v>
      </c>
      <c r="D650" s="12" t="s">
        <v>1538</v>
      </c>
      <c r="E650" s="12" t="s">
        <v>2856</v>
      </c>
      <c r="F650" s="12" t="s">
        <v>2859</v>
      </c>
      <c r="G650" s="13" t="s">
        <v>1980</v>
      </c>
      <c r="H650" s="14">
        <v>0.54166666666666663</v>
      </c>
      <c r="I650" s="12" t="s">
        <v>2853</v>
      </c>
      <c r="J650" s="13">
        <v>3.2</v>
      </c>
      <c r="K650" s="13">
        <v>0</v>
      </c>
      <c r="L650" s="15">
        <v>43650</v>
      </c>
      <c r="M650" s="12" t="s">
        <v>3846</v>
      </c>
      <c r="N650" s="10"/>
      <c r="O650" s="23" t="str">
        <f t="shared" si="50"/>
        <v>SKU581</v>
      </c>
      <c r="P650" s="17" t="str">
        <f t="shared" si="51"/>
        <v>Yes</v>
      </c>
      <c r="Q650" s="19">
        <f t="shared" si="52"/>
        <v>45</v>
      </c>
      <c r="R650" s="17" t="str">
        <f t="shared" si="53"/>
        <v>No</v>
      </c>
      <c r="S650" s="17" t="str">
        <f t="shared" si="54"/>
        <v>No</v>
      </c>
      <c r="T650" s="17"/>
      <c r="U650" s="17"/>
    </row>
    <row r="651" spans="2:21" x14ac:dyDescent="0.4">
      <c r="B651" s="12" t="s">
        <v>52</v>
      </c>
      <c r="C651" s="12" t="s">
        <v>2526</v>
      </c>
      <c r="D651" s="12" t="s">
        <v>1380</v>
      </c>
      <c r="E651" s="12" t="s">
        <v>2857</v>
      </c>
      <c r="F651" s="12" t="s">
        <v>2859</v>
      </c>
      <c r="G651" s="13" t="s">
        <v>1970</v>
      </c>
      <c r="H651" s="14">
        <v>0.54166666666666663</v>
      </c>
      <c r="I651" s="12" t="s">
        <v>2854</v>
      </c>
      <c r="J651" s="13">
        <v>3.4</v>
      </c>
      <c r="K651" s="13">
        <v>0</v>
      </c>
      <c r="L651" s="15">
        <v>43641</v>
      </c>
      <c r="M651" s="12" t="s">
        <v>3846</v>
      </c>
      <c r="N651" s="10"/>
      <c r="O651" s="23" t="str">
        <f t="shared" si="50"/>
        <v>SKU417</v>
      </c>
      <c r="P651" s="17" t="str">
        <f t="shared" si="51"/>
        <v>Yes</v>
      </c>
      <c r="Q651" s="19">
        <f t="shared" si="52"/>
        <v>59</v>
      </c>
      <c r="R651" s="17" t="str">
        <f t="shared" si="53"/>
        <v>No</v>
      </c>
      <c r="S651" s="17" t="str">
        <f t="shared" si="54"/>
        <v>No</v>
      </c>
      <c r="T651" s="17"/>
      <c r="U651" s="17"/>
    </row>
    <row r="652" spans="2:21" x14ac:dyDescent="0.4">
      <c r="B652" s="12" t="s">
        <v>54</v>
      </c>
      <c r="C652" s="12" t="s">
        <v>2527</v>
      </c>
      <c r="D652" s="12" t="s">
        <v>1541</v>
      </c>
      <c r="E652" s="12" t="s">
        <v>2855</v>
      </c>
      <c r="F652" s="12" t="s">
        <v>2860</v>
      </c>
      <c r="G652" s="13" t="s">
        <v>1980</v>
      </c>
      <c r="H652" s="14">
        <v>0.54166666666666663</v>
      </c>
      <c r="I652" s="12" t="s">
        <v>2851</v>
      </c>
      <c r="J652" s="13">
        <v>3.6</v>
      </c>
      <c r="K652" s="13">
        <v>0</v>
      </c>
      <c r="L652" s="15">
        <v>43649</v>
      </c>
      <c r="M652" s="12" t="s">
        <v>3846</v>
      </c>
      <c r="N652" s="10"/>
      <c r="O652" s="23" t="str">
        <f t="shared" si="50"/>
        <v>SKU584</v>
      </c>
      <c r="P652" s="17" t="str">
        <f t="shared" si="51"/>
        <v>Yes</v>
      </c>
      <c r="Q652" s="19">
        <f t="shared" si="52"/>
        <v>45</v>
      </c>
      <c r="R652" s="17" t="str">
        <f t="shared" si="53"/>
        <v>No</v>
      </c>
      <c r="S652" s="17" t="str">
        <f t="shared" si="54"/>
        <v>No</v>
      </c>
      <c r="T652" s="17"/>
      <c r="U652" s="17"/>
    </row>
    <row r="653" spans="2:21" x14ac:dyDescent="0.4">
      <c r="B653" s="12" t="s">
        <v>52</v>
      </c>
      <c r="C653" s="12" t="s">
        <v>2528</v>
      </c>
      <c r="D653" s="12" t="s">
        <v>1544</v>
      </c>
      <c r="E653" s="12" t="s">
        <v>2856</v>
      </c>
      <c r="F653" s="12" t="s">
        <v>2859</v>
      </c>
      <c r="G653" s="13" t="s">
        <v>1980</v>
      </c>
      <c r="H653" s="14">
        <v>0.54166666666666663</v>
      </c>
      <c r="I653" s="12" t="s">
        <v>2852</v>
      </c>
      <c r="J653" s="13">
        <v>3.8</v>
      </c>
      <c r="K653" s="13">
        <v>0</v>
      </c>
      <c r="L653" s="15">
        <v>43649</v>
      </c>
      <c r="M653" s="12" t="s">
        <v>3846</v>
      </c>
      <c r="N653" s="10"/>
      <c r="O653" s="23" t="str">
        <f t="shared" si="50"/>
        <v>SKU587</v>
      </c>
      <c r="P653" s="17" t="str">
        <f t="shared" si="51"/>
        <v>Yes</v>
      </c>
      <c r="Q653" s="19">
        <f t="shared" si="52"/>
        <v>45</v>
      </c>
      <c r="R653" s="17" t="str">
        <f t="shared" si="53"/>
        <v>No</v>
      </c>
      <c r="S653" s="17" t="str">
        <f t="shared" si="54"/>
        <v>No</v>
      </c>
      <c r="T653" s="17"/>
      <c r="U653" s="17"/>
    </row>
    <row r="654" spans="2:21" x14ac:dyDescent="0.4">
      <c r="B654" s="12" t="s">
        <v>55</v>
      </c>
      <c r="C654" s="12" t="s">
        <v>2529</v>
      </c>
      <c r="D654" s="12" t="s">
        <v>1383</v>
      </c>
      <c r="E654" s="12" t="s">
        <v>2857</v>
      </c>
      <c r="F654" s="12" t="s">
        <v>2859</v>
      </c>
      <c r="G654" s="13" t="s">
        <v>1970</v>
      </c>
      <c r="H654" s="14">
        <v>0.54166666666666663</v>
      </c>
      <c r="I654" s="12" t="s">
        <v>2852</v>
      </c>
      <c r="J654" s="13">
        <v>4</v>
      </c>
      <c r="K654" s="13">
        <v>0</v>
      </c>
      <c r="L654" s="15">
        <v>43643</v>
      </c>
      <c r="M654" s="12" t="s">
        <v>3846</v>
      </c>
      <c r="N654" s="10"/>
      <c r="O654" s="23" t="str">
        <f t="shared" si="50"/>
        <v>SKU420</v>
      </c>
      <c r="P654" s="17" t="str">
        <f t="shared" si="51"/>
        <v>Yes</v>
      </c>
      <c r="Q654" s="19">
        <f t="shared" si="52"/>
        <v>59</v>
      </c>
      <c r="R654" s="17" t="str">
        <f t="shared" si="53"/>
        <v>No</v>
      </c>
      <c r="S654" s="17" t="str">
        <f t="shared" si="54"/>
        <v>No</v>
      </c>
      <c r="T654" s="17"/>
      <c r="U654" s="17"/>
    </row>
    <row r="655" spans="2:21" x14ac:dyDescent="0.4">
      <c r="B655" s="12" t="s">
        <v>55</v>
      </c>
      <c r="C655" s="12" t="s">
        <v>2530</v>
      </c>
      <c r="D655" s="12" t="s">
        <v>1547</v>
      </c>
      <c r="E655" s="12" t="s">
        <v>2855</v>
      </c>
      <c r="F655" s="12" t="s">
        <v>2859</v>
      </c>
      <c r="G655" s="13" t="s">
        <v>1981</v>
      </c>
      <c r="H655" s="14">
        <v>0.54166666666666663</v>
      </c>
      <c r="I655" s="12" t="s">
        <v>2853</v>
      </c>
      <c r="J655" s="13">
        <v>1</v>
      </c>
      <c r="K655" s="13">
        <v>0</v>
      </c>
      <c r="L655" s="15">
        <v>43651</v>
      </c>
      <c r="M655" s="12" t="s">
        <v>3846</v>
      </c>
      <c r="N655" s="10"/>
      <c r="O655" s="23" t="str">
        <f t="shared" si="50"/>
        <v>SKU590</v>
      </c>
      <c r="P655" s="17" t="str">
        <f t="shared" si="51"/>
        <v>Yes</v>
      </c>
      <c r="Q655" s="19">
        <f t="shared" si="52"/>
        <v>44</v>
      </c>
      <c r="R655" s="17" t="str">
        <f t="shared" si="53"/>
        <v>No</v>
      </c>
      <c r="S655" s="17" t="str">
        <f t="shared" si="54"/>
        <v>No</v>
      </c>
      <c r="T655" s="17"/>
      <c r="U655" s="17"/>
    </row>
    <row r="656" spans="2:21" x14ac:dyDescent="0.4">
      <c r="B656" s="12" t="s">
        <v>53</v>
      </c>
      <c r="C656" s="12" t="s">
        <v>2531</v>
      </c>
      <c r="D656" s="12" t="s">
        <v>1386</v>
      </c>
      <c r="E656" s="12" t="s">
        <v>2856</v>
      </c>
      <c r="F656" s="12" t="s">
        <v>2859</v>
      </c>
      <c r="G656" s="13" t="s">
        <v>1970</v>
      </c>
      <c r="H656" s="14">
        <v>0.54166666666666663</v>
      </c>
      <c r="I656" s="12" t="s">
        <v>2854</v>
      </c>
      <c r="J656" s="13">
        <v>2</v>
      </c>
      <c r="K656" s="13">
        <v>1</v>
      </c>
      <c r="L656" s="15">
        <v>43670</v>
      </c>
      <c r="M656" s="12" t="s">
        <v>3846</v>
      </c>
      <c r="N656" s="10"/>
      <c r="O656" s="23" t="str">
        <f t="shared" si="50"/>
        <v>SKU423</v>
      </c>
      <c r="P656" s="17" t="str">
        <f t="shared" si="51"/>
        <v>Yes</v>
      </c>
      <c r="Q656" s="19">
        <f t="shared" si="52"/>
        <v>59</v>
      </c>
      <c r="R656" s="17" t="str">
        <f t="shared" si="53"/>
        <v>No</v>
      </c>
      <c r="S656" s="17" t="str">
        <f t="shared" si="54"/>
        <v>No</v>
      </c>
      <c r="T656" s="17"/>
      <c r="U656" s="17"/>
    </row>
    <row r="657" spans="2:21" x14ac:dyDescent="0.4">
      <c r="B657" s="12" t="s">
        <v>53</v>
      </c>
      <c r="C657" s="12" t="s">
        <v>2532</v>
      </c>
      <c r="D657" s="12" t="s">
        <v>1550</v>
      </c>
      <c r="E657" s="12" t="s">
        <v>2857</v>
      </c>
      <c r="F657" s="12" t="s">
        <v>2859</v>
      </c>
      <c r="G657" s="13" t="s">
        <v>1981</v>
      </c>
      <c r="H657" s="14">
        <v>0.54166666666666663</v>
      </c>
      <c r="I657" s="12" t="s">
        <v>2851</v>
      </c>
      <c r="J657" s="13">
        <v>3</v>
      </c>
      <c r="K657" s="13">
        <v>0</v>
      </c>
      <c r="L657" s="15">
        <v>43663</v>
      </c>
      <c r="M657" s="12" t="s">
        <v>3846</v>
      </c>
      <c r="N657" s="10"/>
      <c r="O657" s="23" t="str">
        <f t="shared" si="50"/>
        <v>SKU593</v>
      </c>
      <c r="P657" s="17" t="str">
        <f t="shared" si="51"/>
        <v>Yes</v>
      </c>
      <c r="Q657" s="19">
        <f t="shared" si="52"/>
        <v>44</v>
      </c>
      <c r="R657" s="17" t="str">
        <f t="shared" si="53"/>
        <v>No</v>
      </c>
      <c r="S657" s="17" t="str">
        <f t="shared" si="54"/>
        <v>No</v>
      </c>
      <c r="T657" s="17"/>
      <c r="U657" s="17"/>
    </row>
    <row r="658" spans="2:21" x14ac:dyDescent="0.4">
      <c r="B658" s="12" t="s">
        <v>51</v>
      </c>
      <c r="C658" s="12" t="s">
        <v>2533</v>
      </c>
      <c r="D658" s="12" t="s">
        <v>1389</v>
      </c>
      <c r="E658" s="12" t="s">
        <v>2855</v>
      </c>
      <c r="F658" s="12" t="s">
        <v>2859</v>
      </c>
      <c r="G658" s="13" t="s">
        <v>1971</v>
      </c>
      <c r="H658" s="14">
        <v>0.54166666666666663</v>
      </c>
      <c r="I658" s="12" t="s">
        <v>2852</v>
      </c>
      <c r="J658" s="13">
        <v>4</v>
      </c>
      <c r="K658" s="13">
        <v>0</v>
      </c>
      <c r="L658" s="15">
        <v>43637</v>
      </c>
      <c r="M658" s="12" t="s">
        <v>3846</v>
      </c>
      <c r="N658" s="10"/>
      <c r="O658" s="23" t="str">
        <f t="shared" si="50"/>
        <v>SKU426</v>
      </c>
      <c r="P658" s="17" t="str">
        <f t="shared" si="51"/>
        <v>Yes</v>
      </c>
      <c r="Q658" s="19">
        <f t="shared" si="52"/>
        <v>58</v>
      </c>
      <c r="R658" s="17" t="str">
        <f t="shared" si="53"/>
        <v>No</v>
      </c>
      <c r="S658" s="17" t="str">
        <f t="shared" si="54"/>
        <v>No</v>
      </c>
      <c r="T658" s="17"/>
      <c r="U658" s="17"/>
    </row>
    <row r="659" spans="2:21" x14ac:dyDescent="0.4">
      <c r="B659" s="12" t="s">
        <v>51</v>
      </c>
      <c r="C659" s="12" t="s">
        <v>2533</v>
      </c>
      <c r="D659" s="12" t="s">
        <v>1553</v>
      </c>
      <c r="E659" s="12" t="s">
        <v>2856</v>
      </c>
      <c r="F659" s="12" t="s">
        <v>2859</v>
      </c>
      <c r="G659" s="13" t="s">
        <v>1981</v>
      </c>
      <c r="H659" s="14">
        <v>0.54166666666666663</v>
      </c>
      <c r="I659" s="12" t="s">
        <v>2852</v>
      </c>
      <c r="J659" s="13">
        <v>1</v>
      </c>
      <c r="K659" s="13">
        <v>0</v>
      </c>
      <c r="L659" s="15">
        <v>43649</v>
      </c>
      <c r="M659" s="12" t="s">
        <v>3846</v>
      </c>
      <c r="N659" s="10"/>
      <c r="O659" s="23" t="str">
        <f t="shared" si="50"/>
        <v>SKU596</v>
      </c>
      <c r="P659" s="17" t="str">
        <f t="shared" si="51"/>
        <v>Yes</v>
      </c>
      <c r="Q659" s="19">
        <f t="shared" si="52"/>
        <v>44</v>
      </c>
      <c r="R659" s="17" t="str">
        <f t="shared" si="53"/>
        <v>No</v>
      </c>
      <c r="S659" s="17" t="str">
        <f t="shared" si="54"/>
        <v>No</v>
      </c>
      <c r="T659" s="17"/>
      <c r="U659" s="17"/>
    </row>
    <row r="660" spans="2:21" x14ac:dyDescent="0.4">
      <c r="B660" s="12" t="s">
        <v>54</v>
      </c>
      <c r="C660" s="12" t="s">
        <v>2534</v>
      </c>
      <c r="D660" s="12" t="s">
        <v>1556</v>
      </c>
      <c r="E660" s="12" t="s">
        <v>2857</v>
      </c>
      <c r="F660" s="12" t="s">
        <v>2859</v>
      </c>
      <c r="G660" s="13" t="s">
        <v>1981</v>
      </c>
      <c r="H660" s="14">
        <v>0.54166666666666663</v>
      </c>
      <c r="I660" s="12" t="s">
        <v>2853</v>
      </c>
      <c r="J660" s="13">
        <v>2.8</v>
      </c>
      <c r="K660" s="13">
        <v>0</v>
      </c>
      <c r="L660" s="15">
        <v>43649</v>
      </c>
      <c r="M660" s="12" t="s">
        <v>3846</v>
      </c>
      <c r="N660" s="10"/>
      <c r="O660" s="23" t="str">
        <f t="shared" si="50"/>
        <v>SKU599</v>
      </c>
      <c r="P660" s="17" t="str">
        <f t="shared" si="51"/>
        <v>Yes</v>
      </c>
      <c r="Q660" s="19">
        <f t="shared" si="52"/>
        <v>44</v>
      </c>
      <c r="R660" s="17" t="str">
        <f t="shared" si="53"/>
        <v>No</v>
      </c>
      <c r="S660" s="17" t="str">
        <f t="shared" si="54"/>
        <v>No</v>
      </c>
      <c r="T660" s="17"/>
      <c r="U660" s="17"/>
    </row>
    <row r="661" spans="2:21" x14ac:dyDescent="0.4">
      <c r="B661" s="12" t="s">
        <v>54</v>
      </c>
      <c r="C661" s="12" t="s">
        <v>2535</v>
      </c>
      <c r="D661" s="12" t="s">
        <v>1392</v>
      </c>
      <c r="E661" s="12" t="s">
        <v>2855</v>
      </c>
      <c r="F661" s="12" t="s">
        <v>2859</v>
      </c>
      <c r="G661" s="13" t="s">
        <v>1971</v>
      </c>
      <c r="H661" s="14">
        <v>0.54166666666666663</v>
      </c>
      <c r="I661" s="12" t="s">
        <v>2854</v>
      </c>
      <c r="J661" s="13">
        <v>3</v>
      </c>
      <c r="K661" s="13">
        <v>0</v>
      </c>
      <c r="L661" s="15">
        <v>43651</v>
      </c>
      <c r="M661" s="12" t="s">
        <v>3846</v>
      </c>
      <c r="N661" s="10"/>
      <c r="O661" s="23" t="str">
        <f t="shared" si="50"/>
        <v>SKU429</v>
      </c>
      <c r="P661" s="17" t="str">
        <f t="shared" si="51"/>
        <v>Yes</v>
      </c>
      <c r="Q661" s="19">
        <f t="shared" si="52"/>
        <v>58</v>
      </c>
      <c r="R661" s="17" t="str">
        <f t="shared" si="53"/>
        <v>No</v>
      </c>
      <c r="S661" s="17" t="str">
        <f t="shared" si="54"/>
        <v>No</v>
      </c>
      <c r="T661" s="17"/>
      <c r="U661" s="17"/>
    </row>
    <row r="662" spans="2:21" x14ac:dyDescent="0.4">
      <c r="B662" s="12" t="s">
        <v>52</v>
      </c>
      <c r="C662" s="12" t="s">
        <v>2536</v>
      </c>
      <c r="D662" s="12" t="s">
        <v>1559</v>
      </c>
      <c r="E662" s="12" t="s">
        <v>2856</v>
      </c>
      <c r="F662" s="12" t="s">
        <v>2859</v>
      </c>
      <c r="G662" s="13" t="s">
        <v>1981</v>
      </c>
      <c r="H662" s="14">
        <v>0.54166666666666663</v>
      </c>
      <c r="I662" s="12" t="s">
        <v>2851</v>
      </c>
      <c r="J662" s="13">
        <v>3.2</v>
      </c>
      <c r="K662" s="13">
        <v>0</v>
      </c>
      <c r="L662" s="15">
        <v>43649</v>
      </c>
      <c r="M662" s="12" t="s">
        <v>3846</v>
      </c>
      <c r="N662" s="10"/>
      <c r="O662" s="23" t="str">
        <f t="shared" si="50"/>
        <v>SKU602</v>
      </c>
      <c r="P662" s="17" t="str">
        <f t="shared" si="51"/>
        <v>Yes</v>
      </c>
      <c r="Q662" s="19">
        <f t="shared" si="52"/>
        <v>44</v>
      </c>
      <c r="R662" s="17" t="str">
        <f t="shared" si="53"/>
        <v>No</v>
      </c>
      <c r="S662" s="17" t="str">
        <f t="shared" si="54"/>
        <v>No</v>
      </c>
      <c r="T662" s="17"/>
      <c r="U662" s="17"/>
    </row>
    <row r="663" spans="2:21" x14ac:dyDescent="0.4">
      <c r="B663" s="12" t="s">
        <v>52</v>
      </c>
      <c r="C663" s="12" t="s">
        <v>2537</v>
      </c>
      <c r="D663" s="12" t="s">
        <v>1395</v>
      </c>
      <c r="E663" s="12" t="s">
        <v>2857</v>
      </c>
      <c r="F663" s="12" t="s">
        <v>2859</v>
      </c>
      <c r="G663" s="13" t="s">
        <v>1971</v>
      </c>
      <c r="H663" s="14">
        <v>0.54166666666666663</v>
      </c>
      <c r="I663" s="12" t="s">
        <v>2852</v>
      </c>
      <c r="J663" s="13">
        <v>3.4</v>
      </c>
      <c r="K663" s="13">
        <v>0</v>
      </c>
      <c r="L663" s="15">
        <v>43635</v>
      </c>
      <c r="M663" s="12" t="s">
        <v>3846</v>
      </c>
      <c r="N663" s="10"/>
      <c r="O663" s="23" t="str">
        <f t="shared" si="50"/>
        <v>SKU432</v>
      </c>
      <c r="P663" s="17" t="str">
        <f t="shared" si="51"/>
        <v>Yes</v>
      </c>
      <c r="Q663" s="19">
        <f t="shared" si="52"/>
        <v>58</v>
      </c>
      <c r="R663" s="17" t="str">
        <f t="shared" si="53"/>
        <v>No</v>
      </c>
      <c r="S663" s="17" t="str">
        <f t="shared" si="54"/>
        <v>No</v>
      </c>
      <c r="T663" s="17"/>
      <c r="U663" s="17"/>
    </row>
    <row r="664" spans="2:21" x14ac:dyDescent="0.4">
      <c r="B664" s="12" t="s">
        <v>55</v>
      </c>
      <c r="C664" s="12" t="s">
        <v>2538</v>
      </c>
      <c r="D664" s="12" t="s">
        <v>1562</v>
      </c>
      <c r="E664" s="12" t="s">
        <v>2855</v>
      </c>
      <c r="F664" s="12" t="s">
        <v>2859</v>
      </c>
      <c r="G664" s="13" t="s">
        <v>1981</v>
      </c>
      <c r="H664" s="14">
        <v>0.54166666666666663</v>
      </c>
      <c r="I664" s="12" t="s">
        <v>2852</v>
      </c>
      <c r="J664" s="13">
        <v>3.6</v>
      </c>
      <c r="K664" s="13">
        <v>0</v>
      </c>
      <c r="L664" s="15">
        <v>43649</v>
      </c>
      <c r="M664" s="12" t="s">
        <v>3846</v>
      </c>
      <c r="N664" s="10"/>
      <c r="O664" s="23" t="str">
        <f t="shared" si="50"/>
        <v>SKU605</v>
      </c>
      <c r="P664" s="17" t="str">
        <f t="shared" si="51"/>
        <v>Yes</v>
      </c>
      <c r="Q664" s="19">
        <f t="shared" si="52"/>
        <v>44</v>
      </c>
      <c r="R664" s="17" t="str">
        <f t="shared" si="53"/>
        <v>No</v>
      </c>
      <c r="S664" s="17" t="str">
        <f t="shared" si="54"/>
        <v>No</v>
      </c>
      <c r="T664" s="17"/>
      <c r="U664" s="17"/>
    </row>
    <row r="665" spans="2:21" x14ac:dyDescent="0.4">
      <c r="B665" s="12" t="s">
        <v>53</v>
      </c>
      <c r="C665" s="12" t="s">
        <v>2539</v>
      </c>
      <c r="D665" s="12" t="s">
        <v>1565</v>
      </c>
      <c r="E665" s="12" t="s">
        <v>2856</v>
      </c>
      <c r="F665" s="12" t="s">
        <v>2859</v>
      </c>
      <c r="G665" s="13" t="s">
        <v>1981</v>
      </c>
      <c r="H665" s="14">
        <v>0.54166666666666663</v>
      </c>
      <c r="I665" s="12" t="s">
        <v>2853</v>
      </c>
      <c r="J665" s="13">
        <v>3.8</v>
      </c>
      <c r="K665" s="13">
        <v>0</v>
      </c>
      <c r="L665" s="15">
        <v>43649</v>
      </c>
      <c r="M665" s="12" t="s">
        <v>3846</v>
      </c>
      <c r="N665" s="10"/>
      <c r="O665" s="23" t="str">
        <f t="shared" si="50"/>
        <v>SKU608</v>
      </c>
      <c r="P665" s="17" t="str">
        <f t="shared" si="51"/>
        <v>Yes</v>
      </c>
      <c r="Q665" s="19">
        <f t="shared" si="52"/>
        <v>44</v>
      </c>
      <c r="R665" s="17" t="str">
        <f t="shared" si="53"/>
        <v>No</v>
      </c>
      <c r="S665" s="17" t="str">
        <f t="shared" si="54"/>
        <v>No</v>
      </c>
      <c r="T665" s="17"/>
      <c r="U665" s="17"/>
    </row>
    <row r="666" spans="2:21" x14ac:dyDescent="0.4">
      <c r="B666" s="12" t="s">
        <v>55</v>
      </c>
      <c r="C666" s="12" t="s">
        <v>2540</v>
      </c>
      <c r="D666" s="12" t="s">
        <v>1398</v>
      </c>
      <c r="E666" s="12" t="s">
        <v>2857</v>
      </c>
      <c r="F666" s="12" t="s">
        <v>2859</v>
      </c>
      <c r="G666" s="13" t="s">
        <v>1971</v>
      </c>
      <c r="H666" s="14">
        <v>0.54166666666666663</v>
      </c>
      <c r="I666" s="12" t="s">
        <v>2854</v>
      </c>
      <c r="J666" s="13">
        <v>4</v>
      </c>
      <c r="K666" s="13">
        <v>1</v>
      </c>
      <c r="L666" s="15">
        <v>43651</v>
      </c>
      <c r="M666" s="12" t="s">
        <v>3846</v>
      </c>
      <c r="N666" s="10"/>
      <c r="O666" s="23" t="str">
        <f t="shared" si="50"/>
        <v>SKU435</v>
      </c>
      <c r="P666" s="17" t="str">
        <f t="shared" si="51"/>
        <v>Yes</v>
      </c>
      <c r="Q666" s="19">
        <f t="shared" si="52"/>
        <v>58</v>
      </c>
      <c r="R666" s="17" t="str">
        <f t="shared" si="53"/>
        <v>No</v>
      </c>
      <c r="S666" s="17" t="str">
        <f t="shared" si="54"/>
        <v>No</v>
      </c>
      <c r="T666" s="17"/>
      <c r="U666" s="17"/>
    </row>
    <row r="667" spans="2:21" x14ac:dyDescent="0.4">
      <c r="B667" s="12" t="s">
        <v>51</v>
      </c>
      <c r="C667" s="12" t="s">
        <v>2541</v>
      </c>
      <c r="D667" s="12" t="s">
        <v>1568</v>
      </c>
      <c r="E667" s="12" t="s">
        <v>2855</v>
      </c>
      <c r="F667" s="12" t="s">
        <v>2859</v>
      </c>
      <c r="G667" s="13" t="s">
        <v>1981</v>
      </c>
      <c r="H667" s="14">
        <v>0.54166666666666663</v>
      </c>
      <c r="I667" s="12" t="s">
        <v>2851</v>
      </c>
      <c r="J667" s="13">
        <v>1</v>
      </c>
      <c r="K667" s="13">
        <v>0</v>
      </c>
      <c r="L667" s="15">
        <v>43649</v>
      </c>
      <c r="M667" s="12" t="s">
        <v>3846</v>
      </c>
      <c r="N667" s="10"/>
      <c r="O667" s="23" t="str">
        <f t="shared" si="50"/>
        <v>SKU611</v>
      </c>
      <c r="P667" s="17" t="str">
        <f t="shared" si="51"/>
        <v>Yes</v>
      </c>
      <c r="Q667" s="19">
        <f t="shared" si="52"/>
        <v>44</v>
      </c>
      <c r="R667" s="17" t="str">
        <f t="shared" si="53"/>
        <v>No</v>
      </c>
      <c r="S667" s="17" t="str">
        <f t="shared" si="54"/>
        <v>No</v>
      </c>
      <c r="T667" s="17"/>
      <c r="U667" s="17"/>
    </row>
    <row r="668" spans="2:21" x14ac:dyDescent="0.4">
      <c r="B668" s="12" t="s">
        <v>53</v>
      </c>
      <c r="C668" s="12" t="s">
        <v>2542</v>
      </c>
      <c r="D668" s="12" t="s">
        <v>1401</v>
      </c>
      <c r="E668" s="12" t="s">
        <v>2856</v>
      </c>
      <c r="F668" s="12" t="s">
        <v>2859</v>
      </c>
      <c r="G668" s="13" t="s">
        <v>1971</v>
      </c>
      <c r="H668" s="14">
        <v>0.54166666666666663</v>
      </c>
      <c r="I668" s="12" t="s">
        <v>2852</v>
      </c>
      <c r="J668" s="13">
        <v>2</v>
      </c>
      <c r="K668" s="13">
        <v>0</v>
      </c>
      <c r="L668" s="15">
        <v>43636</v>
      </c>
      <c r="M668" s="12" t="s">
        <v>3846</v>
      </c>
      <c r="N668" s="10"/>
      <c r="O668" s="23" t="str">
        <f t="shared" si="50"/>
        <v>SKU438</v>
      </c>
      <c r="P668" s="17" t="str">
        <f t="shared" si="51"/>
        <v>Yes</v>
      </c>
      <c r="Q668" s="19">
        <f t="shared" si="52"/>
        <v>58</v>
      </c>
      <c r="R668" s="17" t="str">
        <f t="shared" si="53"/>
        <v>No</v>
      </c>
      <c r="S668" s="17" t="str">
        <f t="shared" si="54"/>
        <v>No</v>
      </c>
      <c r="T668" s="17"/>
      <c r="U668" s="17"/>
    </row>
    <row r="669" spans="2:21" x14ac:dyDescent="0.4">
      <c r="B669" s="12" t="s">
        <v>54</v>
      </c>
      <c r="C669" s="12" t="s">
        <v>2543</v>
      </c>
      <c r="D669" s="12" t="s">
        <v>1571</v>
      </c>
      <c r="E669" s="12" t="s">
        <v>2857</v>
      </c>
      <c r="F669" s="12" t="s">
        <v>2859</v>
      </c>
      <c r="G669" s="13" t="s">
        <v>1981</v>
      </c>
      <c r="H669" s="14">
        <v>0.54166666666666663</v>
      </c>
      <c r="I669" s="12" t="s">
        <v>2852</v>
      </c>
      <c r="J669" s="13">
        <v>3</v>
      </c>
      <c r="K669" s="13">
        <v>0</v>
      </c>
      <c r="L669" s="15">
        <v>43649</v>
      </c>
      <c r="M669" s="12" t="s">
        <v>3846</v>
      </c>
      <c r="N669" s="10"/>
      <c r="O669" s="23" t="str">
        <f t="shared" si="50"/>
        <v>SKU614</v>
      </c>
      <c r="P669" s="17" t="str">
        <f t="shared" si="51"/>
        <v>Yes</v>
      </c>
      <c r="Q669" s="19">
        <f t="shared" si="52"/>
        <v>44</v>
      </c>
      <c r="R669" s="17" t="str">
        <f t="shared" si="53"/>
        <v>No</v>
      </c>
      <c r="S669" s="17" t="str">
        <f t="shared" si="54"/>
        <v>No</v>
      </c>
      <c r="T669" s="17"/>
      <c r="U669" s="17"/>
    </row>
    <row r="670" spans="2:21" x14ac:dyDescent="0.4">
      <c r="B670" s="12" t="s">
        <v>51</v>
      </c>
      <c r="C670" s="12" t="s">
        <v>2544</v>
      </c>
      <c r="D670" s="12" t="s">
        <v>1404</v>
      </c>
      <c r="E670" s="12" t="s">
        <v>2855</v>
      </c>
      <c r="F670" s="12" t="s">
        <v>2859</v>
      </c>
      <c r="G670" s="13" t="s">
        <v>1971</v>
      </c>
      <c r="H670" s="14">
        <v>0.54166666666666663</v>
      </c>
      <c r="I670" s="12" t="s">
        <v>2853</v>
      </c>
      <c r="J670" s="13">
        <v>4</v>
      </c>
      <c r="K670" s="13">
        <v>0</v>
      </c>
      <c r="L670" s="15">
        <v>43636</v>
      </c>
      <c r="M670" s="12" t="s">
        <v>3846</v>
      </c>
      <c r="N670" s="10"/>
      <c r="O670" s="23" t="str">
        <f t="shared" si="50"/>
        <v>SKU441</v>
      </c>
      <c r="P670" s="17" t="str">
        <f t="shared" si="51"/>
        <v>Yes</v>
      </c>
      <c r="Q670" s="19">
        <f t="shared" si="52"/>
        <v>58</v>
      </c>
      <c r="R670" s="17" t="str">
        <f t="shared" si="53"/>
        <v>No</v>
      </c>
      <c r="S670" s="17" t="str">
        <f t="shared" si="54"/>
        <v>No</v>
      </c>
      <c r="T670" s="17"/>
      <c r="U670" s="17"/>
    </row>
    <row r="671" spans="2:21" x14ac:dyDescent="0.4">
      <c r="B671" s="12" t="s">
        <v>52</v>
      </c>
      <c r="C671" s="12" t="s">
        <v>2544</v>
      </c>
      <c r="D671" s="12" t="s">
        <v>1574</v>
      </c>
      <c r="E671" s="12" t="s">
        <v>2856</v>
      </c>
      <c r="F671" s="12" t="s">
        <v>2860</v>
      </c>
      <c r="G671" s="13" t="s">
        <v>1982</v>
      </c>
      <c r="H671" s="14">
        <v>0.54166666666666663</v>
      </c>
      <c r="I671" s="12" t="s">
        <v>2854</v>
      </c>
      <c r="J671" s="13">
        <v>1</v>
      </c>
      <c r="K671" s="13">
        <v>0</v>
      </c>
      <c r="L671" s="15">
        <v>43651</v>
      </c>
      <c r="M671" s="12" t="s">
        <v>3846</v>
      </c>
      <c r="N671" s="10"/>
      <c r="O671" s="23" t="str">
        <f t="shared" si="50"/>
        <v>SKU617</v>
      </c>
      <c r="P671" s="17" t="str">
        <f t="shared" si="51"/>
        <v>Yes</v>
      </c>
      <c r="Q671" s="19">
        <f t="shared" si="52"/>
        <v>43</v>
      </c>
      <c r="R671" s="17" t="str">
        <f t="shared" si="53"/>
        <v>No</v>
      </c>
      <c r="S671" s="17" t="str">
        <f t="shared" si="54"/>
        <v>No</v>
      </c>
      <c r="T671" s="17"/>
      <c r="U671" s="17"/>
    </row>
    <row r="672" spans="2:21" x14ac:dyDescent="0.4">
      <c r="B672" s="12" t="s">
        <v>55</v>
      </c>
      <c r="C672" s="12" t="s">
        <v>2545</v>
      </c>
      <c r="D672" s="12" t="s">
        <v>1577</v>
      </c>
      <c r="E672" s="12" t="s">
        <v>2857</v>
      </c>
      <c r="F672" s="12" t="s">
        <v>2859</v>
      </c>
      <c r="G672" s="13" t="s">
        <v>1982</v>
      </c>
      <c r="H672" s="14">
        <v>0.54166666666666663</v>
      </c>
      <c r="I672" s="12" t="s">
        <v>2851</v>
      </c>
      <c r="J672" s="13">
        <v>2.8</v>
      </c>
      <c r="K672" s="13">
        <v>0</v>
      </c>
      <c r="L672" s="15">
        <v>43651</v>
      </c>
      <c r="M672" s="12" t="s">
        <v>3846</v>
      </c>
      <c r="N672" s="10"/>
      <c r="O672" s="23" t="str">
        <f t="shared" si="50"/>
        <v>SKU620</v>
      </c>
      <c r="P672" s="17" t="str">
        <f t="shared" si="51"/>
        <v>Yes</v>
      </c>
      <c r="Q672" s="19">
        <f t="shared" si="52"/>
        <v>43</v>
      </c>
      <c r="R672" s="17" t="str">
        <f t="shared" si="53"/>
        <v>No</v>
      </c>
      <c r="S672" s="17" t="str">
        <f t="shared" si="54"/>
        <v>No</v>
      </c>
      <c r="T672" s="17"/>
      <c r="U672" s="17"/>
    </row>
    <row r="673" spans="2:21" x14ac:dyDescent="0.4">
      <c r="B673" s="12" t="s">
        <v>54</v>
      </c>
      <c r="C673" s="12" t="s">
        <v>2546</v>
      </c>
      <c r="D673" s="12" t="s">
        <v>1407</v>
      </c>
      <c r="E673" s="12" t="s">
        <v>2855</v>
      </c>
      <c r="F673" s="12" t="s">
        <v>2859</v>
      </c>
      <c r="G673" s="13" t="s">
        <v>1971</v>
      </c>
      <c r="H673" s="14">
        <v>0.54166666666666663</v>
      </c>
      <c r="I673" s="12" t="s">
        <v>2852</v>
      </c>
      <c r="J673" s="13">
        <v>3</v>
      </c>
      <c r="K673" s="13">
        <v>0</v>
      </c>
      <c r="L673" s="15">
        <v>43634</v>
      </c>
      <c r="M673" s="12" t="s">
        <v>3846</v>
      </c>
      <c r="N673" s="10"/>
      <c r="O673" s="23" t="str">
        <f t="shared" si="50"/>
        <v>SKU444</v>
      </c>
      <c r="P673" s="17" t="str">
        <f t="shared" si="51"/>
        <v>Yes</v>
      </c>
      <c r="Q673" s="19">
        <f t="shared" si="52"/>
        <v>58</v>
      </c>
      <c r="R673" s="17" t="str">
        <f t="shared" si="53"/>
        <v>No</v>
      </c>
      <c r="S673" s="17" t="str">
        <f t="shared" si="54"/>
        <v>No</v>
      </c>
      <c r="T673" s="17"/>
      <c r="U673" s="17"/>
    </row>
    <row r="674" spans="2:21" x14ac:dyDescent="0.4">
      <c r="B674" s="12" t="s">
        <v>53</v>
      </c>
      <c r="C674" s="12" t="s">
        <v>2547</v>
      </c>
      <c r="D674" s="12" t="s">
        <v>1580</v>
      </c>
      <c r="E674" s="12" t="s">
        <v>2856</v>
      </c>
      <c r="F674" s="12" t="s">
        <v>2859</v>
      </c>
      <c r="G674" s="13" t="s">
        <v>1983</v>
      </c>
      <c r="H674" s="14">
        <v>0.54166666666666663</v>
      </c>
      <c r="I674" s="12" t="s">
        <v>2852</v>
      </c>
      <c r="J674" s="13">
        <v>3.2</v>
      </c>
      <c r="K674" s="13">
        <v>0</v>
      </c>
      <c r="L674" s="15">
        <v>43651</v>
      </c>
      <c r="M674" s="12" t="s">
        <v>3846</v>
      </c>
      <c r="N674" s="10"/>
      <c r="O674" s="23" t="str">
        <f t="shared" si="50"/>
        <v>SKU623</v>
      </c>
      <c r="P674" s="17" t="str">
        <f t="shared" si="51"/>
        <v>Yes</v>
      </c>
      <c r="Q674" s="19">
        <f t="shared" si="52"/>
        <v>42</v>
      </c>
      <c r="R674" s="17" t="str">
        <f t="shared" si="53"/>
        <v>No</v>
      </c>
      <c r="S674" s="17" t="str">
        <f t="shared" si="54"/>
        <v>No</v>
      </c>
      <c r="T674" s="17"/>
      <c r="U674" s="17"/>
    </row>
    <row r="675" spans="2:21" x14ac:dyDescent="0.4">
      <c r="B675" s="12" t="s">
        <v>52</v>
      </c>
      <c r="C675" s="12" t="s">
        <v>2548</v>
      </c>
      <c r="D675" s="12" t="s">
        <v>1410</v>
      </c>
      <c r="E675" s="12" t="s">
        <v>2857</v>
      </c>
      <c r="F675" s="12" t="s">
        <v>2859</v>
      </c>
      <c r="G675" s="13" t="s">
        <v>1971</v>
      </c>
      <c r="H675" s="14">
        <v>0.54166666666666663</v>
      </c>
      <c r="I675" s="12" t="s">
        <v>2853</v>
      </c>
      <c r="J675" s="13">
        <v>3.4</v>
      </c>
      <c r="K675" s="13">
        <v>0</v>
      </c>
      <c r="L675" s="15">
        <v>43635</v>
      </c>
      <c r="M675" s="12" t="s">
        <v>3846</v>
      </c>
      <c r="N675" s="10"/>
      <c r="O675" s="23" t="str">
        <f t="shared" si="50"/>
        <v>SKU447</v>
      </c>
      <c r="P675" s="17" t="str">
        <f t="shared" si="51"/>
        <v>Yes</v>
      </c>
      <c r="Q675" s="19">
        <f t="shared" si="52"/>
        <v>58</v>
      </c>
      <c r="R675" s="17" t="str">
        <f t="shared" si="53"/>
        <v>No</v>
      </c>
      <c r="S675" s="17" t="str">
        <f t="shared" si="54"/>
        <v>No</v>
      </c>
      <c r="T675" s="17"/>
      <c r="U675" s="17"/>
    </row>
    <row r="676" spans="2:21" x14ac:dyDescent="0.4">
      <c r="B676" s="12" t="s">
        <v>51</v>
      </c>
      <c r="C676" s="12" t="s">
        <v>2549</v>
      </c>
      <c r="D676" s="12" t="s">
        <v>1583</v>
      </c>
      <c r="E676" s="12" t="s">
        <v>2855</v>
      </c>
      <c r="F676" s="12" t="s">
        <v>2859</v>
      </c>
      <c r="G676" s="13" t="s">
        <v>1983</v>
      </c>
      <c r="H676" s="14">
        <v>0.54166666666666663</v>
      </c>
      <c r="I676" s="12" t="s">
        <v>2854</v>
      </c>
      <c r="J676" s="13">
        <v>3.6</v>
      </c>
      <c r="K676" s="13">
        <v>1</v>
      </c>
      <c r="L676" s="15">
        <v>43651</v>
      </c>
      <c r="M676" s="12" t="s">
        <v>3846</v>
      </c>
      <c r="N676" s="10"/>
      <c r="O676" s="23" t="str">
        <f t="shared" si="50"/>
        <v>SKU626</v>
      </c>
      <c r="P676" s="17" t="str">
        <f t="shared" si="51"/>
        <v>Yes</v>
      </c>
      <c r="Q676" s="19">
        <f t="shared" si="52"/>
        <v>42</v>
      </c>
      <c r="R676" s="17" t="str">
        <f t="shared" si="53"/>
        <v>No</v>
      </c>
      <c r="S676" s="17" t="str">
        <f t="shared" si="54"/>
        <v>No</v>
      </c>
      <c r="T676" s="17"/>
      <c r="U676" s="17"/>
    </row>
    <row r="677" spans="2:21" x14ac:dyDescent="0.4">
      <c r="B677" s="12" t="s">
        <v>54</v>
      </c>
      <c r="C677" s="12" t="s">
        <v>2550</v>
      </c>
      <c r="D677" s="12" t="s">
        <v>1586</v>
      </c>
      <c r="E677" s="12" t="s">
        <v>2856</v>
      </c>
      <c r="F677" s="12" t="s">
        <v>2859</v>
      </c>
      <c r="G677" s="13" t="s">
        <v>1983</v>
      </c>
      <c r="H677" s="14">
        <v>0.54166666666666663</v>
      </c>
      <c r="I677" s="12" t="s">
        <v>2851</v>
      </c>
      <c r="J677" s="13">
        <v>3.8</v>
      </c>
      <c r="K677" s="13">
        <v>0</v>
      </c>
      <c r="L677" s="15">
        <v>43655</v>
      </c>
      <c r="M677" s="12" t="s">
        <v>3846</v>
      </c>
      <c r="N677" s="10"/>
      <c r="O677" s="23" t="str">
        <f t="shared" si="50"/>
        <v>SKU629</v>
      </c>
      <c r="P677" s="17" t="str">
        <f t="shared" si="51"/>
        <v>Yes</v>
      </c>
      <c r="Q677" s="19">
        <f t="shared" si="52"/>
        <v>42</v>
      </c>
      <c r="R677" s="17" t="str">
        <f t="shared" si="53"/>
        <v>No</v>
      </c>
      <c r="S677" s="17" t="str">
        <f t="shared" si="54"/>
        <v>No</v>
      </c>
      <c r="T677" s="17"/>
      <c r="U677" s="17"/>
    </row>
    <row r="678" spans="2:21" x14ac:dyDescent="0.4">
      <c r="B678" s="12" t="s">
        <v>55</v>
      </c>
      <c r="C678" s="12" t="s">
        <v>2551</v>
      </c>
      <c r="D678" s="12" t="s">
        <v>1413</v>
      </c>
      <c r="E678" s="12" t="s">
        <v>2857</v>
      </c>
      <c r="F678" s="12" t="s">
        <v>2859</v>
      </c>
      <c r="G678" s="13" t="s">
        <v>1971</v>
      </c>
      <c r="H678" s="14">
        <v>0.54166666666666663</v>
      </c>
      <c r="I678" s="12" t="s">
        <v>2852</v>
      </c>
      <c r="J678" s="13">
        <v>4</v>
      </c>
      <c r="K678" s="13">
        <v>0</v>
      </c>
      <c r="L678" s="15">
        <v>43634</v>
      </c>
      <c r="M678" s="12" t="s">
        <v>3846</v>
      </c>
      <c r="N678" s="10"/>
      <c r="O678" s="23" t="str">
        <f t="shared" si="50"/>
        <v>SKU450</v>
      </c>
      <c r="P678" s="17" t="str">
        <f t="shared" si="51"/>
        <v>Yes</v>
      </c>
      <c r="Q678" s="19">
        <f t="shared" si="52"/>
        <v>58</v>
      </c>
      <c r="R678" s="17" t="str">
        <f t="shared" si="53"/>
        <v>No</v>
      </c>
      <c r="S678" s="17" t="str">
        <f t="shared" si="54"/>
        <v>No</v>
      </c>
      <c r="T678" s="17"/>
      <c r="U678" s="17"/>
    </row>
    <row r="679" spans="2:21" x14ac:dyDescent="0.4">
      <c r="B679" s="12" t="s">
        <v>52</v>
      </c>
      <c r="C679" s="12" t="s">
        <v>2552</v>
      </c>
      <c r="D679" s="12" t="s">
        <v>1589</v>
      </c>
      <c r="E679" s="12" t="s">
        <v>2855</v>
      </c>
      <c r="F679" s="12" t="s">
        <v>2859</v>
      </c>
      <c r="G679" s="13" t="s">
        <v>1984</v>
      </c>
      <c r="H679" s="14">
        <v>0.54166666666666663</v>
      </c>
      <c r="I679" s="12" t="s">
        <v>2852</v>
      </c>
      <c r="J679" s="13">
        <v>1</v>
      </c>
      <c r="K679" s="13">
        <v>0</v>
      </c>
      <c r="L679" s="15">
        <v>43677</v>
      </c>
      <c r="M679" s="12" t="s">
        <v>3846</v>
      </c>
      <c r="N679" s="10"/>
      <c r="O679" s="23" t="str">
        <f t="shared" si="50"/>
        <v>SKU632</v>
      </c>
      <c r="P679" s="17" t="str">
        <f t="shared" si="51"/>
        <v>Yes</v>
      </c>
      <c r="Q679" s="19">
        <f t="shared" si="52"/>
        <v>41</v>
      </c>
      <c r="R679" s="17" t="str">
        <f t="shared" si="53"/>
        <v>No</v>
      </c>
      <c r="S679" s="17" t="str">
        <f t="shared" si="54"/>
        <v>No</v>
      </c>
      <c r="T679" s="17"/>
      <c r="U679" s="17"/>
    </row>
    <row r="680" spans="2:21" x14ac:dyDescent="0.4">
      <c r="B680" s="12" t="s">
        <v>55</v>
      </c>
      <c r="C680" s="12" t="s">
        <v>2553</v>
      </c>
      <c r="D680" s="12" t="s">
        <v>1416</v>
      </c>
      <c r="E680" s="12" t="s">
        <v>2856</v>
      </c>
      <c r="F680" s="12" t="s">
        <v>2859</v>
      </c>
      <c r="G680" s="13" t="s">
        <v>1972</v>
      </c>
      <c r="H680" s="14">
        <v>0.54166666666666663</v>
      </c>
      <c r="I680" s="12" t="s">
        <v>2853</v>
      </c>
      <c r="J680" s="13">
        <v>2</v>
      </c>
      <c r="K680" s="13">
        <v>0</v>
      </c>
      <c r="L680" s="15">
        <v>43656</v>
      </c>
      <c r="M680" s="12" t="s">
        <v>3846</v>
      </c>
      <c r="N680" s="10"/>
      <c r="O680" s="23" t="str">
        <f t="shared" si="50"/>
        <v>SKU455</v>
      </c>
      <c r="P680" s="17" t="str">
        <f t="shared" si="51"/>
        <v>Yes</v>
      </c>
      <c r="Q680" s="19">
        <f t="shared" si="52"/>
        <v>57</v>
      </c>
      <c r="R680" s="17" t="str">
        <f t="shared" si="53"/>
        <v>No</v>
      </c>
      <c r="S680" s="17" t="str">
        <f t="shared" si="54"/>
        <v>No</v>
      </c>
      <c r="T680" s="17"/>
      <c r="U680" s="17"/>
    </row>
    <row r="681" spans="2:21" x14ac:dyDescent="0.4">
      <c r="B681" s="12" t="s">
        <v>55</v>
      </c>
      <c r="C681" s="12" t="s">
        <v>2554</v>
      </c>
      <c r="D681" s="12" t="s">
        <v>1592</v>
      </c>
      <c r="E681" s="12" t="s">
        <v>2857</v>
      </c>
      <c r="F681" s="12" t="s">
        <v>2859</v>
      </c>
      <c r="G681" s="13" t="s">
        <v>1984</v>
      </c>
      <c r="H681" s="14">
        <v>0.54166666666666663</v>
      </c>
      <c r="I681" s="12" t="s">
        <v>2854</v>
      </c>
      <c r="J681" s="13">
        <v>3</v>
      </c>
      <c r="K681" s="13">
        <v>0</v>
      </c>
      <c r="L681" s="15">
        <v>43655</v>
      </c>
      <c r="M681" s="12" t="s">
        <v>3846</v>
      </c>
      <c r="N681" s="10"/>
      <c r="O681" s="23" t="str">
        <f t="shared" si="50"/>
        <v>SKU635</v>
      </c>
      <c r="P681" s="17" t="str">
        <f t="shared" si="51"/>
        <v>Yes</v>
      </c>
      <c r="Q681" s="19">
        <f t="shared" si="52"/>
        <v>41</v>
      </c>
      <c r="R681" s="17" t="str">
        <f t="shared" si="53"/>
        <v>No</v>
      </c>
      <c r="S681" s="17" t="str">
        <f t="shared" si="54"/>
        <v>No</v>
      </c>
      <c r="T681" s="17"/>
      <c r="U681" s="17"/>
    </row>
    <row r="682" spans="2:21" x14ac:dyDescent="0.4">
      <c r="B682" s="12" t="s">
        <v>54</v>
      </c>
      <c r="C682" s="12" t="s">
        <v>2555</v>
      </c>
      <c r="D682" s="12" t="s">
        <v>1419</v>
      </c>
      <c r="E682" s="12" t="s">
        <v>2855</v>
      </c>
      <c r="F682" s="12" t="s">
        <v>2859</v>
      </c>
      <c r="G682" s="13" t="s">
        <v>1972</v>
      </c>
      <c r="H682" s="14">
        <v>0.54166666666666663</v>
      </c>
      <c r="I682" s="12" t="s">
        <v>2851</v>
      </c>
      <c r="J682" s="13">
        <v>4</v>
      </c>
      <c r="K682" s="13">
        <v>0</v>
      </c>
      <c r="L682" s="15">
        <v>43637</v>
      </c>
      <c r="M682" s="12" t="s">
        <v>3846</v>
      </c>
      <c r="N682" s="10"/>
      <c r="O682" s="23" t="str">
        <f t="shared" si="50"/>
        <v>SKU459</v>
      </c>
      <c r="P682" s="17" t="str">
        <f t="shared" si="51"/>
        <v>Yes</v>
      </c>
      <c r="Q682" s="19">
        <f t="shared" si="52"/>
        <v>57</v>
      </c>
      <c r="R682" s="17" t="str">
        <f t="shared" si="53"/>
        <v>No</v>
      </c>
      <c r="S682" s="17" t="str">
        <f t="shared" si="54"/>
        <v>No</v>
      </c>
      <c r="T682" s="17"/>
      <c r="U682" s="17"/>
    </row>
    <row r="683" spans="2:21" x14ac:dyDescent="0.4">
      <c r="B683" s="12" t="s">
        <v>53</v>
      </c>
      <c r="C683" s="12" t="s">
        <v>2555</v>
      </c>
      <c r="D683" s="12" t="s">
        <v>1595</v>
      </c>
      <c r="E683" s="12" t="s">
        <v>2856</v>
      </c>
      <c r="F683" s="12" t="s">
        <v>2859</v>
      </c>
      <c r="G683" s="13" t="s">
        <v>1984</v>
      </c>
      <c r="H683" s="14">
        <v>0.54166666666666663</v>
      </c>
      <c r="I683" s="12" t="s">
        <v>2852</v>
      </c>
      <c r="J683" s="13">
        <v>1</v>
      </c>
      <c r="K683" s="13">
        <v>0</v>
      </c>
      <c r="L683" s="15">
        <v>43655</v>
      </c>
      <c r="M683" s="12" t="s">
        <v>3846</v>
      </c>
      <c r="N683" s="10"/>
      <c r="O683" s="23" t="str">
        <f t="shared" si="50"/>
        <v>SKU638</v>
      </c>
      <c r="P683" s="17" t="str">
        <f t="shared" si="51"/>
        <v>Yes</v>
      </c>
      <c r="Q683" s="19">
        <f t="shared" si="52"/>
        <v>41</v>
      </c>
      <c r="R683" s="17" t="str">
        <f t="shared" si="53"/>
        <v>No</v>
      </c>
      <c r="S683" s="17" t="str">
        <f t="shared" si="54"/>
        <v>No</v>
      </c>
      <c r="T683" s="17"/>
      <c r="U683" s="17"/>
    </row>
    <row r="684" spans="2:21" x14ac:dyDescent="0.4">
      <c r="B684" s="12" t="s">
        <v>51</v>
      </c>
      <c r="C684" s="12" t="s">
        <v>2556</v>
      </c>
      <c r="D684" s="12" t="s">
        <v>1598</v>
      </c>
      <c r="E684" s="12" t="s">
        <v>2857</v>
      </c>
      <c r="F684" s="12" t="s">
        <v>2859</v>
      </c>
      <c r="G684" s="13" t="s">
        <v>1984</v>
      </c>
      <c r="H684" s="14">
        <v>0.54166666666666663</v>
      </c>
      <c r="I684" s="12" t="s">
        <v>2852</v>
      </c>
      <c r="J684" s="13">
        <v>2.8</v>
      </c>
      <c r="K684" s="13">
        <v>0</v>
      </c>
      <c r="L684" s="15">
        <v>43678</v>
      </c>
      <c r="M684" s="12" t="s">
        <v>3846</v>
      </c>
      <c r="N684" s="10"/>
      <c r="O684" s="23" t="str">
        <f t="shared" si="50"/>
        <v>SKU641</v>
      </c>
      <c r="P684" s="17" t="str">
        <f t="shared" si="51"/>
        <v>Yes</v>
      </c>
      <c r="Q684" s="19">
        <f t="shared" si="52"/>
        <v>41</v>
      </c>
      <c r="R684" s="17" t="str">
        <f t="shared" si="53"/>
        <v>No</v>
      </c>
      <c r="S684" s="17" t="str">
        <f t="shared" si="54"/>
        <v>No</v>
      </c>
      <c r="T684" s="17"/>
      <c r="U684" s="17"/>
    </row>
    <row r="685" spans="2:21" x14ac:dyDescent="0.4">
      <c r="B685" s="12" t="s">
        <v>52</v>
      </c>
      <c r="C685" s="12" t="s">
        <v>2557</v>
      </c>
      <c r="D685" s="12" t="s">
        <v>1422</v>
      </c>
      <c r="E685" s="12" t="s">
        <v>2855</v>
      </c>
      <c r="F685" s="12" t="s">
        <v>2859</v>
      </c>
      <c r="G685" s="13" t="s">
        <v>1972</v>
      </c>
      <c r="H685" s="14">
        <v>0.54166666666666663</v>
      </c>
      <c r="I685" s="12" t="s">
        <v>2853</v>
      </c>
      <c r="J685" s="13">
        <v>3</v>
      </c>
      <c r="K685" s="13">
        <v>0</v>
      </c>
      <c r="L685" s="15">
        <v>43637</v>
      </c>
      <c r="M685" s="12" t="s">
        <v>3846</v>
      </c>
      <c r="N685" s="10"/>
      <c r="O685" s="23" t="str">
        <f t="shared" si="50"/>
        <v>SKU462</v>
      </c>
      <c r="P685" s="17" t="str">
        <f t="shared" si="51"/>
        <v>Yes</v>
      </c>
      <c r="Q685" s="19">
        <f t="shared" si="52"/>
        <v>57</v>
      </c>
      <c r="R685" s="17" t="str">
        <f t="shared" si="53"/>
        <v>No</v>
      </c>
      <c r="S685" s="17" t="str">
        <f t="shared" si="54"/>
        <v>No</v>
      </c>
      <c r="T685" s="17"/>
      <c r="U685" s="17"/>
    </row>
    <row r="686" spans="2:21" x14ac:dyDescent="0.4">
      <c r="B686" s="12" t="s">
        <v>54</v>
      </c>
      <c r="C686" s="12" t="s">
        <v>2558</v>
      </c>
      <c r="D686" s="12" t="s">
        <v>1601</v>
      </c>
      <c r="E686" s="12" t="s">
        <v>2856</v>
      </c>
      <c r="F686" s="12" t="s">
        <v>2859</v>
      </c>
      <c r="G686" s="13" t="s">
        <v>1984</v>
      </c>
      <c r="H686" s="14">
        <v>0.54166666666666663</v>
      </c>
      <c r="I686" s="12" t="s">
        <v>2854</v>
      </c>
      <c r="J686" s="13">
        <v>3.2</v>
      </c>
      <c r="K686" s="13">
        <v>1</v>
      </c>
      <c r="L686" s="15">
        <v>43670</v>
      </c>
      <c r="M686" s="12" t="s">
        <v>3846</v>
      </c>
      <c r="N686" s="10"/>
      <c r="O686" s="23" t="str">
        <f t="shared" si="50"/>
        <v>SKU644</v>
      </c>
      <c r="P686" s="17" t="str">
        <f t="shared" si="51"/>
        <v>Yes</v>
      </c>
      <c r="Q686" s="19">
        <f t="shared" si="52"/>
        <v>41</v>
      </c>
      <c r="R686" s="17" t="str">
        <f t="shared" si="53"/>
        <v>No</v>
      </c>
      <c r="S686" s="17" t="str">
        <f t="shared" si="54"/>
        <v>No</v>
      </c>
      <c r="T686" s="17"/>
      <c r="U686" s="17"/>
    </row>
    <row r="687" spans="2:21" x14ac:dyDescent="0.4">
      <c r="B687" s="12" t="s">
        <v>55</v>
      </c>
      <c r="C687" s="12" t="s">
        <v>2559</v>
      </c>
      <c r="D687" s="12" t="s">
        <v>1425</v>
      </c>
      <c r="E687" s="12" t="s">
        <v>2857</v>
      </c>
      <c r="F687" s="12" t="s">
        <v>2859</v>
      </c>
      <c r="G687" s="13" t="s">
        <v>1972</v>
      </c>
      <c r="H687" s="14">
        <v>0.54166666666666663</v>
      </c>
      <c r="I687" s="12" t="s">
        <v>2851</v>
      </c>
      <c r="J687" s="13">
        <v>3.4</v>
      </c>
      <c r="K687" s="13">
        <v>0</v>
      </c>
      <c r="L687" s="15">
        <v>43637</v>
      </c>
      <c r="M687" s="12" t="s">
        <v>3846</v>
      </c>
      <c r="N687" s="10"/>
      <c r="O687" s="23" t="str">
        <f t="shared" si="50"/>
        <v>SKU465</v>
      </c>
      <c r="P687" s="17" t="str">
        <f t="shared" si="51"/>
        <v>Yes</v>
      </c>
      <c r="Q687" s="19">
        <f t="shared" si="52"/>
        <v>57</v>
      </c>
      <c r="R687" s="17" t="str">
        <f t="shared" si="53"/>
        <v>No</v>
      </c>
      <c r="S687" s="17" t="str">
        <f t="shared" si="54"/>
        <v>No</v>
      </c>
      <c r="T687" s="17"/>
      <c r="U687" s="17"/>
    </row>
    <row r="688" spans="2:21" x14ac:dyDescent="0.4">
      <c r="B688" s="12" t="s">
        <v>52</v>
      </c>
      <c r="C688" s="12" t="s">
        <v>2560</v>
      </c>
      <c r="D688" s="12" t="s">
        <v>1604</v>
      </c>
      <c r="E688" s="12" t="s">
        <v>2855</v>
      </c>
      <c r="F688" s="12" t="s">
        <v>2859</v>
      </c>
      <c r="G688" s="13" t="s">
        <v>1985</v>
      </c>
      <c r="H688" s="14">
        <v>0.54166666666666663</v>
      </c>
      <c r="I688" s="12" t="s">
        <v>2852</v>
      </c>
      <c r="J688" s="13">
        <v>3.6</v>
      </c>
      <c r="K688" s="13">
        <v>0</v>
      </c>
      <c r="L688" s="15">
        <v>43657</v>
      </c>
      <c r="M688" s="12" t="s">
        <v>3846</v>
      </c>
      <c r="N688" s="10"/>
      <c r="O688" s="23" t="str">
        <f t="shared" si="50"/>
        <v>SKU647</v>
      </c>
      <c r="P688" s="17" t="str">
        <f t="shared" si="51"/>
        <v>Yes</v>
      </c>
      <c r="Q688" s="19">
        <f t="shared" si="52"/>
        <v>38</v>
      </c>
      <c r="R688" s="17" t="str">
        <f t="shared" si="53"/>
        <v>No</v>
      </c>
      <c r="S688" s="17" t="str">
        <f t="shared" si="54"/>
        <v>No</v>
      </c>
      <c r="T688" s="17"/>
      <c r="U688" s="17"/>
    </row>
    <row r="689" spans="2:21" x14ac:dyDescent="0.4">
      <c r="B689" s="12" t="s">
        <v>55</v>
      </c>
      <c r="C689" s="12" t="s">
        <v>2561</v>
      </c>
      <c r="D689" s="12" t="s">
        <v>1607</v>
      </c>
      <c r="E689" s="12" t="s">
        <v>2856</v>
      </c>
      <c r="F689" s="12" t="s">
        <v>2859</v>
      </c>
      <c r="G689" s="13" t="s">
        <v>1985</v>
      </c>
      <c r="H689" s="14">
        <v>0.54166666666666663</v>
      </c>
      <c r="I689" s="12" t="s">
        <v>2852</v>
      </c>
      <c r="J689" s="13">
        <v>3.8</v>
      </c>
      <c r="K689" s="13">
        <v>0</v>
      </c>
      <c r="L689" s="15">
        <v>43655</v>
      </c>
      <c r="M689" s="12" t="s">
        <v>3846</v>
      </c>
      <c r="N689" s="10"/>
      <c r="O689" s="23" t="str">
        <f t="shared" si="50"/>
        <v>SKU650</v>
      </c>
      <c r="P689" s="17" t="str">
        <f t="shared" si="51"/>
        <v>Yes</v>
      </c>
      <c r="Q689" s="19">
        <f t="shared" si="52"/>
        <v>38</v>
      </c>
      <c r="R689" s="17" t="str">
        <f t="shared" si="53"/>
        <v>No</v>
      </c>
      <c r="S689" s="17" t="str">
        <f t="shared" si="54"/>
        <v>No</v>
      </c>
      <c r="T689" s="17"/>
      <c r="U689" s="17"/>
    </row>
    <row r="690" spans="2:21" x14ac:dyDescent="0.4">
      <c r="B690" s="12" t="s">
        <v>53</v>
      </c>
      <c r="C690" s="12" t="s">
        <v>2562</v>
      </c>
      <c r="D690" s="12" t="s">
        <v>1428</v>
      </c>
      <c r="E690" s="12" t="s">
        <v>2857</v>
      </c>
      <c r="F690" s="12" t="s">
        <v>2860</v>
      </c>
      <c r="G690" s="13" t="s">
        <v>1973</v>
      </c>
      <c r="H690" s="14">
        <v>0.54166666666666663</v>
      </c>
      <c r="I690" s="12" t="s">
        <v>2853</v>
      </c>
      <c r="J690" s="13">
        <v>4</v>
      </c>
      <c r="K690" s="13">
        <v>0</v>
      </c>
      <c r="L690" s="15">
        <v>43640</v>
      </c>
      <c r="M690" s="12" t="s">
        <v>3846</v>
      </c>
      <c r="N690" s="10"/>
      <c r="O690" s="23" t="str">
        <f t="shared" si="50"/>
        <v>SKU468</v>
      </c>
      <c r="P690" s="17" t="str">
        <f t="shared" si="51"/>
        <v>Yes</v>
      </c>
      <c r="Q690" s="19">
        <f t="shared" si="52"/>
        <v>56</v>
      </c>
      <c r="R690" s="17" t="str">
        <f t="shared" si="53"/>
        <v>No</v>
      </c>
      <c r="S690" s="17" t="str">
        <f t="shared" si="54"/>
        <v>No</v>
      </c>
      <c r="T690" s="17"/>
      <c r="U690" s="17"/>
    </row>
    <row r="691" spans="2:21" x14ac:dyDescent="0.4">
      <c r="B691" s="12" t="s">
        <v>53</v>
      </c>
      <c r="C691" s="12" t="s">
        <v>2563</v>
      </c>
      <c r="D691" s="12" t="s">
        <v>1610</v>
      </c>
      <c r="E691" s="12" t="s">
        <v>2855</v>
      </c>
      <c r="F691" s="12" t="s">
        <v>2859</v>
      </c>
      <c r="G691" s="13" t="s">
        <v>1985</v>
      </c>
      <c r="H691" s="14">
        <v>0.54166666666666663</v>
      </c>
      <c r="I691" s="12" t="s">
        <v>2854</v>
      </c>
      <c r="J691" s="13">
        <v>1</v>
      </c>
      <c r="K691" s="13">
        <v>0</v>
      </c>
      <c r="L691" s="15">
        <v>43655</v>
      </c>
      <c r="M691" s="12" t="s">
        <v>3846</v>
      </c>
      <c r="N691" s="10"/>
      <c r="O691" s="23" t="str">
        <f t="shared" si="50"/>
        <v>SKU653</v>
      </c>
      <c r="P691" s="17" t="str">
        <f t="shared" si="51"/>
        <v>Yes</v>
      </c>
      <c r="Q691" s="19">
        <f t="shared" si="52"/>
        <v>38</v>
      </c>
      <c r="R691" s="17" t="str">
        <f t="shared" si="53"/>
        <v>No</v>
      </c>
      <c r="S691" s="17" t="str">
        <f t="shared" si="54"/>
        <v>No</v>
      </c>
      <c r="T691" s="17"/>
      <c r="U691" s="17"/>
    </row>
    <row r="692" spans="2:21" x14ac:dyDescent="0.4">
      <c r="B692" s="12" t="s">
        <v>51</v>
      </c>
      <c r="C692" s="12" t="s">
        <v>2564</v>
      </c>
      <c r="D692" s="12" t="s">
        <v>1431</v>
      </c>
      <c r="E692" s="12" t="s">
        <v>2856</v>
      </c>
      <c r="F692" s="12" t="s">
        <v>2859</v>
      </c>
      <c r="G692" s="13" t="s">
        <v>1973</v>
      </c>
      <c r="H692" s="14">
        <v>0.54166666666666663</v>
      </c>
      <c r="I692" s="12" t="s">
        <v>2851</v>
      </c>
      <c r="J692" s="13">
        <v>2</v>
      </c>
      <c r="K692" s="13">
        <v>0</v>
      </c>
      <c r="L692" s="15">
        <v>43637</v>
      </c>
      <c r="M692" s="12" t="s">
        <v>3846</v>
      </c>
      <c r="N692" s="10"/>
      <c r="O692" s="23" t="str">
        <f t="shared" si="50"/>
        <v>SKU471</v>
      </c>
      <c r="P692" s="17" t="str">
        <f t="shared" si="51"/>
        <v>Yes</v>
      </c>
      <c r="Q692" s="19">
        <f t="shared" si="52"/>
        <v>56</v>
      </c>
      <c r="R692" s="17" t="str">
        <f t="shared" si="53"/>
        <v>No</v>
      </c>
      <c r="S692" s="17" t="str">
        <f t="shared" si="54"/>
        <v>No</v>
      </c>
      <c r="T692" s="17"/>
      <c r="U692" s="17"/>
    </row>
    <row r="693" spans="2:21" x14ac:dyDescent="0.4">
      <c r="B693" s="12" t="s">
        <v>51</v>
      </c>
      <c r="C693" s="12" t="s">
        <v>2565</v>
      </c>
      <c r="D693" s="12" t="s">
        <v>1613</v>
      </c>
      <c r="E693" s="12" t="s">
        <v>2857</v>
      </c>
      <c r="F693" s="12" t="s">
        <v>2859</v>
      </c>
      <c r="G693" s="13" t="s">
        <v>1985</v>
      </c>
      <c r="H693" s="14">
        <v>0.54166666666666663</v>
      </c>
      <c r="I693" s="12" t="s">
        <v>2852</v>
      </c>
      <c r="J693" s="13">
        <v>3</v>
      </c>
      <c r="K693" s="13">
        <v>0</v>
      </c>
      <c r="L693" s="15">
        <v>43663</v>
      </c>
      <c r="M693" s="12" t="s">
        <v>3846</v>
      </c>
      <c r="N693" s="10"/>
      <c r="O693" s="23" t="str">
        <f t="shared" si="50"/>
        <v>SKU656</v>
      </c>
      <c r="P693" s="17" t="str">
        <f t="shared" si="51"/>
        <v>Yes</v>
      </c>
      <c r="Q693" s="19">
        <f t="shared" si="52"/>
        <v>38</v>
      </c>
      <c r="R693" s="17" t="str">
        <f t="shared" si="53"/>
        <v>No</v>
      </c>
      <c r="S693" s="17" t="str">
        <f t="shared" si="54"/>
        <v>No</v>
      </c>
      <c r="T693" s="17"/>
      <c r="U693" s="17"/>
    </row>
    <row r="694" spans="2:21" x14ac:dyDescent="0.4">
      <c r="B694" s="12" t="s">
        <v>54</v>
      </c>
      <c r="C694" s="12" t="s">
        <v>2566</v>
      </c>
      <c r="D694" s="12" t="s">
        <v>1434</v>
      </c>
      <c r="E694" s="12" t="s">
        <v>2855</v>
      </c>
      <c r="F694" s="12" t="s">
        <v>2859</v>
      </c>
      <c r="G694" s="13" t="s">
        <v>1973</v>
      </c>
      <c r="H694" s="14">
        <v>0.54166666666666663</v>
      </c>
      <c r="I694" s="12" t="s">
        <v>2852</v>
      </c>
      <c r="J694" s="13">
        <v>4</v>
      </c>
      <c r="K694" s="13">
        <v>0</v>
      </c>
      <c r="L694" s="15">
        <v>43637</v>
      </c>
      <c r="M694" s="12" t="s">
        <v>3846</v>
      </c>
      <c r="N694" s="10"/>
      <c r="O694" s="23" t="str">
        <f t="shared" si="50"/>
        <v>SKU474</v>
      </c>
      <c r="P694" s="17" t="str">
        <f t="shared" si="51"/>
        <v>Yes</v>
      </c>
      <c r="Q694" s="19">
        <f t="shared" si="52"/>
        <v>56</v>
      </c>
      <c r="R694" s="17" t="str">
        <f t="shared" si="53"/>
        <v>No</v>
      </c>
      <c r="S694" s="17" t="str">
        <f t="shared" si="54"/>
        <v>No</v>
      </c>
      <c r="T694" s="17"/>
      <c r="U694" s="17"/>
    </row>
    <row r="695" spans="2:21" x14ac:dyDescent="0.4">
      <c r="B695" s="12" t="s">
        <v>54</v>
      </c>
      <c r="C695" s="12" t="s">
        <v>2566</v>
      </c>
      <c r="D695" s="12" t="s">
        <v>1616</v>
      </c>
      <c r="E695" s="12" t="s">
        <v>2856</v>
      </c>
      <c r="F695" s="12" t="s">
        <v>2859</v>
      </c>
      <c r="G695" s="13" t="s">
        <v>1985</v>
      </c>
      <c r="H695" s="14">
        <v>0.54166666666666663</v>
      </c>
      <c r="I695" s="12" t="s">
        <v>2853</v>
      </c>
      <c r="J695" s="13">
        <v>1</v>
      </c>
      <c r="K695" s="13">
        <v>0</v>
      </c>
      <c r="L695" s="15">
        <v>43663</v>
      </c>
      <c r="M695" s="12" t="s">
        <v>3846</v>
      </c>
      <c r="N695" s="10"/>
      <c r="O695" s="23" t="str">
        <f t="shared" si="50"/>
        <v>SKU659</v>
      </c>
      <c r="P695" s="17" t="str">
        <f t="shared" si="51"/>
        <v>Yes</v>
      </c>
      <c r="Q695" s="19">
        <f t="shared" si="52"/>
        <v>38</v>
      </c>
      <c r="R695" s="17" t="str">
        <f t="shared" si="53"/>
        <v>No</v>
      </c>
      <c r="S695" s="17" t="str">
        <f t="shared" si="54"/>
        <v>No</v>
      </c>
      <c r="T695" s="17"/>
      <c r="U695" s="17"/>
    </row>
    <row r="696" spans="2:21" x14ac:dyDescent="0.4">
      <c r="B696" s="12" t="s">
        <v>52</v>
      </c>
      <c r="C696" s="12" t="s">
        <v>2567</v>
      </c>
      <c r="D696" s="12" t="s">
        <v>1619</v>
      </c>
      <c r="E696" s="12" t="s">
        <v>2857</v>
      </c>
      <c r="F696" s="12" t="s">
        <v>2859</v>
      </c>
      <c r="G696" s="13" t="s">
        <v>1985</v>
      </c>
      <c r="H696" s="14">
        <v>0.54166666666666663</v>
      </c>
      <c r="I696" s="12" t="s">
        <v>2854</v>
      </c>
      <c r="J696" s="13">
        <v>2.8</v>
      </c>
      <c r="K696" s="13">
        <v>1</v>
      </c>
      <c r="L696" s="15">
        <v>43663</v>
      </c>
      <c r="M696" s="12" t="s">
        <v>3846</v>
      </c>
      <c r="N696" s="10"/>
      <c r="O696" s="23" t="str">
        <f t="shared" si="50"/>
        <v>SKU662</v>
      </c>
      <c r="P696" s="17" t="str">
        <f t="shared" si="51"/>
        <v>Yes</v>
      </c>
      <c r="Q696" s="19">
        <f t="shared" si="52"/>
        <v>38</v>
      </c>
      <c r="R696" s="17" t="str">
        <f t="shared" si="53"/>
        <v>No</v>
      </c>
      <c r="S696" s="17" t="str">
        <f t="shared" si="54"/>
        <v>No</v>
      </c>
      <c r="T696" s="17"/>
      <c r="U696" s="17"/>
    </row>
    <row r="697" spans="2:21" x14ac:dyDescent="0.4">
      <c r="B697" s="12" t="s">
        <v>52</v>
      </c>
      <c r="C697" s="12" t="s">
        <v>2568</v>
      </c>
      <c r="D697" s="12" t="s">
        <v>1437</v>
      </c>
      <c r="E697" s="12" t="s">
        <v>2855</v>
      </c>
      <c r="F697" s="12" t="s">
        <v>2859</v>
      </c>
      <c r="G697" s="13" t="s">
        <v>1973</v>
      </c>
      <c r="H697" s="14">
        <v>0.54166666666666663</v>
      </c>
      <c r="I697" s="12" t="s">
        <v>2851</v>
      </c>
      <c r="J697" s="13">
        <v>3</v>
      </c>
      <c r="K697" s="13">
        <v>0</v>
      </c>
      <c r="L697" s="15">
        <v>43641</v>
      </c>
      <c r="M697" s="12" t="s">
        <v>3846</v>
      </c>
      <c r="N697" s="10"/>
      <c r="O697" s="23" t="str">
        <f t="shared" si="50"/>
        <v>SKU477</v>
      </c>
      <c r="P697" s="17" t="str">
        <f t="shared" si="51"/>
        <v>Yes</v>
      </c>
      <c r="Q697" s="19">
        <f t="shared" si="52"/>
        <v>56</v>
      </c>
      <c r="R697" s="17" t="str">
        <f t="shared" si="53"/>
        <v>No</v>
      </c>
      <c r="S697" s="17" t="str">
        <f t="shared" si="54"/>
        <v>No</v>
      </c>
      <c r="T697" s="17"/>
      <c r="U697" s="17"/>
    </row>
    <row r="698" spans="2:21" x14ac:dyDescent="0.4">
      <c r="B698" s="12" t="s">
        <v>55</v>
      </c>
      <c r="C698" s="12" t="s">
        <v>2569</v>
      </c>
      <c r="D698" s="12" t="s">
        <v>1622</v>
      </c>
      <c r="E698" s="12" t="s">
        <v>2856</v>
      </c>
      <c r="F698" s="12" t="s">
        <v>2859</v>
      </c>
      <c r="G698" s="13" t="s">
        <v>1985</v>
      </c>
      <c r="H698" s="14">
        <v>0.54166666666666663</v>
      </c>
      <c r="I698" s="12" t="s">
        <v>2852</v>
      </c>
      <c r="J698" s="13">
        <v>3.2</v>
      </c>
      <c r="K698" s="13">
        <v>0</v>
      </c>
      <c r="L698" s="15">
        <v>43656</v>
      </c>
      <c r="M698" s="12" t="s">
        <v>3846</v>
      </c>
      <c r="N698" s="10"/>
      <c r="O698" s="23" t="str">
        <f t="shared" si="50"/>
        <v>SKU665</v>
      </c>
      <c r="P698" s="17" t="str">
        <f t="shared" si="51"/>
        <v>Yes</v>
      </c>
      <c r="Q698" s="19">
        <f t="shared" si="52"/>
        <v>38</v>
      </c>
      <c r="R698" s="17" t="str">
        <f t="shared" si="53"/>
        <v>No</v>
      </c>
      <c r="S698" s="17" t="str">
        <f t="shared" si="54"/>
        <v>No</v>
      </c>
      <c r="T698" s="17"/>
      <c r="U698" s="17"/>
    </row>
    <row r="699" spans="2:21" x14ac:dyDescent="0.4">
      <c r="B699" s="12" t="s">
        <v>55</v>
      </c>
      <c r="C699" s="12" t="s">
        <v>2570</v>
      </c>
      <c r="D699" s="12" t="s">
        <v>1440</v>
      </c>
      <c r="E699" s="12" t="s">
        <v>2857</v>
      </c>
      <c r="F699" s="12" t="s">
        <v>2859</v>
      </c>
      <c r="G699" s="13" t="s">
        <v>1973</v>
      </c>
      <c r="H699" s="14">
        <v>0.54166666666666663</v>
      </c>
      <c r="I699" s="12" t="s">
        <v>2852</v>
      </c>
      <c r="J699" s="13">
        <v>3.4</v>
      </c>
      <c r="K699" s="13">
        <v>0</v>
      </c>
      <c r="L699" s="15">
        <v>43651</v>
      </c>
      <c r="M699" s="12" t="s">
        <v>3846</v>
      </c>
      <c r="N699" s="10"/>
      <c r="O699" s="23" t="str">
        <f t="shared" si="50"/>
        <v>SKU480</v>
      </c>
      <c r="P699" s="17" t="str">
        <f t="shared" si="51"/>
        <v>Yes</v>
      </c>
      <c r="Q699" s="19">
        <f t="shared" si="52"/>
        <v>56</v>
      </c>
      <c r="R699" s="17" t="str">
        <f t="shared" si="53"/>
        <v>No</v>
      </c>
      <c r="S699" s="17" t="str">
        <f t="shared" si="54"/>
        <v>No</v>
      </c>
      <c r="T699" s="17"/>
      <c r="U699" s="17"/>
    </row>
    <row r="700" spans="2:21" x14ac:dyDescent="0.4">
      <c r="B700" s="12" t="s">
        <v>53</v>
      </c>
      <c r="C700" s="12" t="s">
        <v>2571</v>
      </c>
      <c r="D700" s="12" t="s">
        <v>1625</v>
      </c>
      <c r="E700" s="12" t="s">
        <v>2855</v>
      </c>
      <c r="F700" s="12" t="s">
        <v>2859</v>
      </c>
      <c r="G700" s="13" t="s">
        <v>1985</v>
      </c>
      <c r="H700" s="14">
        <v>0.54166666666666663</v>
      </c>
      <c r="I700" s="12" t="s">
        <v>2853</v>
      </c>
      <c r="J700" s="13">
        <v>3.6</v>
      </c>
      <c r="K700" s="13">
        <v>0</v>
      </c>
      <c r="L700" s="15">
        <v>43656</v>
      </c>
      <c r="M700" s="12" t="s">
        <v>3846</v>
      </c>
      <c r="N700" s="10"/>
      <c r="O700" s="23" t="str">
        <f t="shared" si="50"/>
        <v>SKU668</v>
      </c>
      <c r="P700" s="17" t="str">
        <f t="shared" si="51"/>
        <v>Yes</v>
      </c>
      <c r="Q700" s="19">
        <f t="shared" si="52"/>
        <v>38</v>
      </c>
      <c r="R700" s="17" t="str">
        <f t="shared" si="53"/>
        <v>No</v>
      </c>
      <c r="S700" s="17" t="str">
        <f t="shared" si="54"/>
        <v>No</v>
      </c>
      <c r="T700" s="17"/>
      <c r="U700" s="17"/>
    </row>
    <row r="701" spans="2:21" x14ac:dyDescent="0.4">
      <c r="B701" s="12" t="s">
        <v>53</v>
      </c>
      <c r="C701" s="12" t="s">
        <v>2572</v>
      </c>
      <c r="D701" s="12" t="s">
        <v>1628</v>
      </c>
      <c r="E701" s="12" t="s">
        <v>2856</v>
      </c>
      <c r="F701" s="12" t="s">
        <v>2859</v>
      </c>
      <c r="G701" s="13" t="s">
        <v>1986</v>
      </c>
      <c r="H701" s="14">
        <v>0.54166666666666663</v>
      </c>
      <c r="I701" s="12" t="s">
        <v>2854</v>
      </c>
      <c r="J701" s="13">
        <v>3.8</v>
      </c>
      <c r="K701" s="13">
        <v>0</v>
      </c>
      <c r="L701" s="15">
        <v>43656</v>
      </c>
      <c r="M701" s="12" t="s">
        <v>3846</v>
      </c>
      <c r="N701" s="10"/>
      <c r="O701" s="23" t="str">
        <f t="shared" si="50"/>
        <v>SKU673</v>
      </c>
      <c r="P701" s="17" t="str">
        <f t="shared" si="51"/>
        <v>Yes</v>
      </c>
      <c r="Q701" s="19">
        <f t="shared" si="52"/>
        <v>37</v>
      </c>
      <c r="R701" s="17" t="str">
        <f t="shared" si="53"/>
        <v>No</v>
      </c>
      <c r="S701" s="17" t="str">
        <f t="shared" si="54"/>
        <v>No</v>
      </c>
      <c r="T701" s="17"/>
      <c r="U701" s="17"/>
    </row>
    <row r="702" spans="2:21" x14ac:dyDescent="0.4">
      <c r="B702" s="12" t="s">
        <v>53</v>
      </c>
      <c r="C702" s="12" t="s">
        <v>2573</v>
      </c>
      <c r="D702" s="12" t="s">
        <v>1443</v>
      </c>
      <c r="E702" s="12" t="s">
        <v>2857</v>
      </c>
      <c r="F702" s="12" t="s">
        <v>2859</v>
      </c>
      <c r="G702" s="13" t="s">
        <v>1973</v>
      </c>
      <c r="H702" s="14">
        <v>0.54166666666666663</v>
      </c>
      <c r="I702" s="12" t="s">
        <v>2851</v>
      </c>
      <c r="J702" s="13">
        <v>4</v>
      </c>
      <c r="K702" s="13">
        <v>0</v>
      </c>
      <c r="L702" s="15">
        <v>43651</v>
      </c>
      <c r="M702" s="12" t="s">
        <v>3846</v>
      </c>
      <c r="N702" s="10"/>
      <c r="O702" s="23" t="str">
        <f t="shared" si="50"/>
        <v>SKU483</v>
      </c>
      <c r="P702" s="17" t="str">
        <f t="shared" si="51"/>
        <v>Yes</v>
      </c>
      <c r="Q702" s="19">
        <f t="shared" si="52"/>
        <v>56</v>
      </c>
      <c r="R702" s="17" t="str">
        <f t="shared" si="53"/>
        <v>No</v>
      </c>
      <c r="S702" s="17" t="str">
        <f t="shared" si="54"/>
        <v>No</v>
      </c>
      <c r="T702" s="17"/>
      <c r="U702" s="17"/>
    </row>
    <row r="703" spans="2:21" x14ac:dyDescent="0.4">
      <c r="B703" s="12" t="s">
        <v>51</v>
      </c>
      <c r="C703" s="12" t="s">
        <v>2574</v>
      </c>
      <c r="D703" s="12" t="s">
        <v>1631</v>
      </c>
      <c r="E703" s="12" t="s">
        <v>2855</v>
      </c>
      <c r="F703" s="12" t="s">
        <v>2859</v>
      </c>
      <c r="G703" s="13" t="s">
        <v>1986</v>
      </c>
      <c r="H703" s="14">
        <v>0.54166666666666663</v>
      </c>
      <c r="I703" s="12" t="s">
        <v>2852</v>
      </c>
      <c r="J703" s="13">
        <v>1</v>
      </c>
      <c r="K703" s="13">
        <v>0</v>
      </c>
      <c r="L703" s="15">
        <v>43662</v>
      </c>
      <c r="M703" s="12" t="s">
        <v>3846</v>
      </c>
      <c r="N703" s="10"/>
      <c r="O703" s="23" t="str">
        <f t="shared" si="50"/>
        <v>SKU676</v>
      </c>
      <c r="P703" s="17" t="str">
        <f t="shared" si="51"/>
        <v>Yes</v>
      </c>
      <c r="Q703" s="19">
        <f t="shared" si="52"/>
        <v>37</v>
      </c>
      <c r="R703" s="17" t="str">
        <f t="shared" si="53"/>
        <v>No</v>
      </c>
      <c r="S703" s="17" t="str">
        <f t="shared" si="54"/>
        <v>No</v>
      </c>
      <c r="T703" s="17"/>
      <c r="U703" s="17"/>
    </row>
    <row r="704" spans="2:21" x14ac:dyDescent="0.4">
      <c r="B704" s="12" t="s">
        <v>51</v>
      </c>
      <c r="C704" s="12" t="s">
        <v>2575</v>
      </c>
      <c r="D704" s="12" t="s">
        <v>1446</v>
      </c>
      <c r="E704" s="12" t="s">
        <v>2856</v>
      </c>
      <c r="F704" s="12" t="s">
        <v>2859</v>
      </c>
      <c r="G704" s="13" t="s">
        <v>1973</v>
      </c>
      <c r="H704" s="14">
        <v>0.54166666666666663</v>
      </c>
      <c r="I704" s="12" t="s">
        <v>2852</v>
      </c>
      <c r="J704" s="13">
        <v>2</v>
      </c>
      <c r="K704" s="13">
        <v>0</v>
      </c>
      <c r="L704" s="15">
        <v>43651</v>
      </c>
      <c r="M704" s="12" t="s">
        <v>3846</v>
      </c>
      <c r="N704" s="10"/>
      <c r="O704" s="23" t="str">
        <f t="shared" si="50"/>
        <v>SKU486</v>
      </c>
      <c r="P704" s="17" t="str">
        <f t="shared" si="51"/>
        <v>Yes</v>
      </c>
      <c r="Q704" s="19">
        <f t="shared" si="52"/>
        <v>56</v>
      </c>
      <c r="R704" s="17" t="str">
        <f t="shared" si="53"/>
        <v>No</v>
      </c>
      <c r="S704" s="17" t="str">
        <f t="shared" si="54"/>
        <v>No</v>
      </c>
      <c r="T704" s="17"/>
      <c r="U704" s="17"/>
    </row>
    <row r="705" spans="2:21" x14ac:dyDescent="0.4">
      <c r="B705" s="12" t="s">
        <v>51</v>
      </c>
      <c r="C705" s="12" t="s">
        <v>2576</v>
      </c>
      <c r="D705" s="12" t="s">
        <v>1634</v>
      </c>
      <c r="E705" s="12" t="s">
        <v>2857</v>
      </c>
      <c r="F705" s="12" t="s">
        <v>2859</v>
      </c>
      <c r="G705" s="13" t="s">
        <v>1986</v>
      </c>
      <c r="H705" s="14">
        <v>0.54166666666666663</v>
      </c>
      <c r="I705" s="12" t="s">
        <v>2853</v>
      </c>
      <c r="J705" s="13">
        <v>3</v>
      </c>
      <c r="K705" s="13">
        <v>0</v>
      </c>
      <c r="L705" s="15"/>
      <c r="M705" s="12" t="s">
        <v>3846</v>
      </c>
      <c r="N705" s="10"/>
      <c r="O705" s="23" t="str">
        <f t="shared" si="50"/>
        <v>SKU686</v>
      </c>
      <c r="P705" s="17" t="str">
        <f t="shared" si="51"/>
        <v>No</v>
      </c>
      <c r="Q705" s="19">
        <f t="shared" si="52"/>
        <v>37</v>
      </c>
      <c r="R705" s="17" t="str">
        <f t="shared" si="53"/>
        <v>Yes</v>
      </c>
      <c r="S705" s="17" t="str">
        <f t="shared" si="54"/>
        <v>Yes</v>
      </c>
      <c r="T705" s="17"/>
      <c r="U705" s="17"/>
    </row>
    <row r="706" spans="2:21" x14ac:dyDescent="0.4">
      <c r="B706" s="12" t="s">
        <v>54</v>
      </c>
      <c r="C706" s="12" t="s">
        <v>2577</v>
      </c>
      <c r="D706" s="12" t="s">
        <v>1449</v>
      </c>
      <c r="E706" s="12" t="s">
        <v>2855</v>
      </c>
      <c r="F706" s="12" t="s">
        <v>2859</v>
      </c>
      <c r="G706" s="13" t="s">
        <v>1974</v>
      </c>
      <c r="H706" s="14">
        <v>0.54166666666666663</v>
      </c>
      <c r="I706" s="12" t="s">
        <v>2854</v>
      </c>
      <c r="J706" s="13">
        <v>4</v>
      </c>
      <c r="K706" s="13">
        <v>1</v>
      </c>
      <c r="L706" s="15">
        <v>43640</v>
      </c>
      <c r="M706" s="12" t="s">
        <v>3846</v>
      </c>
      <c r="N706" s="10"/>
      <c r="O706" s="23" t="str">
        <f t="shared" si="50"/>
        <v>SKU489</v>
      </c>
      <c r="P706" s="17" t="str">
        <f t="shared" si="51"/>
        <v>Yes</v>
      </c>
      <c r="Q706" s="19">
        <f t="shared" si="52"/>
        <v>55</v>
      </c>
      <c r="R706" s="17" t="str">
        <f t="shared" si="53"/>
        <v>No</v>
      </c>
      <c r="S706" s="17" t="str">
        <f t="shared" si="54"/>
        <v>No</v>
      </c>
      <c r="T706" s="17"/>
      <c r="U706" s="17"/>
    </row>
    <row r="707" spans="2:21" x14ac:dyDescent="0.4">
      <c r="B707" s="12" t="s">
        <v>54</v>
      </c>
      <c r="C707" s="12" t="s">
        <v>2577</v>
      </c>
      <c r="D707" s="12" t="s">
        <v>1637</v>
      </c>
      <c r="E707" s="12" t="s">
        <v>2856</v>
      </c>
      <c r="F707" s="12" t="s">
        <v>2859</v>
      </c>
      <c r="G707" s="13" t="s">
        <v>1986</v>
      </c>
      <c r="H707" s="14">
        <v>0.54166666666666663</v>
      </c>
      <c r="I707" s="12" t="s">
        <v>2851</v>
      </c>
      <c r="J707" s="13">
        <v>1</v>
      </c>
      <c r="K707" s="13">
        <v>0</v>
      </c>
      <c r="L707" s="15"/>
      <c r="M707" s="12" t="s">
        <v>3846</v>
      </c>
      <c r="N707" s="10"/>
      <c r="O707" s="23" t="str">
        <f t="shared" si="50"/>
        <v>SKU689</v>
      </c>
      <c r="P707" s="17" t="str">
        <f t="shared" si="51"/>
        <v>No</v>
      </c>
      <c r="Q707" s="19">
        <f t="shared" si="52"/>
        <v>37</v>
      </c>
      <c r="R707" s="17" t="str">
        <f t="shared" si="53"/>
        <v>Yes</v>
      </c>
      <c r="S707" s="17" t="str">
        <f t="shared" si="54"/>
        <v>Yes</v>
      </c>
      <c r="T707" s="17"/>
      <c r="U707" s="17"/>
    </row>
    <row r="708" spans="2:21" x14ac:dyDescent="0.4">
      <c r="B708" s="12" t="s">
        <v>52</v>
      </c>
      <c r="C708" s="12" t="s">
        <v>2578</v>
      </c>
      <c r="D708" s="12" t="s">
        <v>1640</v>
      </c>
      <c r="E708" s="12" t="s">
        <v>2857</v>
      </c>
      <c r="F708" s="12" t="s">
        <v>2859</v>
      </c>
      <c r="G708" s="13" t="s">
        <v>1986</v>
      </c>
      <c r="H708" s="14">
        <v>0.54166666666666663</v>
      </c>
      <c r="I708" s="12" t="s">
        <v>2852</v>
      </c>
      <c r="J708" s="13">
        <v>2.8</v>
      </c>
      <c r="K708" s="13">
        <v>0</v>
      </c>
      <c r="L708" s="15">
        <v>43657</v>
      </c>
      <c r="M708" s="12" t="s">
        <v>3846</v>
      </c>
      <c r="N708" s="10"/>
      <c r="O708" s="23" t="str">
        <f t="shared" si="50"/>
        <v>SKU692</v>
      </c>
      <c r="P708" s="17" t="str">
        <f t="shared" si="51"/>
        <v>Yes</v>
      </c>
      <c r="Q708" s="19">
        <f t="shared" si="52"/>
        <v>37</v>
      </c>
      <c r="R708" s="17" t="str">
        <f t="shared" si="53"/>
        <v>No</v>
      </c>
      <c r="S708" s="17" t="str">
        <f t="shared" si="54"/>
        <v>No</v>
      </c>
      <c r="T708" s="17"/>
      <c r="U708" s="17"/>
    </row>
    <row r="709" spans="2:21" x14ac:dyDescent="0.4">
      <c r="B709" s="12" t="s">
        <v>52</v>
      </c>
      <c r="C709" s="12" t="s">
        <v>2579</v>
      </c>
      <c r="D709" s="12" t="s">
        <v>1452</v>
      </c>
      <c r="E709" s="12" t="s">
        <v>2855</v>
      </c>
      <c r="F709" s="12" t="s">
        <v>2860</v>
      </c>
      <c r="G709" s="13" t="s">
        <v>1974</v>
      </c>
      <c r="H709" s="14">
        <v>0.54166666666666663</v>
      </c>
      <c r="I709" s="12" t="s">
        <v>2852</v>
      </c>
      <c r="J709" s="13">
        <v>3</v>
      </c>
      <c r="K709" s="13">
        <v>0</v>
      </c>
      <c r="L709" s="15">
        <v>43656</v>
      </c>
      <c r="M709" s="12" t="s">
        <v>3846</v>
      </c>
      <c r="N709" s="10"/>
      <c r="O709" s="23" t="str">
        <f t="shared" si="50"/>
        <v>SKU492</v>
      </c>
      <c r="P709" s="17" t="str">
        <f t="shared" si="51"/>
        <v>Yes</v>
      </c>
      <c r="Q709" s="19">
        <f t="shared" si="52"/>
        <v>55</v>
      </c>
      <c r="R709" s="17" t="str">
        <f t="shared" si="53"/>
        <v>No</v>
      </c>
      <c r="S709" s="17" t="str">
        <f t="shared" si="54"/>
        <v>No</v>
      </c>
      <c r="T709" s="17"/>
      <c r="U709" s="17"/>
    </row>
    <row r="710" spans="2:21" x14ac:dyDescent="0.4">
      <c r="B710" s="12" t="s">
        <v>55</v>
      </c>
      <c r="C710" s="12" t="s">
        <v>2580</v>
      </c>
      <c r="D710" s="12" t="s">
        <v>1643</v>
      </c>
      <c r="E710" s="12" t="s">
        <v>2856</v>
      </c>
      <c r="F710" s="12" t="s">
        <v>2859</v>
      </c>
      <c r="G710" s="13" t="s">
        <v>1986</v>
      </c>
      <c r="H710" s="14">
        <v>0.54166666666666663</v>
      </c>
      <c r="I710" s="12" t="s">
        <v>2853</v>
      </c>
      <c r="J710" s="13">
        <v>3.2</v>
      </c>
      <c r="K710" s="13">
        <v>0</v>
      </c>
      <c r="L710" s="15">
        <v>43656</v>
      </c>
      <c r="M710" s="12" t="s">
        <v>3846</v>
      </c>
      <c r="N710" s="10"/>
      <c r="O710" s="23" t="str">
        <f t="shared" si="50"/>
        <v>SKU695</v>
      </c>
      <c r="P710" s="17" t="str">
        <f t="shared" si="51"/>
        <v>Yes</v>
      </c>
      <c r="Q710" s="19">
        <f t="shared" si="52"/>
        <v>37</v>
      </c>
      <c r="R710" s="17" t="str">
        <f t="shared" si="53"/>
        <v>No</v>
      </c>
      <c r="S710" s="17" t="str">
        <f t="shared" si="54"/>
        <v>No</v>
      </c>
      <c r="T710" s="17"/>
      <c r="U710" s="17"/>
    </row>
    <row r="711" spans="2:21" x14ac:dyDescent="0.4">
      <c r="B711" s="12" t="s">
        <v>55</v>
      </c>
      <c r="C711" s="12" t="s">
        <v>2581</v>
      </c>
      <c r="D711" s="12" t="s">
        <v>1455</v>
      </c>
      <c r="E711" s="12" t="s">
        <v>2857</v>
      </c>
      <c r="F711" s="12" t="s">
        <v>2859</v>
      </c>
      <c r="G711" s="13" t="s">
        <v>1974</v>
      </c>
      <c r="H711" s="14">
        <v>0.54166666666666663</v>
      </c>
      <c r="I711" s="12" t="s">
        <v>2854</v>
      </c>
      <c r="J711" s="13">
        <v>3.4</v>
      </c>
      <c r="K711" s="13">
        <v>0</v>
      </c>
      <c r="L711" s="15">
        <v>43640</v>
      </c>
      <c r="M711" s="12" t="s">
        <v>3846</v>
      </c>
      <c r="N711" s="10"/>
      <c r="O711" s="23" t="str">
        <f t="shared" ref="O711:O774" si="55">TRIM(D711)</f>
        <v>SKU495</v>
      </c>
      <c r="P711" s="17" t="str">
        <f t="shared" si="51"/>
        <v>Yes</v>
      </c>
      <c r="Q711" s="19">
        <f t="shared" si="52"/>
        <v>55</v>
      </c>
      <c r="R711" s="17" t="str">
        <f t="shared" si="53"/>
        <v>No</v>
      </c>
      <c r="S711" s="17" t="str">
        <f t="shared" si="54"/>
        <v>No</v>
      </c>
      <c r="T711" s="17"/>
      <c r="U711" s="17"/>
    </row>
    <row r="712" spans="2:21" x14ac:dyDescent="0.4">
      <c r="B712" s="12" t="s">
        <v>53</v>
      </c>
      <c r="C712" s="12" t="s">
        <v>2582</v>
      </c>
      <c r="D712" s="12" t="s">
        <v>1646</v>
      </c>
      <c r="E712" s="12" t="s">
        <v>2855</v>
      </c>
      <c r="F712" s="12" t="s">
        <v>2859</v>
      </c>
      <c r="G712" s="13" t="s">
        <v>1986</v>
      </c>
      <c r="H712" s="14">
        <v>0.54166666666666663</v>
      </c>
      <c r="I712" s="12" t="s">
        <v>2851</v>
      </c>
      <c r="J712" s="13">
        <v>3.6</v>
      </c>
      <c r="K712" s="13">
        <v>0</v>
      </c>
      <c r="L712" s="15">
        <v>43662</v>
      </c>
      <c r="M712" s="12" t="s">
        <v>3846</v>
      </c>
      <c r="N712" s="10"/>
      <c r="O712" s="23" t="str">
        <f t="shared" si="55"/>
        <v>SKU698</v>
      </c>
      <c r="P712" s="17" t="str">
        <f t="shared" ref="P712:P775" si="56">IF(L712="","No","Yes")</f>
        <v>Yes</v>
      </c>
      <c r="Q712" s="19">
        <f t="shared" ref="Q712:Q775" si="57">$C$4-G712</f>
        <v>37</v>
      </c>
      <c r="R712" s="17" t="str">
        <f t="shared" ref="R712:R775" si="58">IF(AND(P712="No",Q712&gt;20),"Yes","No")</f>
        <v>No</v>
      </c>
      <c r="S712" s="17" t="str">
        <f t="shared" ref="S712:S775" si="59">IF(AND(L712="",$C$4-G712&gt;20),"Yes","No")</f>
        <v>No</v>
      </c>
      <c r="T712" s="17"/>
      <c r="U712" s="17"/>
    </row>
    <row r="713" spans="2:21" x14ac:dyDescent="0.4">
      <c r="B713" s="12" t="s">
        <v>51</v>
      </c>
      <c r="C713" s="12" t="s">
        <v>2583</v>
      </c>
      <c r="D713" s="12" t="s">
        <v>1649</v>
      </c>
      <c r="E713" s="12" t="s">
        <v>2856</v>
      </c>
      <c r="F713" s="12" t="s">
        <v>2859</v>
      </c>
      <c r="G713" s="13" t="s">
        <v>1987</v>
      </c>
      <c r="H713" s="14">
        <v>0.54166666666666663</v>
      </c>
      <c r="I713" s="12" t="s">
        <v>2852</v>
      </c>
      <c r="J713" s="13">
        <v>3.8</v>
      </c>
      <c r="K713" s="13">
        <v>0</v>
      </c>
      <c r="L713" s="15">
        <v>43664</v>
      </c>
      <c r="M713" s="12" t="s">
        <v>3846</v>
      </c>
      <c r="N713" s="10"/>
      <c r="O713" s="23" t="str">
        <f t="shared" si="55"/>
        <v>SKU701</v>
      </c>
      <c r="P713" s="17" t="str">
        <f t="shared" si="56"/>
        <v>Yes</v>
      </c>
      <c r="Q713" s="19">
        <f t="shared" si="57"/>
        <v>36</v>
      </c>
      <c r="R713" s="17" t="str">
        <f t="shared" si="58"/>
        <v>No</v>
      </c>
      <c r="S713" s="17" t="str">
        <f t="shared" si="59"/>
        <v>No</v>
      </c>
      <c r="T713" s="17"/>
      <c r="U713" s="17"/>
    </row>
    <row r="714" spans="2:21" x14ac:dyDescent="0.4">
      <c r="B714" s="12" t="s">
        <v>53</v>
      </c>
      <c r="C714" s="12" t="s">
        <v>2584</v>
      </c>
      <c r="D714" s="12" t="s">
        <v>1458</v>
      </c>
      <c r="E714" s="12" t="s">
        <v>2857</v>
      </c>
      <c r="F714" s="12" t="s">
        <v>2859</v>
      </c>
      <c r="G714" s="13" t="s">
        <v>1974</v>
      </c>
      <c r="H714" s="14">
        <v>0.54166666666666663</v>
      </c>
      <c r="I714" s="12" t="s">
        <v>2852</v>
      </c>
      <c r="J714" s="13">
        <v>4</v>
      </c>
      <c r="K714" s="13">
        <v>0</v>
      </c>
      <c r="L714" s="15">
        <v>43640</v>
      </c>
      <c r="M714" s="12" t="s">
        <v>3846</v>
      </c>
      <c r="N714" s="10"/>
      <c r="O714" s="23" t="str">
        <f t="shared" si="55"/>
        <v>SKU498</v>
      </c>
      <c r="P714" s="17" t="str">
        <f t="shared" si="56"/>
        <v>Yes</v>
      </c>
      <c r="Q714" s="19">
        <f t="shared" si="57"/>
        <v>55</v>
      </c>
      <c r="R714" s="17" t="str">
        <f t="shared" si="58"/>
        <v>No</v>
      </c>
      <c r="S714" s="17" t="str">
        <f t="shared" si="59"/>
        <v>No</v>
      </c>
      <c r="T714" s="17"/>
      <c r="U714" s="17"/>
    </row>
    <row r="715" spans="2:21" x14ac:dyDescent="0.4">
      <c r="B715" s="12" t="s">
        <v>54</v>
      </c>
      <c r="C715" s="12" t="s">
        <v>2585</v>
      </c>
      <c r="D715" s="12" t="s">
        <v>1652</v>
      </c>
      <c r="E715" s="12" t="s">
        <v>2855</v>
      </c>
      <c r="F715" s="12" t="s">
        <v>2859</v>
      </c>
      <c r="G715" s="13" t="s">
        <v>1987</v>
      </c>
      <c r="H715" s="14">
        <v>0.54166666666666663</v>
      </c>
      <c r="I715" s="12" t="s">
        <v>2853</v>
      </c>
      <c r="J715" s="13">
        <v>1</v>
      </c>
      <c r="K715" s="13">
        <v>0</v>
      </c>
      <c r="L715" s="15">
        <v>43664</v>
      </c>
      <c r="M715" s="12" t="s">
        <v>3846</v>
      </c>
      <c r="N715" s="10"/>
      <c r="O715" s="23" t="str">
        <f t="shared" si="55"/>
        <v>SKU704</v>
      </c>
      <c r="P715" s="17" t="str">
        <f t="shared" si="56"/>
        <v>Yes</v>
      </c>
      <c r="Q715" s="19">
        <f t="shared" si="57"/>
        <v>36</v>
      </c>
      <c r="R715" s="17" t="str">
        <f t="shared" si="58"/>
        <v>No</v>
      </c>
      <c r="S715" s="17" t="str">
        <f t="shared" si="59"/>
        <v>No</v>
      </c>
      <c r="T715" s="17"/>
      <c r="U715" s="17"/>
    </row>
    <row r="716" spans="2:21" x14ac:dyDescent="0.4">
      <c r="B716" s="12" t="s">
        <v>51</v>
      </c>
      <c r="C716" s="12" t="s">
        <v>2586</v>
      </c>
      <c r="D716" s="12" t="s">
        <v>1461</v>
      </c>
      <c r="E716" s="12" t="s">
        <v>2856</v>
      </c>
      <c r="F716" s="12" t="s">
        <v>2859</v>
      </c>
      <c r="G716" s="13" t="s">
        <v>1974</v>
      </c>
      <c r="H716" s="14">
        <v>0.54166666666666663</v>
      </c>
      <c r="I716" s="12" t="s">
        <v>2854</v>
      </c>
      <c r="J716" s="13">
        <v>2</v>
      </c>
      <c r="K716" s="13">
        <v>1</v>
      </c>
      <c r="L716" s="15">
        <v>43640</v>
      </c>
      <c r="M716" s="12" t="s">
        <v>3846</v>
      </c>
      <c r="N716" s="10"/>
      <c r="O716" s="23" t="str">
        <f t="shared" si="55"/>
        <v>SKU501</v>
      </c>
      <c r="P716" s="17" t="str">
        <f t="shared" si="56"/>
        <v>Yes</v>
      </c>
      <c r="Q716" s="19">
        <f t="shared" si="57"/>
        <v>55</v>
      </c>
      <c r="R716" s="17" t="str">
        <f t="shared" si="58"/>
        <v>No</v>
      </c>
      <c r="S716" s="17" t="str">
        <f t="shared" si="59"/>
        <v>No</v>
      </c>
      <c r="T716" s="17"/>
      <c r="U716" s="17"/>
    </row>
    <row r="717" spans="2:21" x14ac:dyDescent="0.4">
      <c r="B717" s="12" t="s">
        <v>52</v>
      </c>
      <c r="C717" s="12" t="s">
        <v>2587</v>
      </c>
      <c r="D717" s="12" t="s">
        <v>1655</v>
      </c>
      <c r="E717" s="12" t="s">
        <v>2857</v>
      </c>
      <c r="F717" s="12" t="s">
        <v>2859</v>
      </c>
      <c r="G717" s="13" t="s">
        <v>1987</v>
      </c>
      <c r="H717" s="14">
        <v>0.54166666666666663</v>
      </c>
      <c r="I717" s="12" t="s">
        <v>2851</v>
      </c>
      <c r="J717" s="13">
        <v>3</v>
      </c>
      <c r="K717" s="13">
        <v>0</v>
      </c>
      <c r="L717" s="15">
        <v>43663</v>
      </c>
      <c r="M717" s="12" t="s">
        <v>3846</v>
      </c>
      <c r="N717" s="10"/>
      <c r="O717" s="23" t="str">
        <f t="shared" si="55"/>
        <v>SKU707</v>
      </c>
      <c r="P717" s="17" t="str">
        <f t="shared" si="56"/>
        <v>Yes</v>
      </c>
      <c r="Q717" s="19">
        <f t="shared" si="57"/>
        <v>36</v>
      </c>
      <c r="R717" s="17" t="str">
        <f t="shared" si="58"/>
        <v>No</v>
      </c>
      <c r="S717" s="17" t="str">
        <f t="shared" si="59"/>
        <v>No</v>
      </c>
      <c r="T717" s="17"/>
      <c r="U717" s="17"/>
    </row>
    <row r="718" spans="2:21" x14ac:dyDescent="0.4">
      <c r="B718" s="12" t="s">
        <v>54</v>
      </c>
      <c r="C718" s="12" t="s">
        <v>2588</v>
      </c>
      <c r="D718" s="12" t="s">
        <v>1464</v>
      </c>
      <c r="E718" s="12" t="s">
        <v>2855</v>
      </c>
      <c r="F718" s="12" t="s">
        <v>2859</v>
      </c>
      <c r="G718" s="13" t="s">
        <v>1974</v>
      </c>
      <c r="H718" s="14">
        <v>0.54166666666666663</v>
      </c>
      <c r="I718" s="12" t="s">
        <v>2852</v>
      </c>
      <c r="J718" s="13">
        <v>4</v>
      </c>
      <c r="K718" s="13">
        <v>0</v>
      </c>
      <c r="L718" s="15">
        <v>43640</v>
      </c>
      <c r="M718" s="12" t="s">
        <v>3846</v>
      </c>
      <c r="N718" s="10"/>
      <c r="O718" s="23" t="str">
        <f t="shared" si="55"/>
        <v>SKU504</v>
      </c>
      <c r="P718" s="17" t="str">
        <f t="shared" si="56"/>
        <v>Yes</v>
      </c>
      <c r="Q718" s="19">
        <f t="shared" si="57"/>
        <v>55</v>
      </c>
      <c r="R718" s="17" t="str">
        <f t="shared" si="58"/>
        <v>No</v>
      </c>
      <c r="S718" s="17" t="str">
        <f t="shared" si="59"/>
        <v>No</v>
      </c>
      <c r="T718" s="17"/>
      <c r="U718" s="17"/>
    </row>
    <row r="719" spans="2:21" x14ac:dyDescent="0.4">
      <c r="B719" s="12" t="s">
        <v>55</v>
      </c>
      <c r="C719" s="12" t="s">
        <v>2588</v>
      </c>
      <c r="D719" s="12" t="s">
        <v>1658</v>
      </c>
      <c r="E719" s="12" t="s">
        <v>2856</v>
      </c>
      <c r="F719" s="12" t="s">
        <v>2859</v>
      </c>
      <c r="G719" s="13" t="s">
        <v>1987</v>
      </c>
      <c r="H719" s="14">
        <v>0.54166666666666663</v>
      </c>
      <c r="I719" s="12" t="s">
        <v>2852</v>
      </c>
      <c r="J719" s="13">
        <v>1</v>
      </c>
      <c r="K719" s="13">
        <v>0</v>
      </c>
      <c r="L719" s="15">
        <v>43663</v>
      </c>
      <c r="M719" s="12" t="s">
        <v>3846</v>
      </c>
      <c r="N719" s="10"/>
      <c r="O719" s="23" t="str">
        <f t="shared" si="55"/>
        <v>SKU710</v>
      </c>
      <c r="P719" s="17" t="str">
        <f t="shared" si="56"/>
        <v>Yes</v>
      </c>
      <c r="Q719" s="19">
        <f t="shared" si="57"/>
        <v>36</v>
      </c>
      <c r="R719" s="17" t="str">
        <f t="shared" si="58"/>
        <v>No</v>
      </c>
      <c r="S719" s="17" t="str">
        <f t="shared" si="59"/>
        <v>No</v>
      </c>
      <c r="T719" s="17"/>
      <c r="U719" s="17"/>
    </row>
    <row r="720" spans="2:21" x14ac:dyDescent="0.4">
      <c r="B720" s="12" t="s">
        <v>53</v>
      </c>
      <c r="C720" s="12" t="s">
        <v>2589</v>
      </c>
      <c r="D720" s="12" t="s">
        <v>1661</v>
      </c>
      <c r="E720" s="12" t="s">
        <v>2857</v>
      </c>
      <c r="F720" s="12" t="s">
        <v>2859</v>
      </c>
      <c r="G720" s="13" t="s">
        <v>1987</v>
      </c>
      <c r="H720" s="14">
        <v>0.54166666666666663</v>
      </c>
      <c r="I720" s="12" t="s">
        <v>2853</v>
      </c>
      <c r="J720" s="13">
        <v>2.8</v>
      </c>
      <c r="K720" s="13">
        <v>0</v>
      </c>
      <c r="L720" s="15">
        <v>43663</v>
      </c>
      <c r="M720" s="12" t="s">
        <v>3846</v>
      </c>
      <c r="N720" s="10"/>
      <c r="O720" s="23" t="str">
        <f t="shared" si="55"/>
        <v>SKU713</v>
      </c>
      <c r="P720" s="17" t="str">
        <f t="shared" si="56"/>
        <v>Yes</v>
      </c>
      <c r="Q720" s="19">
        <f t="shared" si="57"/>
        <v>36</v>
      </c>
      <c r="R720" s="17" t="str">
        <f t="shared" si="58"/>
        <v>No</v>
      </c>
      <c r="S720" s="17" t="str">
        <f t="shared" si="59"/>
        <v>No</v>
      </c>
      <c r="T720" s="17"/>
      <c r="U720" s="17"/>
    </row>
    <row r="721" spans="2:21" x14ac:dyDescent="0.4">
      <c r="B721" s="12" t="s">
        <v>52</v>
      </c>
      <c r="C721" s="12" t="s">
        <v>2590</v>
      </c>
      <c r="D721" s="12" t="s">
        <v>1467</v>
      </c>
      <c r="E721" s="12" t="s">
        <v>2855</v>
      </c>
      <c r="F721" s="12" t="s">
        <v>2859</v>
      </c>
      <c r="G721" s="13" t="s">
        <v>1974</v>
      </c>
      <c r="H721" s="14">
        <v>0.54166666666666663</v>
      </c>
      <c r="I721" s="12" t="s">
        <v>2854</v>
      </c>
      <c r="J721" s="13">
        <v>3</v>
      </c>
      <c r="K721" s="13">
        <v>0</v>
      </c>
      <c r="L721" s="15">
        <v>43643</v>
      </c>
      <c r="M721" s="12" t="s">
        <v>3846</v>
      </c>
      <c r="N721" s="10"/>
      <c r="O721" s="23" t="str">
        <f t="shared" si="55"/>
        <v>SKU507</v>
      </c>
      <c r="P721" s="17" t="str">
        <f t="shared" si="56"/>
        <v>Yes</v>
      </c>
      <c r="Q721" s="19">
        <f t="shared" si="57"/>
        <v>55</v>
      </c>
      <c r="R721" s="17" t="str">
        <f t="shared" si="58"/>
        <v>No</v>
      </c>
      <c r="S721" s="17" t="str">
        <f t="shared" si="59"/>
        <v>No</v>
      </c>
      <c r="T721" s="17"/>
      <c r="U721" s="17"/>
    </row>
    <row r="722" spans="2:21" x14ac:dyDescent="0.4">
      <c r="B722" s="12" t="s">
        <v>51</v>
      </c>
      <c r="C722" s="12" t="s">
        <v>2591</v>
      </c>
      <c r="D722" s="12" t="s">
        <v>1664</v>
      </c>
      <c r="E722" s="12" t="s">
        <v>2856</v>
      </c>
      <c r="F722" s="12" t="s">
        <v>2859</v>
      </c>
      <c r="G722" s="13" t="s">
        <v>1987</v>
      </c>
      <c r="H722" s="14">
        <v>0.54166666666666663</v>
      </c>
      <c r="I722" s="12" t="s">
        <v>2851</v>
      </c>
      <c r="J722" s="13">
        <v>3.2</v>
      </c>
      <c r="K722" s="13">
        <v>0</v>
      </c>
      <c r="L722" s="15">
        <v>43663</v>
      </c>
      <c r="M722" s="12" t="s">
        <v>3846</v>
      </c>
      <c r="N722" s="10"/>
      <c r="O722" s="23" t="str">
        <f t="shared" si="55"/>
        <v>SKU716</v>
      </c>
      <c r="P722" s="17" t="str">
        <f t="shared" si="56"/>
        <v>Yes</v>
      </c>
      <c r="Q722" s="19">
        <f t="shared" si="57"/>
        <v>36</v>
      </c>
      <c r="R722" s="17" t="str">
        <f t="shared" si="58"/>
        <v>No</v>
      </c>
      <c r="S722" s="17" t="str">
        <f t="shared" si="59"/>
        <v>No</v>
      </c>
      <c r="T722" s="17"/>
      <c r="U722" s="17"/>
    </row>
    <row r="723" spans="2:21" x14ac:dyDescent="0.4">
      <c r="B723" s="12" t="s">
        <v>55</v>
      </c>
      <c r="C723" s="12" t="s">
        <v>2592</v>
      </c>
      <c r="D723" s="12" t="s">
        <v>1470</v>
      </c>
      <c r="E723" s="12" t="s">
        <v>2857</v>
      </c>
      <c r="F723" s="12" t="s">
        <v>2859</v>
      </c>
      <c r="G723" s="13" t="s">
        <v>1975</v>
      </c>
      <c r="H723" s="14">
        <v>0.54166666666666663</v>
      </c>
      <c r="I723" s="12" t="s">
        <v>2852</v>
      </c>
      <c r="J723" s="13">
        <v>3.4</v>
      </c>
      <c r="K723" s="13">
        <v>0</v>
      </c>
      <c r="L723" s="15">
        <v>43641</v>
      </c>
      <c r="M723" s="12" t="s">
        <v>3846</v>
      </c>
      <c r="N723" s="10"/>
      <c r="O723" s="23" t="str">
        <f t="shared" si="55"/>
        <v>SKU510</v>
      </c>
      <c r="P723" s="17" t="str">
        <f t="shared" si="56"/>
        <v>Yes</v>
      </c>
      <c r="Q723" s="19">
        <f t="shared" si="57"/>
        <v>52</v>
      </c>
      <c r="R723" s="17" t="str">
        <f t="shared" si="58"/>
        <v>No</v>
      </c>
      <c r="S723" s="17" t="str">
        <f t="shared" si="59"/>
        <v>No</v>
      </c>
      <c r="T723" s="17"/>
      <c r="U723" s="17"/>
    </row>
    <row r="724" spans="2:21" x14ac:dyDescent="0.4">
      <c r="B724" s="12" t="s">
        <v>54</v>
      </c>
      <c r="C724" s="12" t="s">
        <v>2593</v>
      </c>
      <c r="D724" s="12" t="s">
        <v>1667</v>
      </c>
      <c r="E724" s="12" t="s">
        <v>2855</v>
      </c>
      <c r="F724" s="12" t="s">
        <v>2859</v>
      </c>
      <c r="G724" s="13" t="s">
        <v>1987</v>
      </c>
      <c r="H724" s="14">
        <v>0.54166666666666663</v>
      </c>
      <c r="I724" s="12" t="s">
        <v>2852</v>
      </c>
      <c r="J724" s="13">
        <v>3.6</v>
      </c>
      <c r="K724" s="13">
        <v>0</v>
      </c>
      <c r="L724" s="15"/>
      <c r="M724" s="12" t="s">
        <v>3846</v>
      </c>
      <c r="N724" s="10"/>
      <c r="O724" s="23" t="str">
        <f t="shared" si="55"/>
        <v>SKU719</v>
      </c>
      <c r="P724" s="17" t="str">
        <f t="shared" si="56"/>
        <v>No</v>
      </c>
      <c r="Q724" s="19">
        <f t="shared" si="57"/>
        <v>36</v>
      </c>
      <c r="R724" s="17" t="str">
        <f t="shared" si="58"/>
        <v>Yes</v>
      </c>
      <c r="S724" s="17" t="str">
        <f t="shared" si="59"/>
        <v>Yes</v>
      </c>
      <c r="T724" s="17"/>
      <c r="U724" s="17"/>
    </row>
    <row r="725" spans="2:21" x14ac:dyDescent="0.4">
      <c r="B725" s="12" t="s">
        <v>52</v>
      </c>
      <c r="C725" s="12" t="s">
        <v>2594</v>
      </c>
      <c r="D725" s="12" t="s">
        <v>1670</v>
      </c>
      <c r="E725" s="12" t="s">
        <v>2856</v>
      </c>
      <c r="F725" s="12" t="s">
        <v>2859</v>
      </c>
      <c r="G725" s="13" t="s">
        <v>1987</v>
      </c>
      <c r="H725" s="14">
        <v>0.54166666666666663</v>
      </c>
      <c r="I725" s="12" t="s">
        <v>2853</v>
      </c>
      <c r="J725" s="13">
        <v>3.8</v>
      </c>
      <c r="K725" s="13">
        <v>0</v>
      </c>
      <c r="L725" s="15">
        <v>43669</v>
      </c>
      <c r="M725" s="12" t="s">
        <v>3846</v>
      </c>
      <c r="N725" s="10"/>
      <c r="O725" s="23" t="str">
        <f t="shared" si="55"/>
        <v>SKU722</v>
      </c>
      <c r="P725" s="17" t="str">
        <f t="shared" si="56"/>
        <v>Yes</v>
      </c>
      <c r="Q725" s="19">
        <f t="shared" si="57"/>
        <v>36</v>
      </c>
      <c r="R725" s="17" t="str">
        <f t="shared" si="58"/>
        <v>No</v>
      </c>
      <c r="S725" s="17" t="str">
        <f t="shared" si="59"/>
        <v>No</v>
      </c>
      <c r="T725" s="17"/>
      <c r="U725" s="17"/>
    </row>
    <row r="726" spans="2:21" x14ac:dyDescent="0.4">
      <c r="B726" s="12" t="s">
        <v>53</v>
      </c>
      <c r="C726" s="12" t="s">
        <v>2595</v>
      </c>
      <c r="D726" s="12" t="s">
        <v>1473</v>
      </c>
      <c r="E726" s="12" t="s">
        <v>2857</v>
      </c>
      <c r="F726" s="12" t="s">
        <v>2859</v>
      </c>
      <c r="G726" s="13" t="s">
        <v>1975</v>
      </c>
      <c r="H726" s="14">
        <v>0.54166666666666663</v>
      </c>
      <c r="I726" s="12" t="s">
        <v>2854</v>
      </c>
      <c r="J726" s="13">
        <v>4</v>
      </c>
      <c r="K726" s="13">
        <v>1</v>
      </c>
      <c r="L726" s="15">
        <v>43643</v>
      </c>
      <c r="M726" s="12" t="s">
        <v>3846</v>
      </c>
      <c r="N726" s="10"/>
      <c r="O726" s="23" t="str">
        <f t="shared" si="55"/>
        <v>SKU513</v>
      </c>
      <c r="P726" s="17" t="str">
        <f t="shared" si="56"/>
        <v>Yes</v>
      </c>
      <c r="Q726" s="19">
        <f t="shared" si="57"/>
        <v>52</v>
      </c>
      <c r="R726" s="17" t="str">
        <f t="shared" si="58"/>
        <v>No</v>
      </c>
      <c r="S726" s="17" t="str">
        <f t="shared" si="59"/>
        <v>No</v>
      </c>
      <c r="T726" s="17"/>
      <c r="U726" s="17"/>
    </row>
    <row r="727" spans="2:21" x14ac:dyDescent="0.4">
      <c r="B727" s="12" t="s">
        <v>55</v>
      </c>
      <c r="C727" s="12" t="s">
        <v>2596</v>
      </c>
      <c r="D727" s="12" t="s">
        <v>1673</v>
      </c>
      <c r="E727" s="12" t="s">
        <v>2855</v>
      </c>
      <c r="F727" s="12" t="s">
        <v>2859</v>
      </c>
      <c r="G727" s="13" t="s">
        <v>1987</v>
      </c>
      <c r="H727" s="14">
        <v>0.54166666666666663</v>
      </c>
      <c r="I727" s="12" t="s">
        <v>2851</v>
      </c>
      <c r="J727" s="13">
        <v>1</v>
      </c>
      <c r="K727" s="13">
        <v>0</v>
      </c>
      <c r="L727" s="15">
        <v>43658</v>
      </c>
      <c r="M727" s="12" t="s">
        <v>3846</v>
      </c>
      <c r="N727" s="10"/>
      <c r="O727" s="23" t="str">
        <f t="shared" si="55"/>
        <v>SKU725</v>
      </c>
      <c r="P727" s="17" t="str">
        <f t="shared" si="56"/>
        <v>Yes</v>
      </c>
      <c r="Q727" s="19">
        <f t="shared" si="57"/>
        <v>36</v>
      </c>
      <c r="R727" s="17" t="str">
        <f t="shared" si="58"/>
        <v>No</v>
      </c>
      <c r="S727" s="17" t="str">
        <f t="shared" si="59"/>
        <v>No</v>
      </c>
      <c r="T727" s="17"/>
      <c r="U727" s="17"/>
    </row>
    <row r="728" spans="2:21" x14ac:dyDescent="0.4">
      <c r="B728" s="12" t="s">
        <v>51</v>
      </c>
      <c r="C728" s="12" t="s">
        <v>2597</v>
      </c>
      <c r="D728" s="12" t="s">
        <v>1476</v>
      </c>
      <c r="E728" s="12" t="s">
        <v>2856</v>
      </c>
      <c r="F728" s="12" t="s">
        <v>2860</v>
      </c>
      <c r="G728" s="13" t="s">
        <v>1975</v>
      </c>
      <c r="H728" s="14">
        <v>0.54166666666666663</v>
      </c>
      <c r="I728" s="12" t="s">
        <v>2852</v>
      </c>
      <c r="J728" s="13">
        <v>2</v>
      </c>
      <c r="K728" s="13">
        <v>0</v>
      </c>
      <c r="L728" s="15">
        <v>43641</v>
      </c>
      <c r="M728" s="12" t="s">
        <v>3846</v>
      </c>
      <c r="N728" s="10"/>
      <c r="O728" s="23" t="str">
        <f t="shared" si="55"/>
        <v>SKU516</v>
      </c>
      <c r="P728" s="17" t="str">
        <f t="shared" si="56"/>
        <v>Yes</v>
      </c>
      <c r="Q728" s="19">
        <f t="shared" si="57"/>
        <v>52</v>
      </c>
      <c r="R728" s="17" t="str">
        <f t="shared" si="58"/>
        <v>No</v>
      </c>
      <c r="S728" s="17" t="str">
        <f t="shared" si="59"/>
        <v>No</v>
      </c>
      <c r="T728" s="17"/>
      <c r="U728" s="17"/>
    </row>
    <row r="729" spans="2:21" x14ac:dyDescent="0.4">
      <c r="B729" s="12" t="s">
        <v>53</v>
      </c>
      <c r="C729" s="12" t="s">
        <v>2598</v>
      </c>
      <c r="D729" s="12" t="s">
        <v>1676</v>
      </c>
      <c r="E729" s="12" t="s">
        <v>2857</v>
      </c>
      <c r="F729" s="12" t="s">
        <v>2859</v>
      </c>
      <c r="G729" s="13" t="s">
        <v>1987</v>
      </c>
      <c r="H729" s="14">
        <v>0.54166666666666663</v>
      </c>
      <c r="I729" s="12" t="s">
        <v>2852</v>
      </c>
      <c r="J729" s="13">
        <v>3</v>
      </c>
      <c r="K729" s="13">
        <v>0</v>
      </c>
      <c r="L729" s="15">
        <v>43663</v>
      </c>
      <c r="M729" s="12" t="s">
        <v>3846</v>
      </c>
      <c r="N729" s="10"/>
      <c r="O729" s="23" t="str">
        <f t="shared" si="55"/>
        <v>SKU728</v>
      </c>
      <c r="P729" s="17" t="str">
        <f t="shared" si="56"/>
        <v>Yes</v>
      </c>
      <c r="Q729" s="19">
        <f t="shared" si="57"/>
        <v>36</v>
      </c>
      <c r="R729" s="17" t="str">
        <f t="shared" si="58"/>
        <v>No</v>
      </c>
      <c r="S729" s="17" t="str">
        <f t="shared" si="59"/>
        <v>No</v>
      </c>
      <c r="T729" s="17"/>
      <c r="U729" s="17"/>
    </row>
    <row r="730" spans="2:21" x14ac:dyDescent="0.4">
      <c r="B730" s="12" t="s">
        <v>54</v>
      </c>
      <c r="C730" s="12" t="s">
        <v>2599</v>
      </c>
      <c r="D730" s="12" t="s">
        <v>1479</v>
      </c>
      <c r="E730" s="12" t="s">
        <v>2855</v>
      </c>
      <c r="F730" s="12" t="s">
        <v>2859</v>
      </c>
      <c r="G730" s="13" t="s">
        <v>1975</v>
      </c>
      <c r="H730" s="14">
        <v>0.54166666666666663</v>
      </c>
      <c r="I730" s="12" t="s">
        <v>2853</v>
      </c>
      <c r="J730" s="13">
        <v>4</v>
      </c>
      <c r="K730" s="13">
        <v>0</v>
      </c>
      <c r="L730" s="15">
        <v>43643</v>
      </c>
      <c r="M730" s="12" t="s">
        <v>3846</v>
      </c>
      <c r="N730" s="10"/>
      <c r="O730" s="23" t="str">
        <f t="shared" si="55"/>
        <v>SKU519</v>
      </c>
      <c r="P730" s="17" t="str">
        <f t="shared" si="56"/>
        <v>Yes</v>
      </c>
      <c r="Q730" s="19">
        <f t="shared" si="57"/>
        <v>52</v>
      </c>
      <c r="R730" s="17" t="str">
        <f t="shared" si="58"/>
        <v>No</v>
      </c>
      <c r="S730" s="17" t="str">
        <f t="shared" si="59"/>
        <v>No</v>
      </c>
      <c r="T730" s="17"/>
      <c r="U730" s="17"/>
    </row>
    <row r="731" spans="2:21" x14ac:dyDescent="0.4">
      <c r="B731" s="12" t="s">
        <v>51</v>
      </c>
      <c r="C731" s="12" t="s">
        <v>2599</v>
      </c>
      <c r="D731" s="12" t="s">
        <v>1679</v>
      </c>
      <c r="E731" s="12" t="s">
        <v>2856</v>
      </c>
      <c r="F731" s="12" t="s">
        <v>2859</v>
      </c>
      <c r="G731" s="13" t="s">
        <v>1987</v>
      </c>
      <c r="H731" s="14">
        <v>0.54166666666666663</v>
      </c>
      <c r="I731" s="12" t="s">
        <v>2854</v>
      </c>
      <c r="J731" s="13">
        <v>1</v>
      </c>
      <c r="K731" s="13">
        <v>0</v>
      </c>
      <c r="L731" s="15">
        <v>43658</v>
      </c>
      <c r="M731" s="12" t="s">
        <v>3846</v>
      </c>
      <c r="N731" s="10"/>
      <c r="O731" s="23" t="str">
        <f t="shared" si="55"/>
        <v>SKU731</v>
      </c>
      <c r="P731" s="17" t="str">
        <f t="shared" si="56"/>
        <v>Yes</v>
      </c>
      <c r="Q731" s="19">
        <f t="shared" si="57"/>
        <v>36</v>
      </c>
      <c r="R731" s="17" t="str">
        <f t="shared" si="58"/>
        <v>No</v>
      </c>
      <c r="S731" s="17" t="str">
        <f t="shared" si="59"/>
        <v>No</v>
      </c>
      <c r="T731" s="17"/>
      <c r="U731" s="17"/>
    </row>
    <row r="732" spans="2:21" x14ac:dyDescent="0.4">
      <c r="B732" s="12" t="s">
        <v>54</v>
      </c>
      <c r="C732" s="12" t="s">
        <v>2600</v>
      </c>
      <c r="D732" s="12" t="s">
        <v>1682</v>
      </c>
      <c r="E732" s="12" t="s">
        <v>2857</v>
      </c>
      <c r="F732" s="12" t="s">
        <v>2859</v>
      </c>
      <c r="G732" s="13" t="s">
        <v>1987</v>
      </c>
      <c r="H732" s="14">
        <v>0.54166666666666663</v>
      </c>
      <c r="I732" s="12" t="s">
        <v>2851</v>
      </c>
      <c r="J732" s="13">
        <v>2.8</v>
      </c>
      <c r="K732" s="13">
        <v>0</v>
      </c>
      <c r="L732" s="15">
        <v>43658</v>
      </c>
      <c r="M732" s="12" t="s">
        <v>3846</v>
      </c>
      <c r="N732" s="10"/>
      <c r="O732" s="23" t="str">
        <f t="shared" si="55"/>
        <v>SKU734</v>
      </c>
      <c r="P732" s="17" t="str">
        <f t="shared" si="56"/>
        <v>Yes</v>
      </c>
      <c r="Q732" s="19">
        <f t="shared" si="57"/>
        <v>36</v>
      </c>
      <c r="R732" s="17" t="str">
        <f t="shared" si="58"/>
        <v>No</v>
      </c>
      <c r="S732" s="17" t="str">
        <f t="shared" si="59"/>
        <v>No</v>
      </c>
      <c r="T732" s="17"/>
      <c r="U732" s="17"/>
    </row>
    <row r="733" spans="2:21" x14ac:dyDescent="0.4">
      <c r="B733" s="12" t="s">
        <v>52</v>
      </c>
      <c r="C733" s="12" t="s">
        <v>2601</v>
      </c>
      <c r="D733" s="12" t="s">
        <v>1482</v>
      </c>
      <c r="E733" s="12" t="s">
        <v>2855</v>
      </c>
      <c r="F733" s="12" t="s">
        <v>2859</v>
      </c>
      <c r="G733" s="13" t="s">
        <v>1976</v>
      </c>
      <c r="H733" s="14">
        <v>0.54166666666666663</v>
      </c>
      <c r="I733" s="12" t="s">
        <v>2852</v>
      </c>
      <c r="J733" s="13">
        <v>3</v>
      </c>
      <c r="K733" s="13">
        <v>0</v>
      </c>
      <c r="L733" s="15">
        <v>43643</v>
      </c>
      <c r="M733" s="12" t="s">
        <v>3846</v>
      </c>
      <c r="N733" s="10"/>
      <c r="O733" s="23" t="str">
        <f t="shared" si="55"/>
        <v>SKU522</v>
      </c>
      <c r="P733" s="17" t="str">
        <f t="shared" si="56"/>
        <v>Yes</v>
      </c>
      <c r="Q733" s="19">
        <f t="shared" si="57"/>
        <v>51</v>
      </c>
      <c r="R733" s="17" t="str">
        <f t="shared" si="58"/>
        <v>No</v>
      </c>
      <c r="S733" s="17" t="str">
        <f t="shared" si="59"/>
        <v>No</v>
      </c>
      <c r="T733" s="17"/>
      <c r="U733" s="17"/>
    </row>
    <row r="734" spans="2:21" x14ac:dyDescent="0.4">
      <c r="B734" s="12" t="s">
        <v>52</v>
      </c>
      <c r="C734" s="12" t="s">
        <v>2602</v>
      </c>
      <c r="D734" s="12" t="s">
        <v>1685</v>
      </c>
      <c r="E734" s="12" t="s">
        <v>2856</v>
      </c>
      <c r="F734" s="12" t="s">
        <v>2859</v>
      </c>
      <c r="G734" s="13" t="s">
        <v>1987</v>
      </c>
      <c r="H734" s="14">
        <v>0.54166666666666663</v>
      </c>
      <c r="I734" s="12" t="s">
        <v>2852</v>
      </c>
      <c r="J734" s="13">
        <v>3.2</v>
      </c>
      <c r="K734" s="13">
        <v>0</v>
      </c>
      <c r="L734" s="15">
        <v>43658</v>
      </c>
      <c r="M734" s="12" t="s">
        <v>3846</v>
      </c>
      <c r="N734" s="10"/>
      <c r="O734" s="23" t="str">
        <f t="shared" si="55"/>
        <v>SKU737</v>
      </c>
      <c r="P734" s="17" t="str">
        <f t="shared" si="56"/>
        <v>Yes</v>
      </c>
      <c r="Q734" s="19">
        <f t="shared" si="57"/>
        <v>36</v>
      </c>
      <c r="R734" s="17" t="str">
        <f t="shared" si="58"/>
        <v>No</v>
      </c>
      <c r="S734" s="17" t="str">
        <f t="shared" si="59"/>
        <v>No</v>
      </c>
      <c r="T734" s="17"/>
      <c r="U734" s="17"/>
    </row>
    <row r="735" spans="2:21" x14ac:dyDescent="0.4">
      <c r="B735" s="12" t="s">
        <v>55</v>
      </c>
      <c r="C735" s="12" t="s">
        <v>2603</v>
      </c>
      <c r="D735" s="12" t="s">
        <v>1485</v>
      </c>
      <c r="E735" s="12" t="s">
        <v>2857</v>
      </c>
      <c r="F735" s="12" t="s">
        <v>2859</v>
      </c>
      <c r="G735" s="13" t="s">
        <v>1976</v>
      </c>
      <c r="H735" s="14">
        <v>0.54166666666666663</v>
      </c>
      <c r="I735" s="12" t="s">
        <v>2853</v>
      </c>
      <c r="J735" s="13">
        <v>3.4</v>
      </c>
      <c r="K735" s="13">
        <v>0</v>
      </c>
      <c r="L735" s="15">
        <v>43641</v>
      </c>
      <c r="M735" s="12" t="s">
        <v>3846</v>
      </c>
      <c r="N735" s="10"/>
      <c r="O735" s="23" t="str">
        <f t="shared" si="55"/>
        <v>SKU525</v>
      </c>
      <c r="P735" s="17" t="str">
        <f t="shared" si="56"/>
        <v>Yes</v>
      </c>
      <c r="Q735" s="19">
        <f t="shared" si="57"/>
        <v>51</v>
      </c>
      <c r="R735" s="17" t="str">
        <f t="shared" si="58"/>
        <v>No</v>
      </c>
      <c r="S735" s="17" t="str">
        <f t="shared" si="59"/>
        <v>No</v>
      </c>
      <c r="T735" s="17"/>
      <c r="U735" s="17"/>
    </row>
    <row r="736" spans="2:21" x14ac:dyDescent="0.4">
      <c r="B736" s="12" t="s">
        <v>55</v>
      </c>
      <c r="C736" s="12" t="s">
        <v>2604</v>
      </c>
      <c r="D736" s="12" t="s">
        <v>1688</v>
      </c>
      <c r="E736" s="12" t="s">
        <v>2855</v>
      </c>
      <c r="F736" s="12" t="s">
        <v>2859</v>
      </c>
      <c r="G736" s="13" t="s">
        <v>1988</v>
      </c>
      <c r="H736" s="14">
        <v>0.54166666666666663</v>
      </c>
      <c r="I736" s="12" t="s">
        <v>2854</v>
      </c>
      <c r="J736" s="13">
        <v>3.6</v>
      </c>
      <c r="K736" s="13">
        <v>1</v>
      </c>
      <c r="L736" s="15"/>
      <c r="M736" s="12" t="s">
        <v>3846</v>
      </c>
      <c r="N736" s="10"/>
      <c r="O736" s="23" t="str">
        <f t="shared" si="55"/>
        <v>SKU740</v>
      </c>
      <c r="P736" s="17" t="str">
        <f t="shared" si="56"/>
        <v>No</v>
      </c>
      <c r="Q736" s="19">
        <f t="shared" si="57"/>
        <v>35</v>
      </c>
      <c r="R736" s="17" t="str">
        <f t="shared" si="58"/>
        <v>Yes</v>
      </c>
      <c r="S736" s="17" t="str">
        <f t="shared" si="59"/>
        <v>Yes</v>
      </c>
      <c r="T736" s="17"/>
      <c r="U736" s="17"/>
    </row>
    <row r="737" spans="2:21" x14ac:dyDescent="0.4">
      <c r="B737" s="12" t="s">
        <v>53</v>
      </c>
      <c r="C737" s="12" t="s">
        <v>2605</v>
      </c>
      <c r="D737" s="12" t="s">
        <v>1691</v>
      </c>
      <c r="E737" s="12" t="s">
        <v>2856</v>
      </c>
      <c r="F737" s="12" t="s">
        <v>2859</v>
      </c>
      <c r="G737" s="13" t="s">
        <v>1988</v>
      </c>
      <c r="H737" s="14">
        <v>0.54166666666666663</v>
      </c>
      <c r="I737" s="12" t="s">
        <v>2851</v>
      </c>
      <c r="J737" s="13">
        <v>3.8</v>
      </c>
      <c r="K737" s="13">
        <v>0</v>
      </c>
      <c r="L737" s="15"/>
      <c r="M737" s="12" t="s">
        <v>3846</v>
      </c>
      <c r="N737" s="10"/>
      <c r="O737" s="23" t="str">
        <f t="shared" si="55"/>
        <v>SKU743</v>
      </c>
      <c r="P737" s="17" t="str">
        <f t="shared" si="56"/>
        <v>No</v>
      </c>
      <c r="Q737" s="19">
        <f t="shared" si="57"/>
        <v>35</v>
      </c>
      <c r="R737" s="17" t="str">
        <f t="shared" si="58"/>
        <v>Yes</v>
      </c>
      <c r="S737" s="17" t="str">
        <f t="shared" si="59"/>
        <v>Yes</v>
      </c>
      <c r="T737" s="17"/>
      <c r="U737" s="17"/>
    </row>
    <row r="738" spans="2:21" x14ac:dyDescent="0.4">
      <c r="B738" s="12" t="s">
        <v>53</v>
      </c>
      <c r="C738" s="12" t="s">
        <v>2606</v>
      </c>
      <c r="D738" s="12" t="s">
        <v>1488</v>
      </c>
      <c r="E738" s="12" t="s">
        <v>2857</v>
      </c>
      <c r="F738" s="12" t="s">
        <v>2859</v>
      </c>
      <c r="G738" s="13" t="s">
        <v>1976</v>
      </c>
      <c r="H738" s="14">
        <v>0.54166666666666663</v>
      </c>
      <c r="I738" s="12" t="s">
        <v>2852</v>
      </c>
      <c r="J738" s="13">
        <v>4</v>
      </c>
      <c r="K738" s="13">
        <v>0</v>
      </c>
      <c r="L738" s="15">
        <v>43650</v>
      </c>
      <c r="M738" s="12" t="s">
        <v>3846</v>
      </c>
      <c r="N738" s="10"/>
      <c r="O738" s="23" t="str">
        <f t="shared" si="55"/>
        <v>SKU528</v>
      </c>
      <c r="P738" s="17" t="str">
        <f t="shared" si="56"/>
        <v>Yes</v>
      </c>
      <c r="Q738" s="19">
        <f t="shared" si="57"/>
        <v>51</v>
      </c>
      <c r="R738" s="17" t="str">
        <f t="shared" si="58"/>
        <v>No</v>
      </c>
      <c r="S738" s="17" t="str">
        <f t="shared" si="59"/>
        <v>No</v>
      </c>
      <c r="T738" s="17"/>
      <c r="U738" s="17"/>
    </row>
    <row r="739" spans="2:21" x14ac:dyDescent="0.4">
      <c r="B739" s="12" t="s">
        <v>51</v>
      </c>
      <c r="C739" s="12" t="s">
        <v>2607</v>
      </c>
      <c r="D739" s="12" t="s">
        <v>1694</v>
      </c>
      <c r="E739" s="12" t="s">
        <v>2855</v>
      </c>
      <c r="F739" s="12" t="s">
        <v>2859</v>
      </c>
      <c r="G739" s="13" t="s">
        <v>1988</v>
      </c>
      <c r="H739" s="14">
        <v>0.54166666666666663</v>
      </c>
      <c r="I739" s="12" t="s">
        <v>2852</v>
      </c>
      <c r="J739" s="13">
        <v>1</v>
      </c>
      <c r="K739" s="13">
        <v>0</v>
      </c>
      <c r="L739" s="15">
        <v>43663</v>
      </c>
      <c r="M739" s="12" t="s">
        <v>3846</v>
      </c>
      <c r="N739" s="10"/>
      <c r="O739" s="23" t="str">
        <f t="shared" si="55"/>
        <v>SKU746</v>
      </c>
      <c r="P739" s="17" t="str">
        <f t="shared" si="56"/>
        <v>Yes</v>
      </c>
      <c r="Q739" s="19">
        <f t="shared" si="57"/>
        <v>35</v>
      </c>
      <c r="R739" s="17" t="str">
        <f t="shared" si="58"/>
        <v>No</v>
      </c>
      <c r="S739" s="17" t="str">
        <f t="shared" si="59"/>
        <v>No</v>
      </c>
      <c r="T739" s="17"/>
      <c r="U739" s="17"/>
    </row>
    <row r="740" spans="2:21" x14ac:dyDescent="0.4">
      <c r="B740" s="12" t="s">
        <v>51</v>
      </c>
      <c r="C740" s="12" t="s">
        <v>2608</v>
      </c>
      <c r="D740" s="12" t="s">
        <v>1491</v>
      </c>
      <c r="E740" s="12" t="s">
        <v>2856</v>
      </c>
      <c r="F740" s="12" t="s">
        <v>2859</v>
      </c>
      <c r="G740" s="13" t="s">
        <v>1976</v>
      </c>
      <c r="H740" s="14">
        <v>0.54166666666666663</v>
      </c>
      <c r="I740" s="12" t="s">
        <v>2853</v>
      </c>
      <c r="J740" s="13">
        <v>2</v>
      </c>
      <c r="K740" s="13">
        <v>0</v>
      </c>
      <c r="L740" s="15">
        <v>43650</v>
      </c>
      <c r="M740" s="12" t="s">
        <v>3846</v>
      </c>
      <c r="N740" s="10"/>
      <c r="O740" s="23" t="str">
        <f t="shared" si="55"/>
        <v>SKU531</v>
      </c>
      <c r="P740" s="17" t="str">
        <f t="shared" si="56"/>
        <v>Yes</v>
      </c>
      <c r="Q740" s="19">
        <f t="shared" si="57"/>
        <v>51</v>
      </c>
      <c r="R740" s="17" t="str">
        <f t="shared" si="58"/>
        <v>No</v>
      </c>
      <c r="S740" s="17" t="str">
        <f t="shared" si="59"/>
        <v>No</v>
      </c>
      <c r="T740" s="17"/>
      <c r="U740" s="17"/>
    </row>
    <row r="741" spans="2:21" x14ac:dyDescent="0.4">
      <c r="B741" s="12" t="s">
        <v>54</v>
      </c>
      <c r="C741" s="12" t="s">
        <v>2609</v>
      </c>
      <c r="D741" s="12" t="s">
        <v>1697</v>
      </c>
      <c r="E741" s="12" t="s">
        <v>2857</v>
      </c>
      <c r="F741" s="12" t="s">
        <v>2859</v>
      </c>
      <c r="G741" s="13" t="s">
        <v>1988</v>
      </c>
      <c r="H741" s="14">
        <v>0.54166666666666663</v>
      </c>
      <c r="I741" s="12" t="s">
        <v>2854</v>
      </c>
      <c r="J741" s="13">
        <v>3</v>
      </c>
      <c r="K741" s="13">
        <v>0</v>
      </c>
      <c r="L741" s="15"/>
      <c r="M741" s="12" t="s">
        <v>3846</v>
      </c>
      <c r="N741" s="10"/>
      <c r="O741" s="23" t="str">
        <f t="shared" si="55"/>
        <v>SKU749</v>
      </c>
      <c r="P741" s="17" t="str">
        <f t="shared" si="56"/>
        <v>No</v>
      </c>
      <c r="Q741" s="19">
        <f t="shared" si="57"/>
        <v>35</v>
      </c>
      <c r="R741" s="17" t="str">
        <f t="shared" si="58"/>
        <v>Yes</v>
      </c>
      <c r="S741" s="17" t="str">
        <f t="shared" si="59"/>
        <v>Yes</v>
      </c>
      <c r="T741" s="17"/>
      <c r="U741" s="17"/>
    </row>
    <row r="742" spans="2:21" x14ac:dyDescent="0.4">
      <c r="B742" s="12" t="s">
        <v>54</v>
      </c>
      <c r="C742" s="12" t="s">
        <v>2610</v>
      </c>
      <c r="D742" s="12" t="s">
        <v>1494</v>
      </c>
      <c r="E742" s="12" t="s">
        <v>2855</v>
      </c>
      <c r="F742" s="12" t="s">
        <v>2859</v>
      </c>
      <c r="G742" s="13" t="s">
        <v>1976</v>
      </c>
      <c r="H742" s="14">
        <v>0.54166666666666663</v>
      </c>
      <c r="I742" s="12" t="s">
        <v>2851</v>
      </c>
      <c r="J742" s="13">
        <v>4</v>
      </c>
      <c r="K742" s="13">
        <v>0</v>
      </c>
      <c r="L742" s="15">
        <v>43641</v>
      </c>
      <c r="M742" s="12" t="s">
        <v>3846</v>
      </c>
      <c r="N742" s="10"/>
      <c r="O742" s="23" t="str">
        <f t="shared" si="55"/>
        <v>SKU534</v>
      </c>
      <c r="P742" s="17" t="str">
        <f t="shared" si="56"/>
        <v>Yes</v>
      </c>
      <c r="Q742" s="19">
        <f t="shared" si="57"/>
        <v>51</v>
      </c>
      <c r="R742" s="17" t="str">
        <f t="shared" si="58"/>
        <v>No</v>
      </c>
      <c r="S742" s="17" t="str">
        <f t="shared" si="59"/>
        <v>No</v>
      </c>
      <c r="T742" s="17"/>
      <c r="U742" s="17"/>
    </row>
    <row r="743" spans="2:21" x14ac:dyDescent="0.4">
      <c r="B743" s="12" t="s">
        <v>52</v>
      </c>
      <c r="C743" s="12" t="s">
        <v>2610</v>
      </c>
      <c r="D743" s="12" t="s">
        <v>1700</v>
      </c>
      <c r="E743" s="12" t="s">
        <v>2856</v>
      </c>
      <c r="F743" s="12" t="s">
        <v>2859</v>
      </c>
      <c r="G743" s="13" t="s">
        <v>1989</v>
      </c>
      <c r="H743" s="14">
        <v>0.54166666666666663</v>
      </c>
      <c r="I743" s="12" t="s">
        <v>2852</v>
      </c>
      <c r="J743" s="13">
        <v>1</v>
      </c>
      <c r="K743" s="13">
        <v>0</v>
      </c>
      <c r="L743" s="15">
        <v>43670</v>
      </c>
      <c r="M743" s="12" t="s">
        <v>3846</v>
      </c>
      <c r="N743" s="10"/>
      <c r="O743" s="23" t="str">
        <f t="shared" si="55"/>
        <v>SKU752</v>
      </c>
      <c r="P743" s="17" t="str">
        <f t="shared" si="56"/>
        <v>Yes</v>
      </c>
      <c r="Q743" s="19">
        <f t="shared" si="57"/>
        <v>34</v>
      </c>
      <c r="R743" s="17" t="str">
        <f t="shared" si="58"/>
        <v>No</v>
      </c>
      <c r="S743" s="17" t="str">
        <f t="shared" si="59"/>
        <v>No</v>
      </c>
      <c r="T743" s="17"/>
      <c r="U743" s="17"/>
    </row>
    <row r="744" spans="2:21" x14ac:dyDescent="0.4">
      <c r="B744" s="12" t="s">
        <v>55</v>
      </c>
      <c r="C744" s="12" t="s">
        <v>2611</v>
      </c>
      <c r="D744" s="12" t="s">
        <v>1703</v>
      </c>
      <c r="E744" s="12" t="s">
        <v>2857</v>
      </c>
      <c r="F744" s="12" t="s">
        <v>2859</v>
      </c>
      <c r="G744" s="13" t="s">
        <v>1989</v>
      </c>
      <c r="H744" s="14">
        <v>0.54166666666666663</v>
      </c>
      <c r="I744" s="12" t="s">
        <v>2852</v>
      </c>
      <c r="J744" s="13">
        <v>2.8</v>
      </c>
      <c r="K744" s="13">
        <v>0</v>
      </c>
      <c r="L744" s="15">
        <v>43662</v>
      </c>
      <c r="M744" s="12" t="s">
        <v>3846</v>
      </c>
      <c r="N744" s="10"/>
      <c r="O744" s="23" t="str">
        <f t="shared" si="55"/>
        <v>SKU755</v>
      </c>
      <c r="P744" s="17" t="str">
        <f t="shared" si="56"/>
        <v>Yes</v>
      </c>
      <c r="Q744" s="19">
        <f t="shared" si="57"/>
        <v>34</v>
      </c>
      <c r="R744" s="17" t="str">
        <f t="shared" si="58"/>
        <v>No</v>
      </c>
      <c r="S744" s="17" t="str">
        <f t="shared" si="59"/>
        <v>No</v>
      </c>
      <c r="T744" s="17"/>
      <c r="U744" s="17"/>
    </row>
    <row r="745" spans="2:21" x14ac:dyDescent="0.4">
      <c r="B745" s="12" t="s">
        <v>52</v>
      </c>
      <c r="C745" s="12" t="s">
        <v>2612</v>
      </c>
      <c r="D745" s="12" t="s">
        <v>1497</v>
      </c>
      <c r="E745" s="12" t="s">
        <v>2855</v>
      </c>
      <c r="F745" s="12" t="s">
        <v>2859</v>
      </c>
      <c r="G745" s="13" t="s">
        <v>1976</v>
      </c>
      <c r="H745" s="14">
        <v>0.54166666666666663</v>
      </c>
      <c r="I745" s="12" t="s">
        <v>2853</v>
      </c>
      <c r="J745" s="13">
        <v>3</v>
      </c>
      <c r="K745" s="13">
        <v>0</v>
      </c>
      <c r="L745" s="15">
        <v>43643</v>
      </c>
      <c r="M745" s="12" t="s">
        <v>3846</v>
      </c>
      <c r="N745" s="10"/>
      <c r="O745" s="23" t="str">
        <f t="shared" si="55"/>
        <v>SKU537</v>
      </c>
      <c r="P745" s="17" t="str">
        <f t="shared" si="56"/>
        <v>Yes</v>
      </c>
      <c r="Q745" s="19">
        <f t="shared" si="57"/>
        <v>51</v>
      </c>
      <c r="R745" s="17" t="str">
        <f t="shared" si="58"/>
        <v>No</v>
      </c>
      <c r="S745" s="17" t="str">
        <f t="shared" si="59"/>
        <v>No</v>
      </c>
      <c r="T745" s="17"/>
      <c r="U745" s="17"/>
    </row>
    <row r="746" spans="2:21" x14ac:dyDescent="0.4">
      <c r="B746" s="12" t="s">
        <v>53</v>
      </c>
      <c r="C746" s="12" t="s">
        <v>2613</v>
      </c>
      <c r="D746" s="12" t="s">
        <v>1706</v>
      </c>
      <c r="E746" s="12" t="s">
        <v>2856</v>
      </c>
      <c r="F746" s="12" t="s">
        <v>2859</v>
      </c>
      <c r="G746" s="13" t="s">
        <v>1989</v>
      </c>
      <c r="H746" s="14">
        <v>0.54166666666666663</v>
      </c>
      <c r="I746" s="12" t="s">
        <v>2854</v>
      </c>
      <c r="J746" s="13">
        <v>3.2</v>
      </c>
      <c r="K746" s="13">
        <v>1</v>
      </c>
      <c r="L746" s="15">
        <v>43662</v>
      </c>
      <c r="M746" s="12" t="s">
        <v>3846</v>
      </c>
      <c r="N746" s="10"/>
      <c r="O746" s="23" t="str">
        <f t="shared" si="55"/>
        <v>SKU758</v>
      </c>
      <c r="P746" s="17" t="str">
        <f t="shared" si="56"/>
        <v>Yes</v>
      </c>
      <c r="Q746" s="19">
        <f t="shared" si="57"/>
        <v>34</v>
      </c>
      <c r="R746" s="17" t="str">
        <f t="shared" si="58"/>
        <v>No</v>
      </c>
      <c r="S746" s="17" t="str">
        <f t="shared" si="59"/>
        <v>No</v>
      </c>
      <c r="T746" s="17"/>
      <c r="U746" s="17"/>
    </row>
    <row r="747" spans="2:21" x14ac:dyDescent="0.4">
      <c r="B747" s="12" t="s">
        <v>55</v>
      </c>
      <c r="C747" s="12" t="s">
        <v>2614</v>
      </c>
      <c r="D747" s="12" t="s">
        <v>1500</v>
      </c>
      <c r="E747" s="12" t="s">
        <v>2857</v>
      </c>
      <c r="F747" s="12" t="s">
        <v>2860</v>
      </c>
      <c r="G747" s="13" t="s">
        <v>1977</v>
      </c>
      <c r="H747" s="14">
        <v>0.54166666666666663</v>
      </c>
      <c r="I747" s="12" t="s">
        <v>2851</v>
      </c>
      <c r="J747" s="13">
        <v>3.4</v>
      </c>
      <c r="K747" s="13">
        <v>0</v>
      </c>
      <c r="L747" s="15">
        <v>43650</v>
      </c>
      <c r="M747" s="12" t="s">
        <v>3846</v>
      </c>
      <c r="N747" s="10"/>
      <c r="O747" s="23" t="str">
        <f t="shared" si="55"/>
        <v>SKU540</v>
      </c>
      <c r="P747" s="17" t="str">
        <f t="shared" si="56"/>
        <v>Yes</v>
      </c>
      <c r="Q747" s="19">
        <f t="shared" si="57"/>
        <v>50</v>
      </c>
      <c r="R747" s="17" t="str">
        <f t="shared" si="58"/>
        <v>No</v>
      </c>
      <c r="S747" s="17" t="str">
        <f t="shared" si="59"/>
        <v>No</v>
      </c>
      <c r="T747" s="17"/>
      <c r="U747" s="17"/>
    </row>
    <row r="748" spans="2:21" x14ac:dyDescent="0.4">
      <c r="B748" s="12" t="s">
        <v>51</v>
      </c>
      <c r="C748" s="12" t="s">
        <v>2615</v>
      </c>
      <c r="D748" s="12" t="s">
        <v>1709</v>
      </c>
      <c r="E748" s="12" t="s">
        <v>2855</v>
      </c>
      <c r="F748" s="12" t="s">
        <v>2859</v>
      </c>
      <c r="G748" s="13" t="s">
        <v>1989</v>
      </c>
      <c r="H748" s="14">
        <v>0.54166666666666663</v>
      </c>
      <c r="I748" s="12" t="s">
        <v>2852</v>
      </c>
      <c r="J748" s="13">
        <v>3.6</v>
      </c>
      <c r="K748" s="13">
        <v>0</v>
      </c>
      <c r="L748" s="15">
        <v>43690</v>
      </c>
      <c r="M748" s="12" t="s">
        <v>3846</v>
      </c>
      <c r="N748" s="10"/>
      <c r="O748" s="23" t="str">
        <f t="shared" si="55"/>
        <v>SKU761</v>
      </c>
      <c r="P748" s="17" t="str">
        <f t="shared" si="56"/>
        <v>Yes</v>
      </c>
      <c r="Q748" s="19">
        <f t="shared" si="57"/>
        <v>34</v>
      </c>
      <c r="R748" s="17" t="str">
        <f t="shared" si="58"/>
        <v>No</v>
      </c>
      <c r="S748" s="17" t="str">
        <f t="shared" si="59"/>
        <v>No</v>
      </c>
      <c r="T748" s="17"/>
      <c r="U748" s="17"/>
    </row>
    <row r="749" spans="2:21" x14ac:dyDescent="0.4">
      <c r="B749" s="12" t="s">
        <v>54</v>
      </c>
      <c r="C749" s="12" t="s">
        <v>2616</v>
      </c>
      <c r="D749" s="12" t="s">
        <v>1712</v>
      </c>
      <c r="E749" s="12" t="s">
        <v>2856</v>
      </c>
      <c r="F749" s="12" t="s">
        <v>2859</v>
      </c>
      <c r="G749" s="13" t="s">
        <v>1989</v>
      </c>
      <c r="H749" s="14">
        <v>0.54166666666666663</v>
      </c>
      <c r="I749" s="12" t="s">
        <v>2852</v>
      </c>
      <c r="J749" s="13">
        <v>3.8</v>
      </c>
      <c r="K749" s="13">
        <v>0</v>
      </c>
      <c r="L749" s="15">
        <v>43682</v>
      </c>
      <c r="M749" s="12" t="s">
        <v>3846</v>
      </c>
      <c r="N749" s="10"/>
      <c r="O749" s="23" t="str">
        <f t="shared" si="55"/>
        <v>SKU764</v>
      </c>
      <c r="P749" s="17" t="str">
        <f t="shared" si="56"/>
        <v>Yes</v>
      </c>
      <c r="Q749" s="19">
        <f t="shared" si="57"/>
        <v>34</v>
      </c>
      <c r="R749" s="17" t="str">
        <f t="shared" si="58"/>
        <v>No</v>
      </c>
      <c r="S749" s="17" t="str">
        <f t="shared" si="59"/>
        <v>No</v>
      </c>
      <c r="T749" s="17"/>
      <c r="U749" s="17"/>
    </row>
    <row r="750" spans="2:21" x14ac:dyDescent="0.4">
      <c r="B750" s="12" t="s">
        <v>53</v>
      </c>
      <c r="C750" s="12" t="s">
        <v>2617</v>
      </c>
      <c r="D750" s="12" t="s">
        <v>1503</v>
      </c>
      <c r="E750" s="12" t="s">
        <v>2857</v>
      </c>
      <c r="F750" s="12" t="s">
        <v>2859</v>
      </c>
      <c r="G750" s="13" t="s">
        <v>1977</v>
      </c>
      <c r="H750" s="14">
        <v>0.54166666666666663</v>
      </c>
      <c r="I750" s="12" t="s">
        <v>2853</v>
      </c>
      <c r="J750" s="13">
        <v>4</v>
      </c>
      <c r="K750" s="13">
        <v>0</v>
      </c>
      <c r="L750" s="15">
        <v>43649</v>
      </c>
      <c r="M750" s="12" t="s">
        <v>3846</v>
      </c>
      <c r="N750" s="10"/>
      <c r="O750" s="23" t="str">
        <f t="shared" si="55"/>
        <v>SKU543</v>
      </c>
      <c r="P750" s="17" t="str">
        <f t="shared" si="56"/>
        <v>Yes</v>
      </c>
      <c r="Q750" s="19">
        <f t="shared" si="57"/>
        <v>50</v>
      </c>
      <c r="R750" s="17" t="str">
        <f t="shared" si="58"/>
        <v>No</v>
      </c>
      <c r="S750" s="17" t="str">
        <f t="shared" si="59"/>
        <v>No</v>
      </c>
      <c r="T750" s="17"/>
      <c r="U750" s="17"/>
    </row>
    <row r="751" spans="2:21" x14ac:dyDescent="0.4">
      <c r="B751" s="12" t="s">
        <v>52</v>
      </c>
      <c r="C751" s="12" t="s">
        <v>2618</v>
      </c>
      <c r="D751" s="12" t="s">
        <v>1715</v>
      </c>
      <c r="E751" s="12" t="s">
        <v>2855</v>
      </c>
      <c r="F751" s="12" t="s">
        <v>2859</v>
      </c>
      <c r="G751" s="13" t="s">
        <v>1989</v>
      </c>
      <c r="H751" s="14">
        <v>0.54166666666666663</v>
      </c>
      <c r="I751" s="12" t="s">
        <v>2854</v>
      </c>
      <c r="J751" s="13">
        <v>1</v>
      </c>
      <c r="K751" s="13">
        <v>0</v>
      </c>
      <c r="L751" s="15">
        <v>43682</v>
      </c>
      <c r="M751" s="12" t="s">
        <v>3846</v>
      </c>
      <c r="N751" s="10"/>
      <c r="O751" s="23" t="str">
        <f t="shared" si="55"/>
        <v>SKU767</v>
      </c>
      <c r="P751" s="17" t="str">
        <f t="shared" si="56"/>
        <v>Yes</v>
      </c>
      <c r="Q751" s="19">
        <f t="shared" si="57"/>
        <v>34</v>
      </c>
      <c r="R751" s="17" t="str">
        <f t="shared" si="58"/>
        <v>No</v>
      </c>
      <c r="S751" s="17" t="str">
        <f t="shared" si="59"/>
        <v>No</v>
      </c>
      <c r="T751" s="17"/>
      <c r="U751" s="17"/>
    </row>
    <row r="752" spans="2:21" x14ac:dyDescent="0.4">
      <c r="B752" s="12" t="s">
        <v>51</v>
      </c>
      <c r="C752" s="12" t="s">
        <v>2619</v>
      </c>
      <c r="D752" s="12" t="s">
        <v>1506</v>
      </c>
      <c r="E752" s="12" t="s">
        <v>2856</v>
      </c>
      <c r="F752" s="12" t="s">
        <v>2859</v>
      </c>
      <c r="G752" s="13" t="s">
        <v>1977</v>
      </c>
      <c r="H752" s="14">
        <v>0.54166666666666663</v>
      </c>
      <c r="I752" s="12" t="s">
        <v>2851</v>
      </c>
      <c r="J752" s="13">
        <v>2</v>
      </c>
      <c r="K752" s="13">
        <v>0</v>
      </c>
      <c r="L752" s="15">
        <v>43643</v>
      </c>
      <c r="M752" s="12" t="s">
        <v>3846</v>
      </c>
      <c r="N752" s="10"/>
      <c r="O752" s="23" t="str">
        <f t="shared" si="55"/>
        <v>SKU546</v>
      </c>
      <c r="P752" s="17" t="str">
        <f t="shared" si="56"/>
        <v>Yes</v>
      </c>
      <c r="Q752" s="19">
        <f t="shared" si="57"/>
        <v>50</v>
      </c>
      <c r="R752" s="17" t="str">
        <f t="shared" si="58"/>
        <v>No</v>
      </c>
      <c r="S752" s="17" t="str">
        <f t="shared" si="59"/>
        <v>No</v>
      </c>
      <c r="T752" s="17"/>
      <c r="U752" s="17"/>
    </row>
    <row r="753" spans="2:21" x14ac:dyDescent="0.4">
      <c r="B753" s="12" t="s">
        <v>55</v>
      </c>
      <c r="C753" s="12" t="s">
        <v>2620</v>
      </c>
      <c r="D753" s="12" t="s">
        <v>1718</v>
      </c>
      <c r="E753" s="12" t="s">
        <v>2857</v>
      </c>
      <c r="F753" s="12" t="s">
        <v>2859</v>
      </c>
      <c r="G753" s="13" t="s">
        <v>1990</v>
      </c>
      <c r="H753" s="14">
        <v>0.54166666666666663</v>
      </c>
      <c r="I753" s="12" t="s">
        <v>2852</v>
      </c>
      <c r="J753" s="13">
        <v>3</v>
      </c>
      <c r="K753" s="13">
        <v>0</v>
      </c>
      <c r="L753" s="15">
        <v>43671</v>
      </c>
      <c r="M753" s="12" t="s">
        <v>3846</v>
      </c>
      <c r="N753" s="10"/>
      <c r="O753" s="23" t="str">
        <f t="shared" si="55"/>
        <v>SKU770</v>
      </c>
      <c r="P753" s="17" t="str">
        <f t="shared" si="56"/>
        <v>Yes</v>
      </c>
      <c r="Q753" s="19">
        <f t="shared" si="57"/>
        <v>31</v>
      </c>
      <c r="R753" s="17" t="str">
        <f t="shared" si="58"/>
        <v>No</v>
      </c>
      <c r="S753" s="17" t="str">
        <f t="shared" si="59"/>
        <v>No</v>
      </c>
      <c r="T753" s="17"/>
      <c r="U753" s="17"/>
    </row>
    <row r="754" spans="2:21" x14ac:dyDescent="0.4">
      <c r="B754" s="12" t="s">
        <v>51</v>
      </c>
      <c r="C754" s="12" t="s">
        <v>2621</v>
      </c>
      <c r="D754" s="12" t="s">
        <v>1509</v>
      </c>
      <c r="E754" s="12" t="s">
        <v>2855</v>
      </c>
      <c r="F754" s="12" t="s">
        <v>2859</v>
      </c>
      <c r="G754" s="13" t="s">
        <v>1978</v>
      </c>
      <c r="H754" s="14">
        <v>0.54166666666666663</v>
      </c>
      <c r="I754" s="12" t="s">
        <v>2852</v>
      </c>
      <c r="J754" s="13">
        <v>4</v>
      </c>
      <c r="K754" s="13">
        <v>0</v>
      </c>
      <c r="L754" s="15">
        <v>43663</v>
      </c>
      <c r="M754" s="12" t="s">
        <v>3846</v>
      </c>
      <c r="N754" s="10"/>
      <c r="O754" s="23" t="str">
        <f t="shared" si="55"/>
        <v>SKU551</v>
      </c>
      <c r="P754" s="17" t="str">
        <f t="shared" si="56"/>
        <v>Yes</v>
      </c>
      <c r="Q754" s="19">
        <f t="shared" si="57"/>
        <v>49</v>
      </c>
      <c r="R754" s="17" t="str">
        <f t="shared" si="58"/>
        <v>No</v>
      </c>
      <c r="S754" s="17" t="str">
        <f t="shared" si="59"/>
        <v>No</v>
      </c>
      <c r="T754" s="17"/>
      <c r="U754" s="17"/>
    </row>
    <row r="755" spans="2:21" x14ac:dyDescent="0.4">
      <c r="B755" s="12" t="s">
        <v>53</v>
      </c>
      <c r="C755" s="12" t="s">
        <v>2621</v>
      </c>
      <c r="D755" s="12" t="s">
        <v>1721</v>
      </c>
      <c r="E755" s="12" t="s">
        <v>2856</v>
      </c>
      <c r="F755" s="12" t="s">
        <v>2859</v>
      </c>
      <c r="G755" s="13" t="s">
        <v>1990</v>
      </c>
      <c r="H755" s="14">
        <v>0.54166666666666663</v>
      </c>
      <c r="I755" s="12" t="s">
        <v>2853</v>
      </c>
      <c r="J755" s="13">
        <v>1</v>
      </c>
      <c r="K755" s="13">
        <v>0</v>
      </c>
      <c r="L755" s="15">
        <v>43662</v>
      </c>
      <c r="M755" s="12" t="s">
        <v>3846</v>
      </c>
      <c r="N755" s="10"/>
      <c r="O755" s="23" t="str">
        <f t="shared" si="55"/>
        <v>SKU773</v>
      </c>
      <c r="P755" s="17" t="str">
        <f t="shared" si="56"/>
        <v>Yes</v>
      </c>
      <c r="Q755" s="19">
        <f t="shared" si="57"/>
        <v>31</v>
      </c>
      <c r="R755" s="17" t="str">
        <f t="shared" si="58"/>
        <v>No</v>
      </c>
      <c r="S755" s="17" t="str">
        <f t="shared" si="59"/>
        <v>No</v>
      </c>
      <c r="T755" s="17"/>
      <c r="U755" s="17"/>
    </row>
    <row r="756" spans="2:21" x14ac:dyDescent="0.4">
      <c r="B756" s="12" t="s">
        <v>51</v>
      </c>
      <c r="C756" s="12" t="s">
        <v>2622</v>
      </c>
      <c r="D756" s="12" t="s">
        <v>1724</v>
      </c>
      <c r="E756" s="12" t="s">
        <v>2857</v>
      </c>
      <c r="F756" s="12" t="s">
        <v>2859</v>
      </c>
      <c r="G756" s="13" t="s">
        <v>1990</v>
      </c>
      <c r="H756" s="14">
        <v>0.54166666666666663</v>
      </c>
      <c r="I756" s="12" t="s">
        <v>2854</v>
      </c>
      <c r="J756" s="13">
        <v>2.8</v>
      </c>
      <c r="K756" s="13">
        <v>1</v>
      </c>
      <c r="L756" s="15">
        <v>43662</v>
      </c>
      <c r="M756" s="12" t="s">
        <v>3846</v>
      </c>
      <c r="N756" s="10"/>
      <c r="O756" s="23" t="str">
        <f t="shared" si="55"/>
        <v>SKU776</v>
      </c>
      <c r="P756" s="17" t="str">
        <f t="shared" si="56"/>
        <v>Yes</v>
      </c>
      <c r="Q756" s="19">
        <f t="shared" si="57"/>
        <v>31</v>
      </c>
      <c r="R756" s="17" t="str">
        <f t="shared" si="58"/>
        <v>No</v>
      </c>
      <c r="S756" s="17" t="str">
        <f t="shared" si="59"/>
        <v>No</v>
      </c>
      <c r="T756" s="17"/>
      <c r="U756" s="17"/>
    </row>
    <row r="757" spans="2:21" x14ac:dyDescent="0.4">
      <c r="B757" s="12" t="s">
        <v>54</v>
      </c>
      <c r="C757" s="12" t="s">
        <v>2623</v>
      </c>
      <c r="D757" s="12" t="s">
        <v>1512</v>
      </c>
      <c r="E757" s="12" t="s">
        <v>2855</v>
      </c>
      <c r="F757" s="12" t="s">
        <v>2859</v>
      </c>
      <c r="G757" s="13" t="s">
        <v>1978</v>
      </c>
      <c r="H757" s="14">
        <v>0.54166666666666663</v>
      </c>
      <c r="I757" s="12" t="s">
        <v>2851</v>
      </c>
      <c r="J757" s="13">
        <v>3</v>
      </c>
      <c r="K757" s="13">
        <v>0</v>
      </c>
      <c r="L757" s="15">
        <v>43649</v>
      </c>
      <c r="M757" s="12" t="s">
        <v>3846</v>
      </c>
      <c r="N757" s="10"/>
      <c r="O757" s="23" t="str">
        <f t="shared" si="55"/>
        <v>SKU554</v>
      </c>
      <c r="P757" s="17" t="str">
        <f t="shared" si="56"/>
        <v>Yes</v>
      </c>
      <c r="Q757" s="19">
        <f t="shared" si="57"/>
        <v>49</v>
      </c>
      <c r="R757" s="17" t="str">
        <f t="shared" si="58"/>
        <v>No</v>
      </c>
      <c r="S757" s="17" t="str">
        <f t="shared" si="59"/>
        <v>No</v>
      </c>
      <c r="T757" s="17"/>
      <c r="U757" s="17"/>
    </row>
    <row r="758" spans="2:21" x14ac:dyDescent="0.4">
      <c r="B758" s="12" t="s">
        <v>54</v>
      </c>
      <c r="C758" s="12" t="s">
        <v>2624</v>
      </c>
      <c r="D758" s="12" t="s">
        <v>1727</v>
      </c>
      <c r="E758" s="12" t="s">
        <v>2856</v>
      </c>
      <c r="F758" s="12" t="s">
        <v>2859</v>
      </c>
      <c r="G758" s="13" t="s">
        <v>1990</v>
      </c>
      <c r="H758" s="14">
        <v>0.54166666666666663</v>
      </c>
      <c r="I758" s="12" t="s">
        <v>2852</v>
      </c>
      <c r="J758" s="13">
        <v>3.2</v>
      </c>
      <c r="K758" s="13">
        <v>0</v>
      </c>
      <c r="L758" s="15">
        <v>43662</v>
      </c>
      <c r="M758" s="12" t="s">
        <v>3846</v>
      </c>
      <c r="N758" s="10"/>
      <c r="O758" s="23" t="str">
        <f t="shared" si="55"/>
        <v>SKU779</v>
      </c>
      <c r="P758" s="17" t="str">
        <f t="shared" si="56"/>
        <v>Yes</v>
      </c>
      <c r="Q758" s="19">
        <f t="shared" si="57"/>
        <v>31</v>
      </c>
      <c r="R758" s="17" t="str">
        <f t="shared" si="58"/>
        <v>No</v>
      </c>
      <c r="S758" s="17" t="str">
        <f t="shared" si="59"/>
        <v>No</v>
      </c>
      <c r="T758" s="17"/>
      <c r="U758" s="17"/>
    </row>
    <row r="759" spans="2:21" x14ac:dyDescent="0.4">
      <c r="B759" s="12" t="s">
        <v>52</v>
      </c>
      <c r="C759" s="12" t="s">
        <v>2625</v>
      </c>
      <c r="D759" s="12" t="s">
        <v>1515</v>
      </c>
      <c r="E759" s="12" t="s">
        <v>2857</v>
      </c>
      <c r="F759" s="12" t="s">
        <v>2859</v>
      </c>
      <c r="G759" s="13" t="s">
        <v>1978</v>
      </c>
      <c r="H759" s="14">
        <v>0.54166666666666663</v>
      </c>
      <c r="I759" s="12" t="s">
        <v>2852</v>
      </c>
      <c r="J759" s="13">
        <v>3.4</v>
      </c>
      <c r="K759" s="13">
        <v>0</v>
      </c>
      <c r="L759" s="15">
        <v>43649</v>
      </c>
      <c r="M759" s="12" t="s">
        <v>3846</v>
      </c>
      <c r="N759" s="10"/>
      <c r="O759" s="23" t="str">
        <f t="shared" si="55"/>
        <v>SKU557</v>
      </c>
      <c r="P759" s="17" t="str">
        <f t="shared" si="56"/>
        <v>Yes</v>
      </c>
      <c r="Q759" s="19">
        <f t="shared" si="57"/>
        <v>49</v>
      </c>
      <c r="R759" s="17" t="str">
        <f t="shared" si="58"/>
        <v>No</v>
      </c>
      <c r="S759" s="17" t="str">
        <f t="shared" si="59"/>
        <v>No</v>
      </c>
      <c r="T759" s="17"/>
      <c r="U759" s="17"/>
    </row>
    <row r="760" spans="2:21" x14ac:dyDescent="0.4">
      <c r="B760" s="12" t="s">
        <v>52</v>
      </c>
      <c r="C760" s="12" t="s">
        <v>2626</v>
      </c>
      <c r="D760" s="12" t="s">
        <v>1730</v>
      </c>
      <c r="E760" s="12" t="s">
        <v>2855</v>
      </c>
      <c r="F760" s="12" t="s">
        <v>2859</v>
      </c>
      <c r="G760" s="13" t="s">
        <v>1990</v>
      </c>
      <c r="H760" s="14">
        <v>0.54166666666666663</v>
      </c>
      <c r="I760" s="12" t="s">
        <v>2853</v>
      </c>
      <c r="J760" s="13">
        <v>3.6</v>
      </c>
      <c r="K760" s="13">
        <v>0</v>
      </c>
      <c r="L760" s="15">
        <v>43662</v>
      </c>
      <c r="M760" s="12" t="s">
        <v>3846</v>
      </c>
      <c r="N760" s="10"/>
      <c r="O760" s="23" t="str">
        <f t="shared" si="55"/>
        <v>SKU782</v>
      </c>
      <c r="P760" s="17" t="str">
        <f t="shared" si="56"/>
        <v>Yes</v>
      </c>
      <c r="Q760" s="19">
        <f t="shared" si="57"/>
        <v>31</v>
      </c>
      <c r="R760" s="17" t="str">
        <f t="shared" si="58"/>
        <v>No</v>
      </c>
      <c r="S760" s="17" t="str">
        <f t="shared" si="59"/>
        <v>No</v>
      </c>
      <c r="T760" s="17"/>
      <c r="U760" s="17"/>
    </row>
    <row r="761" spans="2:21" x14ac:dyDescent="0.4">
      <c r="B761" s="12" t="s">
        <v>55</v>
      </c>
      <c r="C761" s="12" t="s">
        <v>2627</v>
      </c>
      <c r="D761" s="12" t="s">
        <v>1733</v>
      </c>
      <c r="E761" s="12" t="s">
        <v>2856</v>
      </c>
      <c r="F761" s="12" t="s">
        <v>2859</v>
      </c>
      <c r="G761" s="13" t="s">
        <v>1990</v>
      </c>
      <c r="H761" s="14">
        <v>0.54166666666666663</v>
      </c>
      <c r="I761" s="12" t="s">
        <v>2854</v>
      </c>
      <c r="J761" s="13">
        <v>3.8</v>
      </c>
      <c r="K761" s="13">
        <v>0</v>
      </c>
      <c r="L761" s="15">
        <v>43663</v>
      </c>
      <c r="M761" s="12" t="s">
        <v>3846</v>
      </c>
      <c r="N761" s="10"/>
      <c r="O761" s="23" t="str">
        <f t="shared" si="55"/>
        <v>SKU785</v>
      </c>
      <c r="P761" s="17" t="str">
        <f t="shared" si="56"/>
        <v>Yes</v>
      </c>
      <c r="Q761" s="19">
        <f t="shared" si="57"/>
        <v>31</v>
      </c>
      <c r="R761" s="17" t="str">
        <f t="shared" si="58"/>
        <v>No</v>
      </c>
      <c r="S761" s="17" t="str">
        <f t="shared" si="59"/>
        <v>No</v>
      </c>
      <c r="T761" s="17"/>
      <c r="U761" s="17"/>
    </row>
    <row r="762" spans="2:21" x14ac:dyDescent="0.4">
      <c r="B762" s="12" t="s">
        <v>55</v>
      </c>
      <c r="C762" s="12" t="s">
        <v>2628</v>
      </c>
      <c r="D762" s="12" t="s">
        <v>1518</v>
      </c>
      <c r="E762" s="12" t="s">
        <v>2857</v>
      </c>
      <c r="F762" s="12" t="s">
        <v>2859</v>
      </c>
      <c r="G762" s="13" t="s">
        <v>1978</v>
      </c>
      <c r="H762" s="14">
        <v>0.54166666666666663</v>
      </c>
      <c r="I762" s="12" t="s">
        <v>2851</v>
      </c>
      <c r="J762" s="13">
        <v>4</v>
      </c>
      <c r="K762" s="13">
        <v>0</v>
      </c>
      <c r="L762" s="15">
        <v>43649</v>
      </c>
      <c r="M762" s="12" t="s">
        <v>3846</v>
      </c>
      <c r="N762" s="10"/>
      <c r="O762" s="23" t="str">
        <f t="shared" si="55"/>
        <v>SKU560</v>
      </c>
      <c r="P762" s="17" t="str">
        <f t="shared" si="56"/>
        <v>Yes</v>
      </c>
      <c r="Q762" s="19">
        <f t="shared" si="57"/>
        <v>49</v>
      </c>
      <c r="R762" s="17" t="str">
        <f t="shared" si="58"/>
        <v>No</v>
      </c>
      <c r="S762" s="17" t="str">
        <f t="shared" si="59"/>
        <v>No</v>
      </c>
      <c r="T762" s="17"/>
      <c r="U762" s="17"/>
    </row>
    <row r="763" spans="2:21" x14ac:dyDescent="0.4">
      <c r="B763" s="12" t="s">
        <v>53</v>
      </c>
      <c r="C763" s="12" t="s">
        <v>2629</v>
      </c>
      <c r="D763" s="12" t="s">
        <v>1736</v>
      </c>
      <c r="E763" s="12" t="s">
        <v>2855</v>
      </c>
      <c r="F763" s="12" t="s">
        <v>2859</v>
      </c>
      <c r="G763" s="13" t="s">
        <v>1990</v>
      </c>
      <c r="H763" s="14">
        <v>0.54166666666666663</v>
      </c>
      <c r="I763" s="12" t="s">
        <v>2852</v>
      </c>
      <c r="J763" s="13">
        <v>1</v>
      </c>
      <c r="K763" s="13">
        <v>0</v>
      </c>
      <c r="L763" s="15">
        <v>43672</v>
      </c>
      <c r="M763" s="12" t="s">
        <v>3846</v>
      </c>
      <c r="N763" s="10"/>
      <c r="O763" s="23" t="str">
        <f t="shared" si="55"/>
        <v>SKU788</v>
      </c>
      <c r="P763" s="17" t="str">
        <f t="shared" si="56"/>
        <v>Yes</v>
      </c>
      <c r="Q763" s="19">
        <f t="shared" si="57"/>
        <v>31</v>
      </c>
      <c r="R763" s="17" t="str">
        <f t="shared" si="58"/>
        <v>No</v>
      </c>
      <c r="S763" s="17" t="str">
        <f t="shared" si="59"/>
        <v>No</v>
      </c>
      <c r="T763" s="17"/>
      <c r="U763" s="17"/>
    </row>
    <row r="764" spans="2:21" x14ac:dyDescent="0.4">
      <c r="B764" s="12" t="s">
        <v>54</v>
      </c>
      <c r="C764" s="12" t="s">
        <v>2630</v>
      </c>
      <c r="D764" s="12" t="s">
        <v>1521</v>
      </c>
      <c r="E764" s="12" t="s">
        <v>2856</v>
      </c>
      <c r="F764" s="12" t="s">
        <v>2859</v>
      </c>
      <c r="G764" s="13" t="s">
        <v>1979</v>
      </c>
      <c r="H764" s="14">
        <v>0.54166666666666663</v>
      </c>
      <c r="I764" s="12" t="s">
        <v>2852</v>
      </c>
      <c r="J764" s="13">
        <v>2</v>
      </c>
      <c r="K764" s="13">
        <v>0</v>
      </c>
      <c r="L764" s="15">
        <v>43650</v>
      </c>
      <c r="M764" s="12" t="s">
        <v>3846</v>
      </c>
      <c r="N764" s="10"/>
      <c r="O764" s="23" t="str">
        <f t="shared" si="55"/>
        <v>SKU564</v>
      </c>
      <c r="P764" s="17" t="str">
        <f t="shared" si="56"/>
        <v>Yes</v>
      </c>
      <c r="Q764" s="19">
        <f t="shared" si="57"/>
        <v>48</v>
      </c>
      <c r="R764" s="17" t="str">
        <f t="shared" si="58"/>
        <v>No</v>
      </c>
      <c r="S764" s="17" t="str">
        <f t="shared" si="59"/>
        <v>No</v>
      </c>
      <c r="T764" s="17"/>
      <c r="U764" s="17"/>
    </row>
    <row r="765" spans="2:21" x14ac:dyDescent="0.4">
      <c r="B765" s="12" t="s">
        <v>51</v>
      </c>
      <c r="C765" s="12" t="s">
        <v>2631</v>
      </c>
      <c r="D765" s="12" t="s">
        <v>1739</v>
      </c>
      <c r="E765" s="12" t="s">
        <v>2857</v>
      </c>
      <c r="F765" s="12" t="s">
        <v>2859</v>
      </c>
      <c r="G765" s="13" t="s">
        <v>1990</v>
      </c>
      <c r="H765" s="14">
        <v>0.54166666666666663</v>
      </c>
      <c r="I765" s="12" t="s">
        <v>2853</v>
      </c>
      <c r="J765" s="13">
        <v>3</v>
      </c>
      <c r="K765" s="13">
        <v>0</v>
      </c>
      <c r="L765" s="15">
        <v>43670</v>
      </c>
      <c r="M765" s="12" t="s">
        <v>3846</v>
      </c>
      <c r="N765" s="10"/>
      <c r="O765" s="23" t="str">
        <f t="shared" si="55"/>
        <v>SKU791</v>
      </c>
      <c r="P765" s="17" t="str">
        <f t="shared" si="56"/>
        <v>Yes</v>
      </c>
      <c r="Q765" s="19">
        <f t="shared" si="57"/>
        <v>31</v>
      </c>
      <c r="R765" s="17" t="str">
        <f t="shared" si="58"/>
        <v>No</v>
      </c>
      <c r="S765" s="17" t="str">
        <f t="shared" si="59"/>
        <v>No</v>
      </c>
      <c r="T765" s="17"/>
      <c r="U765" s="17"/>
    </row>
    <row r="766" spans="2:21" x14ac:dyDescent="0.4">
      <c r="B766" s="12" t="s">
        <v>52</v>
      </c>
      <c r="C766" s="12" t="s">
        <v>2632</v>
      </c>
      <c r="D766" s="12" t="s">
        <v>1524</v>
      </c>
      <c r="E766" s="12" t="s">
        <v>2855</v>
      </c>
      <c r="F766" s="12" t="s">
        <v>2860</v>
      </c>
      <c r="G766" s="13" t="s">
        <v>1979</v>
      </c>
      <c r="H766" s="14">
        <v>0.54166666666666663</v>
      </c>
      <c r="I766" s="12" t="s">
        <v>2854</v>
      </c>
      <c r="J766" s="13">
        <v>4</v>
      </c>
      <c r="K766" s="13">
        <v>1</v>
      </c>
      <c r="L766" s="15">
        <v>43649</v>
      </c>
      <c r="M766" s="12" t="s">
        <v>3846</v>
      </c>
      <c r="N766" s="10"/>
      <c r="O766" s="23" t="str">
        <f t="shared" si="55"/>
        <v>SKU567</v>
      </c>
      <c r="P766" s="17" t="str">
        <f t="shared" si="56"/>
        <v>Yes</v>
      </c>
      <c r="Q766" s="19">
        <f t="shared" si="57"/>
        <v>48</v>
      </c>
      <c r="R766" s="17" t="str">
        <f t="shared" si="58"/>
        <v>No</v>
      </c>
      <c r="S766" s="17" t="str">
        <f t="shared" si="59"/>
        <v>No</v>
      </c>
      <c r="T766" s="17"/>
      <c r="U766" s="17"/>
    </row>
    <row r="767" spans="2:21" x14ac:dyDescent="0.4">
      <c r="B767" s="12" t="s">
        <v>54</v>
      </c>
      <c r="C767" s="12" t="s">
        <v>2632</v>
      </c>
      <c r="D767" s="12" t="s">
        <v>1742</v>
      </c>
      <c r="E767" s="12" t="s">
        <v>2856</v>
      </c>
      <c r="F767" s="12" t="s">
        <v>2859</v>
      </c>
      <c r="G767" s="13" t="s">
        <v>1990</v>
      </c>
      <c r="H767" s="14">
        <v>0.54166666666666663</v>
      </c>
      <c r="I767" s="12" t="s">
        <v>2851</v>
      </c>
      <c r="J767" s="13">
        <v>1</v>
      </c>
      <c r="K767" s="13">
        <v>0</v>
      </c>
      <c r="L767" s="15">
        <v>43682</v>
      </c>
      <c r="M767" s="12" t="s">
        <v>3846</v>
      </c>
      <c r="N767" s="10"/>
      <c r="O767" s="23" t="str">
        <f t="shared" si="55"/>
        <v>SKU794</v>
      </c>
      <c r="P767" s="17" t="str">
        <f t="shared" si="56"/>
        <v>Yes</v>
      </c>
      <c r="Q767" s="19">
        <f t="shared" si="57"/>
        <v>31</v>
      </c>
      <c r="R767" s="17" t="str">
        <f t="shared" si="58"/>
        <v>No</v>
      </c>
      <c r="S767" s="17" t="str">
        <f t="shared" si="59"/>
        <v>No</v>
      </c>
      <c r="T767" s="17"/>
      <c r="U767" s="17"/>
    </row>
    <row r="768" spans="2:21" x14ac:dyDescent="0.4">
      <c r="B768" s="12" t="s">
        <v>52</v>
      </c>
      <c r="C768" s="12" t="s">
        <v>2633</v>
      </c>
      <c r="D768" s="12" t="s">
        <v>1745</v>
      </c>
      <c r="E768" s="12" t="s">
        <v>2857</v>
      </c>
      <c r="F768" s="12" t="s">
        <v>2859</v>
      </c>
      <c r="G768" s="13" t="s">
        <v>1991</v>
      </c>
      <c r="H768" s="14">
        <v>0.54166666666666663</v>
      </c>
      <c r="I768" s="12" t="s">
        <v>2852</v>
      </c>
      <c r="J768" s="13">
        <v>2.8</v>
      </c>
      <c r="K768" s="13">
        <v>0</v>
      </c>
      <c r="L768" s="15">
        <v>43665</v>
      </c>
      <c r="M768" s="12" t="s">
        <v>3846</v>
      </c>
      <c r="N768" s="10"/>
      <c r="O768" s="23" t="str">
        <f t="shared" si="55"/>
        <v>SKU797</v>
      </c>
      <c r="P768" s="17" t="str">
        <f t="shared" si="56"/>
        <v>Yes</v>
      </c>
      <c r="Q768" s="19">
        <f t="shared" si="57"/>
        <v>30</v>
      </c>
      <c r="R768" s="17" t="str">
        <f t="shared" si="58"/>
        <v>No</v>
      </c>
      <c r="S768" s="17" t="str">
        <f t="shared" si="59"/>
        <v>No</v>
      </c>
      <c r="T768" s="17"/>
      <c r="U768" s="17"/>
    </row>
    <row r="769" spans="2:21" x14ac:dyDescent="0.4">
      <c r="B769" s="12" t="s">
        <v>55</v>
      </c>
      <c r="C769" s="12" t="s">
        <v>2634</v>
      </c>
      <c r="D769" s="12" t="s">
        <v>1527</v>
      </c>
      <c r="E769" s="12" t="s">
        <v>2855</v>
      </c>
      <c r="F769" s="12" t="s">
        <v>2859</v>
      </c>
      <c r="G769" s="13" t="s">
        <v>1979</v>
      </c>
      <c r="H769" s="14">
        <v>0.54166666666666663</v>
      </c>
      <c r="I769" s="12" t="s">
        <v>2852</v>
      </c>
      <c r="J769" s="13">
        <v>3</v>
      </c>
      <c r="K769" s="13">
        <v>0</v>
      </c>
      <c r="L769" s="15">
        <v>43649</v>
      </c>
      <c r="M769" s="12" t="s">
        <v>3846</v>
      </c>
      <c r="N769" s="10"/>
      <c r="O769" s="23" t="str">
        <f t="shared" si="55"/>
        <v>SKU570</v>
      </c>
      <c r="P769" s="17" t="str">
        <f t="shared" si="56"/>
        <v>Yes</v>
      </c>
      <c r="Q769" s="19">
        <f t="shared" si="57"/>
        <v>48</v>
      </c>
      <c r="R769" s="17" t="str">
        <f t="shared" si="58"/>
        <v>No</v>
      </c>
      <c r="S769" s="17" t="str">
        <f t="shared" si="59"/>
        <v>No</v>
      </c>
      <c r="T769" s="17"/>
      <c r="U769" s="17"/>
    </row>
    <row r="770" spans="2:21" x14ac:dyDescent="0.4">
      <c r="B770" s="12" t="s">
        <v>55</v>
      </c>
      <c r="C770" s="12" t="s">
        <v>2635</v>
      </c>
      <c r="D770" s="12" t="s">
        <v>1748</v>
      </c>
      <c r="E770" s="12" t="s">
        <v>2856</v>
      </c>
      <c r="F770" s="12" t="s">
        <v>2859</v>
      </c>
      <c r="G770" s="13" t="s">
        <v>1991</v>
      </c>
      <c r="H770" s="14">
        <v>0.54166666666666663</v>
      </c>
      <c r="I770" s="12" t="s">
        <v>2853</v>
      </c>
      <c r="J770" s="13">
        <v>3.2</v>
      </c>
      <c r="K770" s="13">
        <v>0</v>
      </c>
      <c r="L770" s="15">
        <v>43669</v>
      </c>
      <c r="M770" s="12" t="s">
        <v>3846</v>
      </c>
      <c r="N770" s="10"/>
      <c r="O770" s="23" t="str">
        <f t="shared" si="55"/>
        <v>SKU800</v>
      </c>
      <c r="P770" s="17" t="str">
        <f t="shared" si="56"/>
        <v>Yes</v>
      </c>
      <c r="Q770" s="19">
        <f t="shared" si="57"/>
        <v>30</v>
      </c>
      <c r="R770" s="17" t="str">
        <f t="shared" si="58"/>
        <v>No</v>
      </c>
      <c r="S770" s="17" t="str">
        <f t="shared" si="59"/>
        <v>No</v>
      </c>
      <c r="T770" s="17"/>
      <c r="U770" s="17"/>
    </row>
    <row r="771" spans="2:21" x14ac:dyDescent="0.4">
      <c r="B771" s="12" t="s">
        <v>53</v>
      </c>
      <c r="C771" s="12" t="s">
        <v>2636</v>
      </c>
      <c r="D771" s="12" t="s">
        <v>1530</v>
      </c>
      <c r="E771" s="12" t="s">
        <v>2857</v>
      </c>
      <c r="F771" s="12" t="s">
        <v>2859</v>
      </c>
      <c r="G771" s="13" t="s">
        <v>1980</v>
      </c>
      <c r="H771" s="14">
        <v>0.54166666666666663</v>
      </c>
      <c r="I771" s="12" t="s">
        <v>2854</v>
      </c>
      <c r="J771" s="13">
        <v>3.4</v>
      </c>
      <c r="K771" s="13">
        <v>0</v>
      </c>
      <c r="L771" s="15">
        <v>43649</v>
      </c>
      <c r="M771" s="12" t="s">
        <v>3846</v>
      </c>
      <c r="N771" s="10"/>
      <c r="O771" s="23" t="str">
        <f t="shared" si="55"/>
        <v>SKU573</v>
      </c>
      <c r="P771" s="17" t="str">
        <f t="shared" si="56"/>
        <v>Yes</v>
      </c>
      <c r="Q771" s="19">
        <f t="shared" si="57"/>
        <v>45</v>
      </c>
      <c r="R771" s="17" t="str">
        <f t="shared" si="58"/>
        <v>No</v>
      </c>
      <c r="S771" s="17" t="str">
        <f t="shared" si="59"/>
        <v>No</v>
      </c>
      <c r="T771" s="17"/>
      <c r="U771" s="17"/>
    </row>
    <row r="772" spans="2:21" x14ac:dyDescent="0.4">
      <c r="B772" s="12" t="s">
        <v>53</v>
      </c>
      <c r="C772" s="12" t="s">
        <v>2637</v>
      </c>
      <c r="D772" s="12" t="s">
        <v>1751</v>
      </c>
      <c r="E772" s="12" t="s">
        <v>2855</v>
      </c>
      <c r="F772" s="12" t="s">
        <v>2859</v>
      </c>
      <c r="G772" s="13" t="s">
        <v>1991</v>
      </c>
      <c r="H772" s="14">
        <v>0.54166666666666663</v>
      </c>
      <c r="I772" s="12" t="s">
        <v>2851</v>
      </c>
      <c r="J772" s="13">
        <v>3.6</v>
      </c>
      <c r="K772" s="13">
        <v>0</v>
      </c>
      <c r="L772" s="15">
        <v>43663</v>
      </c>
      <c r="M772" s="12" t="s">
        <v>3846</v>
      </c>
      <c r="N772" s="10"/>
      <c r="O772" s="23" t="str">
        <f t="shared" si="55"/>
        <v>SKU803</v>
      </c>
      <c r="P772" s="17" t="str">
        <f t="shared" si="56"/>
        <v>Yes</v>
      </c>
      <c r="Q772" s="19">
        <f t="shared" si="57"/>
        <v>30</v>
      </c>
      <c r="R772" s="17" t="str">
        <f t="shared" si="58"/>
        <v>No</v>
      </c>
      <c r="S772" s="17" t="str">
        <f t="shared" si="59"/>
        <v>No</v>
      </c>
      <c r="T772" s="17"/>
      <c r="U772" s="17"/>
    </row>
    <row r="773" spans="2:21" x14ac:dyDescent="0.4">
      <c r="B773" s="12" t="s">
        <v>51</v>
      </c>
      <c r="C773" s="12" t="s">
        <v>2638</v>
      </c>
      <c r="D773" s="12" t="s">
        <v>1754</v>
      </c>
      <c r="E773" s="12" t="s">
        <v>2856</v>
      </c>
      <c r="F773" s="12" t="s">
        <v>2859</v>
      </c>
      <c r="G773" s="13" t="s">
        <v>1991</v>
      </c>
      <c r="H773" s="14">
        <v>0.54166666666666663</v>
      </c>
      <c r="I773" s="12" t="s">
        <v>2852</v>
      </c>
      <c r="J773" s="13">
        <v>3.8</v>
      </c>
      <c r="K773" s="13">
        <v>0</v>
      </c>
      <c r="L773" s="15">
        <v>43670</v>
      </c>
      <c r="M773" s="12" t="s">
        <v>3846</v>
      </c>
      <c r="N773" s="10"/>
      <c r="O773" s="23" t="str">
        <f t="shared" si="55"/>
        <v>SKU806</v>
      </c>
      <c r="P773" s="17" t="str">
        <f t="shared" si="56"/>
        <v>Yes</v>
      </c>
      <c r="Q773" s="19">
        <f t="shared" si="57"/>
        <v>30</v>
      </c>
      <c r="R773" s="17" t="str">
        <f t="shared" si="58"/>
        <v>No</v>
      </c>
      <c r="S773" s="17" t="str">
        <f t="shared" si="59"/>
        <v>No</v>
      </c>
      <c r="T773" s="17"/>
      <c r="U773" s="17"/>
    </row>
    <row r="774" spans="2:21" x14ac:dyDescent="0.4">
      <c r="B774" s="12" t="s">
        <v>51</v>
      </c>
      <c r="C774" s="12" t="s">
        <v>2639</v>
      </c>
      <c r="D774" s="12" t="s">
        <v>1533</v>
      </c>
      <c r="E774" s="12" t="s">
        <v>2857</v>
      </c>
      <c r="F774" s="12" t="s">
        <v>2859</v>
      </c>
      <c r="G774" s="13" t="s">
        <v>1980</v>
      </c>
      <c r="H774" s="14">
        <v>0.54166666666666663</v>
      </c>
      <c r="I774" s="12" t="s">
        <v>2852</v>
      </c>
      <c r="J774" s="13">
        <v>4</v>
      </c>
      <c r="K774" s="13">
        <v>0</v>
      </c>
      <c r="L774" s="15">
        <v>43649</v>
      </c>
      <c r="M774" s="12" t="s">
        <v>3846</v>
      </c>
      <c r="N774" s="10"/>
      <c r="O774" s="23" t="str">
        <f t="shared" si="55"/>
        <v>SKU576</v>
      </c>
      <c r="P774" s="17" t="str">
        <f t="shared" si="56"/>
        <v>Yes</v>
      </c>
      <c r="Q774" s="19">
        <f t="shared" si="57"/>
        <v>45</v>
      </c>
      <c r="R774" s="17" t="str">
        <f t="shared" si="58"/>
        <v>No</v>
      </c>
      <c r="S774" s="17" t="str">
        <f t="shared" si="59"/>
        <v>No</v>
      </c>
      <c r="T774" s="17"/>
      <c r="U774" s="17"/>
    </row>
    <row r="775" spans="2:21" x14ac:dyDescent="0.4">
      <c r="B775" s="12" t="s">
        <v>54</v>
      </c>
      <c r="C775" s="12" t="s">
        <v>2640</v>
      </c>
      <c r="D775" s="12" t="s">
        <v>1757</v>
      </c>
      <c r="E775" s="12" t="s">
        <v>2855</v>
      </c>
      <c r="F775" s="12" t="s">
        <v>2859</v>
      </c>
      <c r="G775" s="13" t="s">
        <v>1991</v>
      </c>
      <c r="H775" s="14">
        <v>0.54166666666666663</v>
      </c>
      <c r="I775" s="12" t="s">
        <v>2853</v>
      </c>
      <c r="J775" s="13">
        <v>1</v>
      </c>
      <c r="K775" s="13">
        <v>0</v>
      </c>
      <c r="L775" s="15">
        <v>43682</v>
      </c>
      <c r="M775" s="12" t="s">
        <v>3846</v>
      </c>
      <c r="N775" s="10"/>
      <c r="O775" s="23" t="str">
        <f t="shared" ref="O775:O838" si="60">TRIM(D775)</f>
        <v>SKU809</v>
      </c>
      <c r="P775" s="17" t="str">
        <f t="shared" si="56"/>
        <v>Yes</v>
      </c>
      <c r="Q775" s="19">
        <f t="shared" si="57"/>
        <v>30</v>
      </c>
      <c r="R775" s="17" t="str">
        <f t="shared" si="58"/>
        <v>No</v>
      </c>
      <c r="S775" s="17" t="str">
        <f t="shared" si="59"/>
        <v>No</v>
      </c>
      <c r="T775" s="17"/>
      <c r="U775" s="17"/>
    </row>
    <row r="776" spans="2:21" x14ac:dyDescent="0.4">
      <c r="B776" s="12" t="s">
        <v>54</v>
      </c>
      <c r="C776" s="12" t="s">
        <v>2641</v>
      </c>
      <c r="D776" s="12" t="s">
        <v>1536</v>
      </c>
      <c r="E776" s="12" t="s">
        <v>2856</v>
      </c>
      <c r="F776" s="12" t="s">
        <v>2859</v>
      </c>
      <c r="G776" s="13" t="s">
        <v>1980</v>
      </c>
      <c r="H776" s="14">
        <v>0.54166666666666663</v>
      </c>
      <c r="I776" s="12" t="s">
        <v>2854</v>
      </c>
      <c r="J776" s="13">
        <v>2</v>
      </c>
      <c r="K776" s="13">
        <v>1</v>
      </c>
      <c r="L776" s="15">
        <v>43650</v>
      </c>
      <c r="M776" s="12" t="s">
        <v>3846</v>
      </c>
      <c r="N776" s="10"/>
      <c r="O776" s="23" t="str">
        <f t="shared" si="60"/>
        <v>SKU579</v>
      </c>
      <c r="P776" s="17" t="str">
        <f t="shared" ref="P776:P839" si="61">IF(L776="","No","Yes")</f>
        <v>Yes</v>
      </c>
      <c r="Q776" s="19">
        <f t="shared" ref="Q776:Q839" si="62">$C$4-G776</f>
        <v>45</v>
      </c>
      <c r="R776" s="17" t="str">
        <f t="shared" ref="R776:R839" si="63">IF(AND(P776="No",Q776&gt;20),"Yes","No")</f>
        <v>No</v>
      </c>
      <c r="S776" s="17" t="str">
        <f t="shared" ref="S776:S839" si="64">IF(AND(L776="",$C$4-G776&gt;20),"Yes","No")</f>
        <v>No</v>
      </c>
      <c r="T776" s="17"/>
      <c r="U776" s="17"/>
    </row>
    <row r="777" spans="2:21" x14ac:dyDescent="0.4">
      <c r="B777" s="12" t="s">
        <v>52</v>
      </c>
      <c r="C777" s="12" t="s">
        <v>2642</v>
      </c>
      <c r="D777" s="12" t="s">
        <v>1760</v>
      </c>
      <c r="E777" s="12" t="s">
        <v>2857</v>
      </c>
      <c r="F777" s="12" t="s">
        <v>2859</v>
      </c>
      <c r="G777" s="13" t="s">
        <v>1992</v>
      </c>
      <c r="H777" s="14">
        <v>0.54166666666666663</v>
      </c>
      <c r="I777" s="12" t="s">
        <v>2851</v>
      </c>
      <c r="J777" s="13">
        <v>3</v>
      </c>
      <c r="K777" s="13">
        <v>0</v>
      </c>
      <c r="L777" s="15">
        <v>43665</v>
      </c>
      <c r="M777" s="12" t="s">
        <v>3846</v>
      </c>
      <c r="N777" s="10"/>
      <c r="O777" s="23" t="str">
        <f t="shared" si="60"/>
        <v>SKU812</v>
      </c>
      <c r="P777" s="17" t="str">
        <f t="shared" si="61"/>
        <v>Yes</v>
      </c>
      <c r="Q777" s="19">
        <f t="shared" si="62"/>
        <v>29</v>
      </c>
      <c r="R777" s="17" t="str">
        <f t="shared" si="63"/>
        <v>No</v>
      </c>
      <c r="S777" s="17" t="str">
        <f t="shared" si="64"/>
        <v>No</v>
      </c>
      <c r="T777" s="17"/>
      <c r="U777" s="17"/>
    </row>
    <row r="778" spans="2:21" x14ac:dyDescent="0.4">
      <c r="B778" s="12" t="s">
        <v>52</v>
      </c>
      <c r="C778" s="12" t="s">
        <v>2643</v>
      </c>
      <c r="D778" s="12" t="s">
        <v>1539</v>
      </c>
      <c r="E778" s="12" t="s">
        <v>2855</v>
      </c>
      <c r="F778" s="12" t="s">
        <v>2859</v>
      </c>
      <c r="G778" s="13" t="s">
        <v>1980</v>
      </c>
      <c r="H778" s="14">
        <v>0.54166666666666663</v>
      </c>
      <c r="I778" s="12" t="s">
        <v>2852</v>
      </c>
      <c r="J778" s="13">
        <v>4</v>
      </c>
      <c r="K778" s="13">
        <v>0</v>
      </c>
      <c r="L778" s="15">
        <v>43655</v>
      </c>
      <c r="M778" s="12" t="s">
        <v>3846</v>
      </c>
      <c r="N778" s="10"/>
      <c r="O778" s="23" t="str">
        <f t="shared" si="60"/>
        <v>SKU582</v>
      </c>
      <c r="P778" s="17" t="str">
        <f t="shared" si="61"/>
        <v>Yes</v>
      </c>
      <c r="Q778" s="19">
        <f t="shared" si="62"/>
        <v>45</v>
      </c>
      <c r="R778" s="17" t="str">
        <f t="shared" si="63"/>
        <v>No</v>
      </c>
      <c r="S778" s="17" t="str">
        <f t="shared" si="64"/>
        <v>No</v>
      </c>
      <c r="T778" s="17"/>
      <c r="U778" s="17"/>
    </row>
    <row r="779" spans="2:21" x14ac:dyDescent="0.4">
      <c r="B779" s="12" t="s">
        <v>55</v>
      </c>
      <c r="C779" s="12" t="s">
        <v>2643</v>
      </c>
      <c r="D779" s="12" t="s">
        <v>1763</v>
      </c>
      <c r="E779" s="12" t="s">
        <v>2856</v>
      </c>
      <c r="F779" s="12" t="s">
        <v>2859</v>
      </c>
      <c r="G779" s="13" t="s">
        <v>1992</v>
      </c>
      <c r="H779" s="14">
        <v>0.54166666666666663</v>
      </c>
      <c r="I779" s="12" t="s">
        <v>2852</v>
      </c>
      <c r="J779" s="13">
        <v>1</v>
      </c>
      <c r="K779" s="13">
        <v>0</v>
      </c>
      <c r="L779" s="15">
        <v>43669</v>
      </c>
      <c r="M779" s="12" t="s">
        <v>3846</v>
      </c>
      <c r="N779" s="10"/>
      <c r="O779" s="23" t="str">
        <f t="shared" si="60"/>
        <v>SKU815</v>
      </c>
      <c r="P779" s="17" t="str">
        <f t="shared" si="61"/>
        <v>Yes</v>
      </c>
      <c r="Q779" s="19">
        <f t="shared" si="62"/>
        <v>29</v>
      </c>
      <c r="R779" s="17" t="str">
        <f t="shared" si="63"/>
        <v>No</v>
      </c>
      <c r="S779" s="17" t="str">
        <f t="shared" si="64"/>
        <v>No</v>
      </c>
      <c r="T779" s="17"/>
      <c r="U779" s="17"/>
    </row>
    <row r="780" spans="2:21" x14ac:dyDescent="0.4">
      <c r="B780" s="12" t="s">
        <v>53</v>
      </c>
      <c r="C780" s="12" t="s">
        <v>2644</v>
      </c>
      <c r="D780" s="12" t="s">
        <v>1766</v>
      </c>
      <c r="E780" s="12" t="s">
        <v>2857</v>
      </c>
      <c r="F780" s="12" t="s">
        <v>2859</v>
      </c>
      <c r="G780" s="13" t="s">
        <v>1992</v>
      </c>
      <c r="H780" s="14">
        <v>0.54166666666666663</v>
      </c>
      <c r="I780" s="12" t="s">
        <v>2853</v>
      </c>
      <c r="J780" s="13">
        <v>2.8</v>
      </c>
      <c r="K780" s="13">
        <v>0</v>
      </c>
      <c r="L780" s="15">
        <v>43665</v>
      </c>
      <c r="M780" s="12" t="s">
        <v>3846</v>
      </c>
      <c r="N780" s="10"/>
      <c r="O780" s="23" t="str">
        <f t="shared" si="60"/>
        <v>SKU818</v>
      </c>
      <c r="P780" s="17" t="str">
        <f t="shared" si="61"/>
        <v>Yes</v>
      </c>
      <c r="Q780" s="19">
        <f t="shared" si="62"/>
        <v>29</v>
      </c>
      <c r="R780" s="17" t="str">
        <f t="shared" si="63"/>
        <v>No</v>
      </c>
      <c r="S780" s="17" t="str">
        <f t="shared" si="64"/>
        <v>No</v>
      </c>
      <c r="T780" s="17"/>
      <c r="U780" s="17"/>
    </row>
    <row r="781" spans="2:21" x14ac:dyDescent="0.4">
      <c r="B781" s="12" t="s">
        <v>55</v>
      </c>
      <c r="C781" s="12" t="s">
        <v>2645</v>
      </c>
      <c r="D781" s="12" t="s">
        <v>1542</v>
      </c>
      <c r="E781" s="12" t="s">
        <v>2855</v>
      </c>
      <c r="F781" s="12" t="s">
        <v>2859</v>
      </c>
      <c r="G781" s="13" t="s">
        <v>1980</v>
      </c>
      <c r="H781" s="14">
        <v>0.54166666666666663</v>
      </c>
      <c r="I781" s="12" t="s">
        <v>2854</v>
      </c>
      <c r="J781" s="13">
        <v>3</v>
      </c>
      <c r="K781" s="13">
        <v>0</v>
      </c>
      <c r="L781" s="15">
        <v>43649</v>
      </c>
      <c r="M781" s="12" t="s">
        <v>3846</v>
      </c>
      <c r="N781" s="10"/>
      <c r="O781" s="23" t="str">
        <f t="shared" si="60"/>
        <v>SKU585</v>
      </c>
      <c r="P781" s="17" t="str">
        <f t="shared" si="61"/>
        <v>Yes</v>
      </c>
      <c r="Q781" s="19">
        <f t="shared" si="62"/>
        <v>45</v>
      </c>
      <c r="R781" s="17" t="str">
        <f t="shared" si="63"/>
        <v>No</v>
      </c>
      <c r="S781" s="17" t="str">
        <f t="shared" si="64"/>
        <v>No</v>
      </c>
      <c r="T781" s="17"/>
      <c r="U781" s="17"/>
    </row>
    <row r="782" spans="2:21" x14ac:dyDescent="0.4">
      <c r="B782" s="12" t="s">
        <v>51</v>
      </c>
      <c r="C782" s="12" t="s">
        <v>2646</v>
      </c>
      <c r="D782" s="12" t="s">
        <v>1769</v>
      </c>
      <c r="E782" s="12" t="s">
        <v>2856</v>
      </c>
      <c r="F782" s="12" t="s">
        <v>2859</v>
      </c>
      <c r="G782" s="13" t="s">
        <v>1992</v>
      </c>
      <c r="H782" s="14">
        <v>0.54166666666666663</v>
      </c>
      <c r="I782" s="12" t="s">
        <v>2851</v>
      </c>
      <c r="J782" s="13">
        <v>3.2</v>
      </c>
      <c r="K782" s="13">
        <v>0</v>
      </c>
      <c r="L782" s="15">
        <v>43670</v>
      </c>
      <c r="M782" s="12" t="s">
        <v>3846</v>
      </c>
      <c r="N782" s="10"/>
      <c r="O782" s="23" t="str">
        <f t="shared" si="60"/>
        <v>SKU821</v>
      </c>
      <c r="P782" s="17" t="str">
        <f t="shared" si="61"/>
        <v>Yes</v>
      </c>
      <c r="Q782" s="19">
        <f t="shared" si="62"/>
        <v>29</v>
      </c>
      <c r="R782" s="17" t="str">
        <f t="shared" si="63"/>
        <v>No</v>
      </c>
      <c r="S782" s="17" t="str">
        <f t="shared" si="64"/>
        <v>No</v>
      </c>
      <c r="T782" s="17"/>
      <c r="U782" s="17"/>
    </row>
    <row r="783" spans="2:21" x14ac:dyDescent="0.4">
      <c r="B783" s="12" t="s">
        <v>53</v>
      </c>
      <c r="C783" s="12" t="s">
        <v>2647</v>
      </c>
      <c r="D783" s="12" t="s">
        <v>1545</v>
      </c>
      <c r="E783" s="12" t="s">
        <v>2857</v>
      </c>
      <c r="F783" s="12" t="s">
        <v>2859</v>
      </c>
      <c r="G783" s="13" t="s">
        <v>1980</v>
      </c>
      <c r="H783" s="14">
        <v>0.54166666666666663</v>
      </c>
      <c r="I783" s="12" t="s">
        <v>2852</v>
      </c>
      <c r="J783" s="13">
        <v>3.4</v>
      </c>
      <c r="K783" s="13">
        <v>0</v>
      </c>
      <c r="L783" s="15">
        <v>43649</v>
      </c>
      <c r="M783" s="12" t="s">
        <v>3846</v>
      </c>
      <c r="N783" s="10"/>
      <c r="O783" s="23" t="str">
        <f t="shared" si="60"/>
        <v>SKU588</v>
      </c>
      <c r="P783" s="17" t="str">
        <f t="shared" si="61"/>
        <v>Yes</v>
      </c>
      <c r="Q783" s="19">
        <f t="shared" si="62"/>
        <v>45</v>
      </c>
      <c r="R783" s="17" t="str">
        <f t="shared" si="63"/>
        <v>No</v>
      </c>
      <c r="S783" s="17" t="str">
        <f t="shared" si="64"/>
        <v>No</v>
      </c>
      <c r="T783" s="17"/>
      <c r="U783" s="17"/>
    </row>
    <row r="784" spans="2:21" x14ac:dyDescent="0.4">
      <c r="B784" s="12" t="s">
        <v>54</v>
      </c>
      <c r="C784" s="12" t="s">
        <v>2648</v>
      </c>
      <c r="D784" s="12" t="s">
        <v>1772</v>
      </c>
      <c r="E784" s="12" t="s">
        <v>2855</v>
      </c>
      <c r="F784" s="12" t="s">
        <v>2859</v>
      </c>
      <c r="G784" s="13" t="s">
        <v>1992</v>
      </c>
      <c r="H784" s="14">
        <v>0.54166666666666663</v>
      </c>
      <c r="I784" s="12" t="s">
        <v>2852</v>
      </c>
      <c r="J784" s="13">
        <v>3.6</v>
      </c>
      <c r="K784" s="13">
        <v>0</v>
      </c>
      <c r="L784" s="15">
        <v>43669</v>
      </c>
      <c r="M784" s="12" t="s">
        <v>3846</v>
      </c>
      <c r="N784" s="10"/>
      <c r="O784" s="23" t="str">
        <f t="shared" si="60"/>
        <v>SKU824</v>
      </c>
      <c r="P784" s="17" t="str">
        <f t="shared" si="61"/>
        <v>Yes</v>
      </c>
      <c r="Q784" s="19">
        <f t="shared" si="62"/>
        <v>29</v>
      </c>
      <c r="R784" s="17" t="str">
        <f t="shared" si="63"/>
        <v>No</v>
      </c>
      <c r="S784" s="17" t="str">
        <f t="shared" si="64"/>
        <v>No</v>
      </c>
      <c r="T784" s="17"/>
      <c r="U784" s="17"/>
    </row>
    <row r="785" spans="2:21" x14ac:dyDescent="0.4">
      <c r="B785" s="12" t="s">
        <v>52</v>
      </c>
      <c r="C785" s="12" t="s">
        <v>2649</v>
      </c>
      <c r="D785" s="12" t="s">
        <v>1775</v>
      </c>
      <c r="E785" s="12" t="s">
        <v>2856</v>
      </c>
      <c r="F785" s="12" t="s">
        <v>2860</v>
      </c>
      <c r="G785" s="13" t="s">
        <v>1993</v>
      </c>
      <c r="H785" s="14">
        <v>0.54166666666666663</v>
      </c>
      <c r="I785" s="12" t="s">
        <v>2853</v>
      </c>
      <c r="J785" s="13">
        <v>3.8</v>
      </c>
      <c r="K785" s="13">
        <v>0</v>
      </c>
      <c r="L785" s="15">
        <v>43671</v>
      </c>
      <c r="M785" s="12" t="s">
        <v>3846</v>
      </c>
      <c r="N785" s="10"/>
      <c r="O785" s="23" t="str">
        <f t="shared" si="60"/>
        <v>SKU827</v>
      </c>
      <c r="P785" s="17" t="str">
        <f t="shared" si="61"/>
        <v>Yes</v>
      </c>
      <c r="Q785" s="19">
        <f t="shared" si="62"/>
        <v>28</v>
      </c>
      <c r="R785" s="17" t="str">
        <f t="shared" si="63"/>
        <v>No</v>
      </c>
      <c r="S785" s="17" t="str">
        <f t="shared" si="64"/>
        <v>No</v>
      </c>
      <c r="T785" s="17"/>
      <c r="U785" s="17"/>
    </row>
    <row r="786" spans="2:21" x14ac:dyDescent="0.4">
      <c r="B786" s="12" t="s">
        <v>51</v>
      </c>
      <c r="C786" s="12" t="s">
        <v>2650</v>
      </c>
      <c r="D786" s="12" t="s">
        <v>1548</v>
      </c>
      <c r="E786" s="12" t="s">
        <v>2857</v>
      </c>
      <c r="F786" s="12" t="s">
        <v>2859</v>
      </c>
      <c r="G786" s="13" t="s">
        <v>1981</v>
      </c>
      <c r="H786" s="14">
        <v>0.54166666666666663</v>
      </c>
      <c r="I786" s="12" t="s">
        <v>2854</v>
      </c>
      <c r="J786" s="13">
        <v>4</v>
      </c>
      <c r="K786" s="13">
        <v>1</v>
      </c>
      <c r="L786" s="15">
        <v>43651</v>
      </c>
      <c r="M786" s="12" t="s">
        <v>3846</v>
      </c>
      <c r="N786" s="10"/>
      <c r="O786" s="23" t="str">
        <f t="shared" si="60"/>
        <v>SKU591</v>
      </c>
      <c r="P786" s="17" t="str">
        <f t="shared" si="61"/>
        <v>Yes</v>
      </c>
      <c r="Q786" s="19">
        <f t="shared" si="62"/>
        <v>44</v>
      </c>
      <c r="R786" s="17" t="str">
        <f t="shared" si="63"/>
        <v>No</v>
      </c>
      <c r="S786" s="17" t="str">
        <f t="shared" si="64"/>
        <v>No</v>
      </c>
      <c r="T786" s="17"/>
      <c r="U786" s="17"/>
    </row>
    <row r="787" spans="2:21" x14ac:dyDescent="0.4">
      <c r="B787" s="12" t="s">
        <v>55</v>
      </c>
      <c r="C787" s="12" t="s">
        <v>2651</v>
      </c>
      <c r="D787" s="12" t="s">
        <v>1778</v>
      </c>
      <c r="E787" s="12" t="s">
        <v>2855</v>
      </c>
      <c r="F787" s="12" t="s">
        <v>2859</v>
      </c>
      <c r="G787" s="13" t="s">
        <v>1993</v>
      </c>
      <c r="H787" s="14">
        <v>0.54166666666666663</v>
      </c>
      <c r="I787" s="12" t="s">
        <v>2851</v>
      </c>
      <c r="J787" s="13">
        <v>1</v>
      </c>
      <c r="K787" s="13">
        <v>0</v>
      </c>
      <c r="L787" s="15">
        <v>43665</v>
      </c>
      <c r="M787" s="12" t="s">
        <v>3846</v>
      </c>
      <c r="N787" s="10"/>
      <c r="O787" s="23" t="str">
        <f t="shared" si="60"/>
        <v>SKU830</v>
      </c>
      <c r="P787" s="17" t="str">
        <f t="shared" si="61"/>
        <v>Yes</v>
      </c>
      <c r="Q787" s="19">
        <f t="shared" si="62"/>
        <v>28</v>
      </c>
      <c r="R787" s="17" t="str">
        <f t="shared" si="63"/>
        <v>No</v>
      </c>
      <c r="S787" s="17" t="str">
        <f t="shared" si="64"/>
        <v>No</v>
      </c>
      <c r="T787" s="17"/>
      <c r="U787" s="17"/>
    </row>
    <row r="788" spans="2:21" x14ac:dyDescent="0.4">
      <c r="B788" s="12" t="s">
        <v>54</v>
      </c>
      <c r="C788" s="12" t="s">
        <v>2652</v>
      </c>
      <c r="D788" s="12" t="s">
        <v>1551</v>
      </c>
      <c r="E788" s="12" t="s">
        <v>2856</v>
      </c>
      <c r="F788" s="12" t="s">
        <v>2859</v>
      </c>
      <c r="G788" s="13" t="s">
        <v>1981</v>
      </c>
      <c r="H788" s="14">
        <v>0.54166666666666663</v>
      </c>
      <c r="I788" s="12" t="s">
        <v>2852</v>
      </c>
      <c r="J788" s="13">
        <v>2</v>
      </c>
      <c r="K788" s="13">
        <v>0</v>
      </c>
      <c r="L788" s="15">
        <v>43663</v>
      </c>
      <c r="M788" s="12" t="s">
        <v>3846</v>
      </c>
      <c r="N788" s="10"/>
      <c r="O788" s="23" t="str">
        <f t="shared" si="60"/>
        <v>SKU594</v>
      </c>
      <c r="P788" s="17" t="str">
        <f t="shared" si="61"/>
        <v>Yes</v>
      </c>
      <c r="Q788" s="19">
        <f t="shared" si="62"/>
        <v>44</v>
      </c>
      <c r="R788" s="17" t="str">
        <f t="shared" si="63"/>
        <v>No</v>
      </c>
      <c r="S788" s="17" t="str">
        <f t="shared" si="64"/>
        <v>No</v>
      </c>
      <c r="T788" s="17"/>
      <c r="U788" s="17"/>
    </row>
    <row r="789" spans="2:21" x14ac:dyDescent="0.4">
      <c r="B789" s="12" t="s">
        <v>53</v>
      </c>
      <c r="C789" s="12" t="s">
        <v>2653</v>
      </c>
      <c r="D789" s="12" t="s">
        <v>1781</v>
      </c>
      <c r="E789" s="12" t="s">
        <v>2857</v>
      </c>
      <c r="F789" s="12" t="s">
        <v>2859</v>
      </c>
      <c r="G789" s="13" t="s">
        <v>1993</v>
      </c>
      <c r="H789" s="14">
        <v>0.54166666666666663</v>
      </c>
      <c r="I789" s="12" t="s">
        <v>2852</v>
      </c>
      <c r="J789" s="13">
        <v>3</v>
      </c>
      <c r="K789" s="13">
        <v>0</v>
      </c>
      <c r="L789" s="15">
        <v>43677</v>
      </c>
      <c r="M789" s="12" t="s">
        <v>3846</v>
      </c>
      <c r="N789" s="10"/>
      <c r="O789" s="23" t="str">
        <f t="shared" si="60"/>
        <v>SKU833</v>
      </c>
      <c r="P789" s="17" t="str">
        <f t="shared" si="61"/>
        <v>Yes</v>
      </c>
      <c r="Q789" s="19">
        <f t="shared" si="62"/>
        <v>28</v>
      </c>
      <c r="R789" s="17" t="str">
        <f t="shared" si="63"/>
        <v>No</v>
      </c>
      <c r="S789" s="17" t="str">
        <f t="shared" si="64"/>
        <v>No</v>
      </c>
      <c r="T789" s="17"/>
      <c r="U789" s="17"/>
    </row>
    <row r="790" spans="2:21" x14ac:dyDescent="0.4">
      <c r="B790" s="12" t="s">
        <v>52</v>
      </c>
      <c r="C790" s="12" t="s">
        <v>2654</v>
      </c>
      <c r="D790" s="12" t="s">
        <v>1554</v>
      </c>
      <c r="E790" s="12" t="s">
        <v>2855</v>
      </c>
      <c r="F790" s="12" t="s">
        <v>2859</v>
      </c>
      <c r="G790" s="13" t="s">
        <v>1981</v>
      </c>
      <c r="H790" s="14">
        <v>0.54166666666666663</v>
      </c>
      <c r="I790" s="12" t="s">
        <v>2853</v>
      </c>
      <c r="J790" s="13">
        <v>4</v>
      </c>
      <c r="K790" s="13">
        <v>0</v>
      </c>
      <c r="L790" s="15">
        <v>43649</v>
      </c>
      <c r="M790" s="12" t="s">
        <v>3846</v>
      </c>
      <c r="N790" s="10"/>
      <c r="O790" s="23" t="str">
        <f t="shared" si="60"/>
        <v>SKU597</v>
      </c>
      <c r="P790" s="17" t="str">
        <f t="shared" si="61"/>
        <v>Yes</v>
      </c>
      <c r="Q790" s="19">
        <f t="shared" si="62"/>
        <v>44</v>
      </c>
      <c r="R790" s="17" t="str">
        <f t="shared" si="63"/>
        <v>No</v>
      </c>
      <c r="S790" s="17" t="str">
        <f t="shared" si="64"/>
        <v>No</v>
      </c>
      <c r="T790" s="17"/>
      <c r="U790" s="17"/>
    </row>
    <row r="791" spans="2:21" x14ac:dyDescent="0.4">
      <c r="B791" s="12" t="s">
        <v>51</v>
      </c>
      <c r="C791" s="12" t="s">
        <v>2654</v>
      </c>
      <c r="D791" s="12" t="s">
        <v>1784</v>
      </c>
      <c r="E791" s="12" t="s">
        <v>2856</v>
      </c>
      <c r="F791" s="12" t="s">
        <v>2859</v>
      </c>
      <c r="G791" s="13" t="s">
        <v>1993</v>
      </c>
      <c r="H791" s="14">
        <v>0.54166666666666663</v>
      </c>
      <c r="I791" s="12" t="s">
        <v>2854</v>
      </c>
      <c r="J791" s="13">
        <v>1</v>
      </c>
      <c r="K791" s="13">
        <v>0</v>
      </c>
      <c r="L791" s="15">
        <v>43677</v>
      </c>
      <c r="M791" s="12" t="s">
        <v>3846</v>
      </c>
      <c r="N791" s="10"/>
      <c r="O791" s="23" t="str">
        <f t="shared" si="60"/>
        <v>SKU836</v>
      </c>
      <c r="P791" s="17" t="str">
        <f t="shared" si="61"/>
        <v>Yes</v>
      </c>
      <c r="Q791" s="19">
        <f t="shared" si="62"/>
        <v>28</v>
      </c>
      <c r="R791" s="17" t="str">
        <f t="shared" si="63"/>
        <v>No</v>
      </c>
      <c r="S791" s="17" t="str">
        <f t="shared" si="64"/>
        <v>No</v>
      </c>
      <c r="T791" s="17"/>
      <c r="U791" s="17"/>
    </row>
    <row r="792" spans="2:21" x14ac:dyDescent="0.4">
      <c r="B792" s="12" t="s">
        <v>54</v>
      </c>
      <c r="C792" s="12" t="s">
        <v>2655</v>
      </c>
      <c r="D792" s="12" t="s">
        <v>1787</v>
      </c>
      <c r="E792" s="12" t="s">
        <v>2857</v>
      </c>
      <c r="F792" s="12" t="s">
        <v>2859</v>
      </c>
      <c r="G792" s="13" t="s">
        <v>1993</v>
      </c>
      <c r="H792" s="14">
        <v>0.54166666666666663</v>
      </c>
      <c r="I792" s="12" t="s">
        <v>2851</v>
      </c>
      <c r="J792" s="13">
        <v>2.8</v>
      </c>
      <c r="K792" s="13">
        <v>0</v>
      </c>
      <c r="L792" s="15">
        <v>43677</v>
      </c>
      <c r="M792" s="12" t="s">
        <v>3846</v>
      </c>
      <c r="N792" s="10"/>
      <c r="O792" s="23" t="str">
        <f t="shared" si="60"/>
        <v>SKU839</v>
      </c>
      <c r="P792" s="17" t="str">
        <f t="shared" si="61"/>
        <v>Yes</v>
      </c>
      <c r="Q792" s="19">
        <f t="shared" si="62"/>
        <v>28</v>
      </c>
      <c r="R792" s="17" t="str">
        <f t="shared" si="63"/>
        <v>No</v>
      </c>
      <c r="S792" s="17" t="str">
        <f t="shared" si="64"/>
        <v>No</v>
      </c>
      <c r="T792" s="17"/>
      <c r="U792" s="17"/>
    </row>
    <row r="793" spans="2:21" x14ac:dyDescent="0.4">
      <c r="B793" s="12" t="s">
        <v>55</v>
      </c>
      <c r="C793" s="12" t="s">
        <v>2656</v>
      </c>
      <c r="D793" s="12" t="s">
        <v>1557</v>
      </c>
      <c r="E793" s="12" t="s">
        <v>2855</v>
      </c>
      <c r="F793" s="12" t="s">
        <v>2859</v>
      </c>
      <c r="G793" s="13" t="s">
        <v>1981</v>
      </c>
      <c r="H793" s="14">
        <v>0.54166666666666663</v>
      </c>
      <c r="I793" s="12" t="s">
        <v>2852</v>
      </c>
      <c r="J793" s="13">
        <v>3</v>
      </c>
      <c r="K793" s="13">
        <v>0</v>
      </c>
      <c r="L793" s="15">
        <v>43649</v>
      </c>
      <c r="M793" s="12" t="s">
        <v>3846</v>
      </c>
      <c r="N793" s="10"/>
      <c r="O793" s="23" t="str">
        <f t="shared" si="60"/>
        <v>SKU600</v>
      </c>
      <c r="P793" s="17" t="str">
        <f t="shared" si="61"/>
        <v>Yes</v>
      </c>
      <c r="Q793" s="19">
        <f t="shared" si="62"/>
        <v>44</v>
      </c>
      <c r="R793" s="17" t="str">
        <f t="shared" si="63"/>
        <v>No</v>
      </c>
      <c r="S793" s="17" t="str">
        <f t="shared" si="64"/>
        <v>No</v>
      </c>
      <c r="T793" s="17"/>
      <c r="U793" s="17"/>
    </row>
    <row r="794" spans="2:21" x14ac:dyDescent="0.4">
      <c r="B794" s="12" t="s">
        <v>52</v>
      </c>
      <c r="C794" s="12" t="s">
        <v>2657</v>
      </c>
      <c r="D794" s="12" t="s">
        <v>1790</v>
      </c>
      <c r="E794" s="12" t="s">
        <v>2856</v>
      </c>
      <c r="F794" s="12" t="s">
        <v>2859</v>
      </c>
      <c r="G794" s="13" t="s">
        <v>1993</v>
      </c>
      <c r="H794" s="14">
        <v>0.54166666666666663</v>
      </c>
      <c r="I794" s="12" t="s">
        <v>2852</v>
      </c>
      <c r="J794" s="13">
        <v>3.2</v>
      </c>
      <c r="K794" s="13">
        <v>0</v>
      </c>
      <c r="L794" s="15">
        <v>43672</v>
      </c>
      <c r="M794" s="12" t="s">
        <v>3846</v>
      </c>
      <c r="N794" s="10"/>
      <c r="O794" s="23" t="str">
        <f t="shared" si="60"/>
        <v>SKU842</v>
      </c>
      <c r="P794" s="17" t="str">
        <f t="shared" si="61"/>
        <v>Yes</v>
      </c>
      <c r="Q794" s="19">
        <f t="shared" si="62"/>
        <v>28</v>
      </c>
      <c r="R794" s="17" t="str">
        <f t="shared" si="63"/>
        <v>No</v>
      </c>
      <c r="S794" s="17" t="str">
        <f t="shared" si="64"/>
        <v>No</v>
      </c>
      <c r="T794" s="17"/>
      <c r="U794" s="17"/>
    </row>
    <row r="795" spans="2:21" x14ac:dyDescent="0.4">
      <c r="B795" s="12" t="s">
        <v>53</v>
      </c>
      <c r="C795" s="12" t="s">
        <v>2658</v>
      </c>
      <c r="D795" s="12" t="s">
        <v>1560</v>
      </c>
      <c r="E795" s="12" t="s">
        <v>2857</v>
      </c>
      <c r="F795" s="12" t="s">
        <v>2859</v>
      </c>
      <c r="G795" s="13" t="s">
        <v>1981</v>
      </c>
      <c r="H795" s="14">
        <v>0.54166666666666663</v>
      </c>
      <c r="I795" s="12" t="s">
        <v>2853</v>
      </c>
      <c r="J795" s="13">
        <v>3.4</v>
      </c>
      <c r="K795" s="13">
        <v>0</v>
      </c>
      <c r="L795" s="15">
        <v>43649</v>
      </c>
      <c r="M795" s="12" t="s">
        <v>3846</v>
      </c>
      <c r="N795" s="10"/>
      <c r="O795" s="23" t="str">
        <f t="shared" si="60"/>
        <v>SKU603</v>
      </c>
      <c r="P795" s="17" t="str">
        <f t="shared" si="61"/>
        <v>Yes</v>
      </c>
      <c r="Q795" s="19">
        <f t="shared" si="62"/>
        <v>44</v>
      </c>
      <c r="R795" s="17" t="str">
        <f t="shared" si="63"/>
        <v>No</v>
      </c>
      <c r="S795" s="17" t="str">
        <f t="shared" si="64"/>
        <v>No</v>
      </c>
      <c r="T795" s="17"/>
      <c r="U795" s="17"/>
    </row>
    <row r="796" spans="2:21" x14ac:dyDescent="0.4">
      <c r="B796" s="12" t="s">
        <v>55</v>
      </c>
      <c r="C796" s="12" t="s">
        <v>2659</v>
      </c>
      <c r="D796" s="12" t="s">
        <v>1793</v>
      </c>
      <c r="E796" s="12" t="s">
        <v>2855</v>
      </c>
      <c r="F796" s="12" t="s">
        <v>2859</v>
      </c>
      <c r="G796" s="13" t="s">
        <v>1993</v>
      </c>
      <c r="H796" s="14">
        <v>0.54166666666666663</v>
      </c>
      <c r="I796" s="12" t="s">
        <v>2854</v>
      </c>
      <c r="J796" s="13">
        <v>3.6</v>
      </c>
      <c r="K796" s="13">
        <v>1</v>
      </c>
      <c r="L796" s="15">
        <v>43676</v>
      </c>
      <c r="M796" s="12" t="s">
        <v>3846</v>
      </c>
      <c r="N796" s="10"/>
      <c r="O796" s="23" t="str">
        <f t="shared" si="60"/>
        <v>SKU845</v>
      </c>
      <c r="P796" s="17" t="str">
        <f t="shared" si="61"/>
        <v>Yes</v>
      </c>
      <c r="Q796" s="19">
        <f t="shared" si="62"/>
        <v>28</v>
      </c>
      <c r="R796" s="17" t="str">
        <f t="shared" si="63"/>
        <v>No</v>
      </c>
      <c r="S796" s="17" t="str">
        <f t="shared" si="64"/>
        <v>No</v>
      </c>
      <c r="T796" s="17"/>
      <c r="U796" s="17"/>
    </row>
    <row r="797" spans="2:21" x14ac:dyDescent="0.4">
      <c r="B797" s="12" t="s">
        <v>53</v>
      </c>
      <c r="C797" s="12" t="s">
        <v>2660</v>
      </c>
      <c r="D797" s="12" t="s">
        <v>1796</v>
      </c>
      <c r="E797" s="12" t="s">
        <v>2856</v>
      </c>
      <c r="F797" s="12" t="s">
        <v>2859</v>
      </c>
      <c r="G797" s="13" t="s">
        <v>1993</v>
      </c>
      <c r="H797" s="14">
        <v>0.54166666666666663</v>
      </c>
      <c r="I797" s="12" t="s">
        <v>2851</v>
      </c>
      <c r="J797" s="13">
        <v>3.8</v>
      </c>
      <c r="K797" s="13">
        <v>0</v>
      </c>
      <c r="L797" s="15">
        <v>43672</v>
      </c>
      <c r="M797" s="12" t="s">
        <v>3846</v>
      </c>
      <c r="N797" s="10"/>
      <c r="O797" s="23" t="str">
        <f t="shared" si="60"/>
        <v>SKU848</v>
      </c>
      <c r="P797" s="17" t="str">
        <f t="shared" si="61"/>
        <v>Yes</v>
      </c>
      <c r="Q797" s="19">
        <f t="shared" si="62"/>
        <v>28</v>
      </c>
      <c r="R797" s="17" t="str">
        <f t="shared" si="63"/>
        <v>No</v>
      </c>
      <c r="S797" s="17" t="str">
        <f t="shared" si="64"/>
        <v>No</v>
      </c>
      <c r="T797" s="17"/>
      <c r="U797" s="17"/>
    </row>
    <row r="798" spans="2:21" x14ac:dyDescent="0.4">
      <c r="B798" s="12" t="s">
        <v>51</v>
      </c>
      <c r="C798" s="12" t="s">
        <v>2661</v>
      </c>
      <c r="D798" s="12" t="s">
        <v>1563</v>
      </c>
      <c r="E798" s="12" t="s">
        <v>2857</v>
      </c>
      <c r="F798" s="12" t="s">
        <v>2859</v>
      </c>
      <c r="G798" s="13" t="s">
        <v>1981</v>
      </c>
      <c r="H798" s="14">
        <v>0.54166666666666663</v>
      </c>
      <c r="I798" s="12" t="s">
        <v>2852</v>
      </c>
      <c r="J798" s="13">
        <v>4</v>
      </c>
      <c r="K798" s="13">
        <v>0</v>
      </c>
      <c r="L798" s="15">
        <v>43649</v>
      </c>
      <c r="M798" s="12" t="s">
        <v>3846</v>
      </c>
      <c r="N798" s="10"/>
      <c r="O798" s="23" t="str">
        <f t="shared" si="60"/>
        <v>SKU606</v>
      </c>
      <c r="P798" s="17" t="str">
        <f t="shared" si="61"/>
        <v>Yes</v>
      </c>
      <c r="Q798" s="19">
        <f t="shared" si="62"/>
        <v>44</v>
      </c>
      <c r="R798" s="17" t="str">
        <f t="shared" si="63"/>
        <v>No</v>
      </c>
      <c r="S798" s="17" t="str">
        <f t="shared" si="64"/>
        <v>No</v>
      </c>
      <c r="T798" s="17"/>
      <c r="U798" s="17"/>
    </row>
    <row r="799" spans="2:21" x14ac:dyDescent="0.4">
      <c r="B799" s="12" t="s">
        <v>51</v>
      </c>
      <c r="C799" s="12" t="s">
        <v>2662</v>
      </c>
      <c r="D799" s="12" t="s">
        <v>1799</v>
      </c>
      <c r="E799" s="12" t="s">
        <v>2855</v>
      </c>
      <c r="F799" s="12" t="s">
        <v>2859</v>
      </c>
      <c r="G799" s="13" t="s">
        <v>1993</v>
      </c>
      <c r="H799" s="14">
        <v>0.54166666666666663</v>
      </c>
      <c r="I799" s="12" t="s">
        <v>2852</v>
      </c>
      <c r="J799" s="13">
        <v>1</v>
      </c>
      <c r="K799" s="13">
        <v>0</v>
      </c>
      <c r="L799" s="15">
        <v>43672</v>
      </c>
      <c r="M799" s="12" t="s">
        <v>3846</v>
      </c>
      <c r="N799" s="10"/>
      <c r="O799" s="23" t="str">
        <f t="shared" si="60"/>
        <v>SKU851</v>
      </c>
      <c r="P799" s="17" t="str">
        <f t="shared" si="61"/>
        <v>Yes</v>
      </c>
      <c r="Q799" s="19">
        <f t="shared" si="62"/>
        <v>28</v>
      </c>
      <c r="R799" s="17" t="str">
        <f t="shared" si="63"/>
        <v>No</v>
      </c>
      <c r="S799" s="17" t="str">
        <f t="shared" si="64"/>
        <v>No</v>
      </c>
      <c r="T799" s="17"/>
      <c r="U799" s="17"/>
    </row>
    <row r="800" spans="2:21" x14ac:dyDescent="0.4">
      <c r="B800" s="12" t="s">
        <v>54</v>
      </c>
      <c r="C800" s="12" t="s">
        <v>2663</v>
      </c>
      <c r="D800" s="12" t="s">
        <v>1566</v>
      </c>
      <c r="E800" s="12" t="s">
        <v>2856</v>
      </c>
      <c r="F800" s="12" t="s">
        <v>2859</v>
      </c>
      <c r="G800" s="13" t="s">
        <v>1981</v>
      </c>
      <c r="H800" s="14">
        <v>0.54166666666666663</v>
      </c>
      <c r="I800" s="12" t="s">
        <v>2853</v>
      </c>
      <c r="J800" s="13">
        <v>2</v>
      </c>
      <c r="K800" s="13">
        <v>0</v>
      </c>
      <c r="L800" s="15">
        <v>43649</v>
      </c>
      <c r="M800" s="12" t="s">
        <v>3846</v>
      </c>
      <c r="N800" s="10"/>
      <c r="O800" s="23" t="str">
        <f t="shared" si="60"/>
        <v>SKU609</v>
      </c>
      <c r="P800" s="17" t="str">
        <f t="shared" si="61"/>
        <v>Yes</v>
      </c>
      <c r="Q800" s="19">
        <f t="shared" si="62"/>
        <v>44</v>
      </c>
      <c r="R800" s="17" t="str">
        <f t="shared" si="63"/>
        <v>No</v>
      </c>
      <c r="S800" s="17" t="str">
        <f t="shared" si="64"/>
        <v>No</v>
      </c>
      <c r="T800" s="17"/>
      <c r="U800" s="17"/>
    </row>
    <row r="801" spans="2:21" x14ac:dyDescent="0.4">
      <c r="B801" s="12" t="s">
        <v>54</v>
      </c>
      <c r="C801" s="12" t="s">
        <v>2664</v>
      </c>
      <c r="D801" s="12" t="s">
        <v>1802</v>
      </c>
      <c r="E801" s="12" t="s">
        <v>2857</v>
      </c>
      <c r="F801" s="12" t="s">
        <v>2859</v>
      </c>
      <c r="G801" s="13" t="s">
        <v>1993</v>
      </c>
      <c r="H801" s="14">
        <v>0.54166666666666663</v>
      </c>
      <c r="I801" s="12" t="s">
        <v>2854</v>
      </c>
      <c r="J801" s="13">
        <v>3</v>
      </c>
      <c r="K801" s="13">
        <v>0</v>
      </c>
      <c r="L801" s="15">
        <v>43672</v>
      </c>
      <c r="M801" s="12" t="s">
        <v>3846</v>
      </c>
      <c r="N801" s="10"/>
      <c r="O801" s="23" t="str">
        <f t="shared" si="60"/>
        <v>SKU854</v>
      </c>
      <c r="P801" s="17" t="str">
        <f t="shared" si="61"/>
        <v>Yes</v>
      </c>
      <c r="Q801" s="19">
        <f t="shared" si="62"/>
        <v>28</v>
      </c>
      <c r="R801" s="17" t="str">
        <f t="shared" si="63"/>
        <v>No</v>
      </c>
      <c r="S801" s="17" t="str">
        <f t="shared" si="64"/>
        <v>No</v>
      </c>
      <c r="T801" s="17"/>
      <c r="U801" s="17"/>
    </row>
    <row r="802" spans="2:21" x14ac:dyDescent="0.4">
      <c r="B802" s="12" t="s">
        <v>52</v>
      </c>
      <c r="C802" s="12" t="s">
        <v>2665</v>
      </c>
      <c r="D802" s="12" t="s">
        <v>1569</v>
      </c>
      <c r="E802" s="12" t="s">
        <v>2855</v>
      </c>
      <c r="F802" s="12" t="s">
        <v>2859</v>
      </c>
      <c r="G802" s="13" t="s">
        <v>1981</v>
      </c>
      <c r="H802" s="14">
        <v>0.54166666666666663</v>
      </c>
      <c r="I802" s="12" t="s">
        <v>2851</v>
      </c>
      <c r="J802" s="13">
        <v>4</v>
      </c>
      <c r="K802" s="13">
        <v>0</v>
      </c>
      <c r="L802" s="15">
        <v>43649</v>
      </c>
      <c r="M802" s="12" t="s">
        <v>3846</v>
      </c>
      <c r="N802" s="10"/>
      <c r="O802" s="23" t="str">
        <f t="shared" si="60"/>
        <v>SKU612</v>
      </c>
      <c r="P802" s="17" t="str">
        <f t="shared" si="61"/>
        <v>Yes</v>
      </c>
      <c r="Q802" s="19">
        <f t="shared" si="62"/>
        <v>44</v>
      </c>
      <c r="R802" s="17" t="str">
        <f t="shared" si="63"/>
        <v>No</v>
      </c>
      <c r="S802" s="17" t="str">
        <f t="shared" si="64"/>
        <v>No</v>
      </c>
      <c r="T802" s="17"/>
      <c r="U802" s="17"/>
    </row>
    <row r="803" spans="2:21" x14ac:dyDescent="0.4">
      <c r="B803" s="12" t="s">
        <v>52</v>
      </c>
      <c r="C803" s="12" t="s">
        <v>2665</v>
      </c>
      <c r="D803" s="12" t="s">
        <v>1805</v>
      </c>
      <c r="E803" s="12" t="s">
        <v>2856</v>
      </c>
      <c r="F803" s="12" t="s">
        <v>2859</v>
      </c>
      <c r="G803" s="13" t="s">
        <v>1993</v>
      </c>
      <c r="H803" s="14">
        <v>0.54166666666666663</v>
      </c>
      <c r="I803" s="12" t="s">
        <v>2852</v>
      </c>
      <c r="J803" s="13">
        <v>1</v>
      </c>
      <c r="K803" s="13">
        <v>0</v>
      </c>
      <c r="L803" s="15">
        <v>43672</v>
      </c>
      <c r="M803" s="12" t="s">
        <v>3846</v>
      </c>
      <c r="N803" s="10"/>
      <c r="O803" s="23" t="str">
        <f t="shared" si="60"/>
        <v>SKU857</v>
      </c>
      <c r="P803" s="17" t="str">
        <f t="shared" si="61"/>
        <v>Yes</v>
      </c>
      <c r="Q803" s="19">
        <f t="shared" si="62"/>
        <v>28</v>
      </c>
      <c r="R803" s="17" t="str">
        <f t="shared" si="63"/>
        <v>No</v>
      </c>
      <c r="S803" s="17" t="str">
        <f t="shared" si="64"/>
        <v>No</v>
      </c>
      <c r="T803" s="17"/>
      <c r="U803" s="17"/>
    </row>
    <row r="804" spans="2:21" x14ac:dyDescent="0.4">
      <c r="B804" s="12" t="s">
        <v>55</v>
      </c>
      <c r="C804" s="12" t="s">
        <v>2666</v>
      </c>
      <c r="D804" s="12" t="s">
        <v>1808</v>
      </c>
      <c r="E804" s="12" t="s">
        <v>2857</v>
      </c>
      <c r="F804" s="12" t="s">
        <v>2860</v>
      </c>
      <c r="G804" s="13" t="s">
        <v>1993</v>
      </c>
      <c r="H804" s="14">
        <v>0.54166666666666663</v>
      </c>
      <c r="I804" s="12" t="s">
        <v>2852</v>
      </c>
      <c r="J804" s="13">
        <v>2.8</v>
      </c>
      <c r="K804" s="13">
        <v>0</v>
      </c>
      <c r="L804" s="15">
        <v>43686</v>
      </c>
      <c r="M804" s="12" t="s">
        <v>3846</v>
      </c>
      <c r="N804" s="10"/>
      <c r="O804" s="23" t="str">
        <f t="shared" si="60"/>
        <v>SKU860</v>
      </c>
      <c r="P804" s="17" t="str">
        <f t="shared" si="61"/>
        <v>Yes</v>
      </c>
      <c r="Q804" s="19">
        <f t="shared" si="62"/>
        <v>28</v>
      </c>
      <c r="R804" s="17" t="str">
        <f t="shared" si="63"/>
        <v>No</v>
      </c>
      <c r="S804" s="17" t="str">
        <f t="shared" si="64"/>
        <v>No</v>
      </c>
      <c r="T804" s="17"/>
      <c r="U804" s="17"/>
    </row>
    <row r="805" spans="2:21" x14ac:dyDescent="0.4">
      <c r="B805" s="12" t="s">
        <v>55</v>
      </c>
      <c r="C805" s="12" t="s">
        <v>2667</v>
      </c>
      <c r="D805" s="12" t="s">
        <v>1572</v>
      </c>
      <c r="E805" s="12" t="s">
        <v>2855</v>
      </c>
      <c r="F805" s="12" t="s">
        <v>2859</v>
      </c>
      <c r="G805" s="13" t="s">
        <v>1982</v>
      </c>
      <c r="H805" s="14">
        <v>0.54166666666666663</v>
      </c>
      <c r="I805" s="12" t="s">
        <v>2853</v>
      </c>
      <c r="J805" s="13">
        <v>3</v>
      </c>
      <c r="K805" s="13">
        <v>0</v>
      </c>
      <c r="L805" s="15">
        <v>43664</v>
      </c>
      <c r="M805" s="12" t="s">
        <v>3846</v>
      </c>
      <c r="N805" s="10"/>
      <c r="O805" s="23" t="str">
        <f t="shared" si="60"/>
        <v>SKU615</v>
      </c>
      <c r="P805" s="17" t="str">
        <f t="shared" si="61"/>
        <v>Yes</v>
      </c>
      <c r="Q805" s="19">
        <f t="shared" si="62"/>
        <v>43</v>
      </c>
      <c r="R805" s="17" t="str">
        <f t="shared" si="63"/>
        <v>No</v>
      </c>
      <c r="S805" s="17" t="str">
        <f t="shared" si="64"/>
        <v>No</v>
      </c>
      <c r="T805" s="17"/>
      <c r="U805" s="17"/>
    </row>
    <row r="806" spans="2:21" x14ac:dyDescent="0.4">
      <c r="B806" s="12" t="s">
        <v>53</v>
      </c>
      <c r="C806" s="12" t="s">
        <v>2668</v>
      </c>
      <c r="D806" s="12" t="s">
        <v>1811</v>
      </c>
      <c r="E806" s="12" t="s">
        <v>2856</v>
      </c>
      <c r="F806" s="12" t="s">
        <v>2859</v>
      </c>
      <c r="G806" s="13" t="s">
        <v>1994</v>
      </c>
      <c r="H806" s="14">
        <v>0.54166666666666663</v>
      </c>
      <c r="I806" s="12" t="s">
        <v>2854</v>
      </c>
      <c r="J806" s="13">
        <v>3.2</v>
      </c>
      <c r="K806" s="13">
        <v>1</v>
      </c>
      <c r="L806" s="15">
        <v>43672</v>
      </c>
      <c r="M806" s="12" t="s">
        <v>3846</v>
      </c>
      <c r="N806" s="10"/>
      <c r="O806" s="23" t="str">
        <f t="shared" si="60"/>
        <v>SKU863</v>
      </c>
      <c r="P806" s="17" t="str">
        <f t="shared" si="61"/>
        <v>Yes</v>
      </c>
      <c r="Q806" s="19">
        <f t="shared" si="62"/>
        <v>27</v>
      </c>
      <c r="R806" s="17" t="str">
        <f t="shared" si="63"/>
        <v>No</v>
      </c>
      <c r="S806" s="17" t="str">
        <f t="shared" si="64"/>
        <v>No</v>
      </c>
      <c r="T806" s="17"/>
      <c r="U806" s="17"/>
    </row>
    <row r="807" spans="2:21" x14ac:dyDescent="0.4">
      <c r="B807" s="12" t="s">
        <v>53</v>
      </c>
      <c r="C807" s="12" t="s">
        <v>2669</v>
      </c>
      <c r="D807" s="12" t="s">
        <v>1575</v>
      </c>
      <c r="E807" s="12" t="s">
        <v>2857</v>
      </c>
      <c r="F807" s="12" t="s">
        <v>2859</v>
      </c>
      <c r="G807" s="13" t="s">
        <v>1982</v>
      </c>
      <c r="H807" s="14">
        <v>0.54166666666666663</v>
      </c>
      <c r="I807" s="12" t="s">
        <v>2851</v>
      </c>
      <c r="J807" s="13">
        <v>3.4</v>
      </c>
      <c r="K807" s="13">
        <v>0</v>
      </c>
      <c r="L807" s="15">
        <v>43654</v>
      </c>
      <c r="M807" s="12" t="s">
        <v>3846</v>
      </c>
      <c r="N807" s="10"/>
      <c r="O807" s="23" t="str">
        <f t="shared" si="60"/>
        <v>SKU618</v>
      </c>
      <c r="P807" s="17" t="str">
        <f t="shared" si="61"/>
        <v>Yes</v>
      </c>
      <c r="Q807" s="19">
        <f t="shared" si="62"/>
        <v>43</v>
      </c>
      <c r="R807" s="17" t="str">
        <f t="shared" si="63"/>
        <v>No</v>
      </c>
      <c r="S807" s="17" t="str">
        <f t="shared" si="64"/>
        <v>No</v>
      </c>
      <c r="T807" s="17"/>
      <c r="U807" s="17"/>
    </row>
    <row r="808" spans="2:21" x14ac:dyDescent="0.4">
      <c r="B808" s="12" t="s">
        <v>51</v>
      </c>
      <c r="C808" s="12" t="s">
        <v>2670</v>
      </c>
      <c r="D808" s="12" t="s">
        <v>1814</v>
      </c>
      <c r="E808" s="12" t="s">
        <v>2855</v>
      </c>
      <c r="F808" s="12" t="s">
        <v>2859</v>
      </c>
      <c r="G808" s="13" t="s">
        <v>1994</v>
      </c>
      <c r="H808" s="14">
        <v>0.54166666666666663</v>
      </c>
      <c r="I808" s="12" t="s">
        <v>2852</v>
      </c>
      <c r="J808" s="13">
        <v>3.6</v>
      </c>
      <c r="K808" s="13">
        <v>0</v>
      </c>
      <c r="L808" s="15">
        <v>43676</v>
      </c>
      <c r="M808" s="12" t="s">
        <v>3846</v>
      </c>
      <c r="N808" s="10"/>
      <c r="O808" s="23" t="str">
        <f t="shared" si="60"/>
        <v>SKU866</v>
      </c>
      <c r="P808" s="17" t="str">
        <f t="shared" si="61"/>
        <v>Yes</v>
      </c>
      <c r="Q808" s="19">
        <f t="shared" si="62"/>
        <v>27</v>
      </c>
      <c r="R808" s="17" t="str">
        <f t="shared" si="63"/>
        <v>No</v>
      </c>
      <c r="S808" s="17" t="str">
        <f t="shared" si="64"/>
        <v>No</v>
      </c>
      <c r="T808" s="17"/>
      <c r="U808" s="17"/>
    </row>
    <row r="809" spans="2:21" x14ac:dyDescent="0.4">
      <c r="B809" s="12" t="s">
        <v>54</v>
      </c>
      <c r="C809" s="12" t="s">
        <v>2671</v>
      </c>
      <c r="D809" s="12" t="s">
        <v>1817</v>
      </c>
      <c r="E809" s="12" t="s">
        <v>2856</v>
      </c>
      <c r="F809" s="12" t="s">
        <v>2859</v>
      </c>
      <c r="G809" s="13" t="s">
        <v>1994</v>
      </c>
      <c r="H809" s="14">
        <v>0.54166666666666663</v>
      </c>
      <c r="I809" s="12" t="s">
        <v>2852</v>
      </c>
      <c r="J809" s="13">
        <v>3.8</v>
      </c>
      <c r="K809" s="13">
        <v>0</v>
      </c>
      <c r="L809" s="15">
        <v>43676</v>
      </c>
      <c r="M809" s="12" t="s">
        <v>3846</v>
      </c>
      <c r="N809" s="10"/>
      <c r="O809" s="23" t="str">
        <f t="shared" si="60"/>
        <v>SKU869</v>
      </c>
      <c r="P809" s="17" t="str">
        <f t="shared" si="61"/>
        <v>Yes</v>
      </c>
      <c r="Q809" s="19">
        <f t="shared" si="62"/>
        <v>27</v>
      </c>
      <c r="R809" s="17" t="str">
        <f t="shared" si="63"/>
        <v>No</v>
      </c>
      <c r="S809" s="17" t="str">
        <f t="shared" si="64"/>
        <v>No</v>
      </c>
      <c r="T809" s="17"/>
      <c r="U809" s="17"/>
    </row>
    <row r="810" spans="2:21" x14ac:dyDescent="0.4">
      <c r="B810" s="12" t="s">
        <v>51</v>
      </c>
      <c r="C810" s="12" t="s">
        <v>2672</v>
      </c>
      <c r="D810" s="12" t="s">
        <v>1578</v>
      </c>
      <c r="E810" s="12" t="s">
        <v>2857</v>
      </c>
      <c r="F810" s="12" t="s">
        <v>2859</v>
      </c>
      <c r="G810" s="13" t="s">
        <v>1982</v>
      </c>
      <c r="H810" s="14">
        <v>0.54166666666666663</v>
      </c>
      <c r="I810" s="12" t="s">
        <v>2853</v>
      </c>
      <c r="J810" s="13">
        <v>4</v>
      </c>
      <c r="K810" s="13">
        <v>0</v>
      </c>
      <c r="L810" s="15">
        <v>43651</v>
      </c>
      <c r="M810" s="12" t="s">
        <v>3846</v>
      </c>
      <c r="N810" s="10"/>
      <c r="O810" s="23" t="str">
        <f t="shared" si="60"/>
        <v>SKU621</v>
      </c>
      <c r="P810" s="17" t="str">
        <f t="shared" si="61"/>
        <v>Yes</v>
      </c>
      <c r="Q810" s="19">
        <f t="shared" si="62"/>
        <v>43</v>
      </c>
      <c r="R810" s="17" t="str">
        <f t="shared" si="63"/>
        <v>No</v>
      </c>
      <c r="S810" s="17" t="str">
        <f t="shared" si="64"/>
        <v>No</v>
      </c>
      <c r="T810" s="17"/>
      <c r="U810" s="17"/>
    </row>
    <row r="811" spans="2:21" x14ac:dyDescent="0.4">
      <c r="B811" s="12" t="s">
        <v>52</v>
      </c>
      <c r="C811" s="12" t="s">
        <v>2673</v>
      </c>
      <c r="D811" s="12" t="s">
        <v>1820</v>
      </c>
      <c r="E811" s="12" t="s">
        <v>2855</v>
      </c>
      <c r="F811" s="12" t="s">
        <v>2859</v>
      </c>
      <c r="G811" s="13" t="s">
        <v>1995</v>
      </c>
      <c r="H811" s="14">
        <v>0.54166666666666663</v>
      </c>
      <c r="I811" s="12" t="s">
        <v>2854</v>
      </c>
      <c r="J811" s="13">
        <v>1</v>
      </c>
      <c r="K811" s="13">
        <v>0</v>
      </c>
      <c r="L811" s="15">
        <v>43670</v>
      </c>
      <c r="M811" s="12" t="s">
        <v>3846</v>
      </c>
      <c r="N811" s="10"/>
      <c r="O811" s="23" t="str">
        <f t="shared" si="60"/>
        <v>SKU872</v>
      </c>
      <c r="P811" s="17" t="str">
        <f t="shared" si="61"/>
        <v>Yes</v>
      </c>
      <c r="Q811" s="19">
        <f t="shared" si="62"/>
        <v>24</v>
      </c>
      <c r="R811" s="17" t="str">
        <f t="shared" si="63"/>
        <v>No</v>
      </c>
      <c r="S811" s="17" t="str">
        <f t="shared" si="64"/>
        <v>No</v>
      </c>
      <c r="T811" s="17"/>
      <c r="U811" s="17"/>
    </row>
    <row r="812" spans="2:21" x14ac:dyDescent="0.4">
      <c r="B812" s="12" t="s">
        <v>54</v>
      </c>
      <c r="C812" s="12" t="s">
        <v>2674</v>
      </c>
      <c r="D812" s="12" t="s">
        <v>1581</v>
      </c>
      <c r="E812" s="12" t="s">
        <v>2856</v>
      </c>
      <c r="F812" s="12" t="s">
        <v>2859</v>
      </c>
      <c r="G812" s="13" t="s">
        <v>1983</v>
      </c>
      <c r="H812" s="14">
        <v>0.54166666666666663</v>
      </c>
      <c r="I812" s="12" t="s">
        <v>2851</v>
      </c>
      <c r="J812" s="13">
        <v>2</v>
      </c>
      <c r="K812" s="13">
        <v>0</v>
      </c>
      <c r="L812" s="15">
        <v>43651</v>
      </c>
      <c r="M812" s="12" t="s">
        <v>3846</v>
      </c>
      <c r="N812" s="10"/>
      <c r="O812" s="23" t="str">
        <f t="shared" si="60"/>
        <v>SKU624</v>
      </c>
      <c r="P812" s="17" t="str">
        <f t="shared" si="61"/>
        <v>Yes</v>
      </c>
      <c r="Q812" s="19">
        <f t="shared" si="62"/>
        <v>42</v>
      </c>
      <c r="R812" s="17" t="str">
        <f t="shared" si="63"/>
        <v>No</v>
      </c>
      <c r="S812" s="17" t="str">
        <f t="shared" si="64"/>
        <v>No</v>
      </c>
      <c r="T812" s="17"/>
      <c r="U812" s="17"/>
    </row>
    <row r="813" spans="2:21" x14ac:dyDescent="0.4">
      <c r="B813" s="12" t="s">
        <v>55</v>
      </c>
      <c r="C813" s="12" t="s">
        <v>2675</v>
      </c>
      <c r="D813" s="12" t="s">
        <v>1823</v>
      </c>
      <c r="E813" s="12" t="s">
        <v>2857</v>
      </c>
      <c r="F813" s="12" t="s">
        <v>2859</v>
      </c>
      <c r="G813" s="13" t="s">
        <v>1996</v>
      </c>
      <c r="H813" s="14">
        <v>0.54166666666666663</v>
      </c>
      <c r="I813" s="12" t="s">
        <v>2852</v>
      </c>
      <c r="J813" s="13">
        <v>3</v>
      </c>
      <c r="K813" s="13">
        <v>0</v>
      </c>
      <c r="L813" s="15">
        <v>43675</v>
      </c>
      <c r="M813" s="12" t="s">
        <v>3846</v>
      </c>
      <c r="N813" s="10"/>
      <c r="O813" s="23" t="str">
        <f t="shared" si="60"/>
        <v>SKU875</v>
      </c>
      <c r="P813" s="17" t="str">
        <f t="shared" si="61"/>
        <v>Yes</v>
      </c>
      <c r="Q813" s="19">
        <f t="shared" si="62"/>
        <v>23</v>
      </c>
      <c r="R813" s="17" t="str">
        <f t="shared" si="63"/>
        <v>No</v>
      </c>
      <c r="S813" s="17" t="str">
        <f t="shared" si="64"/>
        <v>No</v>
      </c>
      <c r="T813" s="17"/>
      <c r="U813" s="17"/>
    </row>
    <row r="814" spans="2:21" x14ac:dyDescent="0.4">
      <c r="B814" s="12" t="s">
        <v>52</v>
      </c>
      <c r="C814" s="12" t="s">
        <v>2676</v>
      </c>
      <c r="D814" s="12" t="s">
        <v>1584</v>
      </c>
      <c r="E814" s="12" t="s">
        <v>2855</v>
      </c>
      <c r="F814" s="12" t="s">
        <v>2859</v>
      </c>
      <c r="G814" s="13" t="s">
        <v>1983</v>
      </c>
      <c r="H814" s="14">
        <v>0.54166666666666663</v>
      </c>
      <c r="I814" s="12" t="s">
        <v>2852</v>
      </c>
      <c r="J814" s="13">
        <v>4</v>
      </c>
      <c r="K814" s="13">
        <v>0</v>
      </c>
      <c r="L814" s="15">
        <v>43651</v>
      </c>
      <c r="M814" s="12" t="s">
        <v>3846</v>
      </c>
      <c r="N814" s="10"/>
      <c r="O814" s="23" t="str">
        <f t="shared" si="60"/>
        <v>SKU627</v>
      </c>
      <c r="P814" s="17" t="str">
        <f t="shared" si="61"/>
        <v>Yes</v>
      </c>
      <c r="Q814" s="19">
        <f t="shared" si="62"/>
        <v>42</v>
      </c>
      <c r="R814" s="17" t="str">
        <f t="shared" si="63"/>
        <v>No</v>
      </c>
      <c r="S814" s="17" t="str">
        <f t="shared" si="64"/>
        <v>No</v>
      </c>
      <c r="T814" s="17"/>
      <c r="U814" s="17"/>
    </row>
    <row r="815" spans="2:21" x14ac:dyDescent="0.4">
      <c r="B815" s="12" t="s">
        <v>53</v>
      </c>
      <c r="C815" s="12" t="s">
        <v>2676</v>
      </c>
      <c r="D815" s="12" t="s">
        <v>1826</v>
      </c>
      <c r="E815" s="12" t="s">
        <v>2856</v>
      </c>
      <c r="F815" s="12" t="s">
        <v>2859</v>
      </c>
      <c r="G815" s="13" t="s">
        <v>1996</v>
      </c>
      <c r="H815" s="14">
        <v>0.54166666666666663</v>
      </c>
      <c r="I815" s="12" t="s">
        <v>2853</v>
      </c>
      <c r="J815" s="13">
        <v>1</v>
      </c>
      <c r="K815" s="13">
        <v>0</v>
      </c>
      <c r="L815" s="15">
        <v>43677</v>
      </c>
      <c r="M815" s="12" t="s">
        <v>3846</v>
      </c>
      <c r="N815" s="10"/>
      <c r="O815" s="23" t="str">
        <f t="shared" si="60"/>
        <v>SKU878</v>
      </c>
      <c r="P815" s="17" t="str">
        <f t="shared" si="61"/>
        <v>Yes</v>
      </c>
      <c r="Q815" s="19">
        <f t="shared" si="62"/>
        <v>23</v>
      </c>
      <c r="R815" s="17" t="str">
        <f t="shared" si="63"/>
        <v>No</v>
      </c>
      <c r="S815" s="17" t="str">
        <f t="shared" si="64"/>
        <v>No</v>
      </c>
      <c r="T815" s="17"/>
      <c r="U815" s="17"/>
    </row>
    <row r="816" spans="2:21" x14ac:dyDescent="0.4">
      <c r="B816" s="12" t="s">
        <v>51</v>
      </c>
      <c r="C816" s="12" t="s">
        <v>2677</v>
      </c>
      <c r="D816" s="12" t="s">
        <v>1829</v>
      </c>
      <c r="E816" s="12" t="s">
        <v>2857</v>
      </c>
      <c r="F816" s="12" t="s">
        <v>2859</v>
      </c>
      <c r="G816" s="13" t="s">
        <v>1996</v>
      </c>
      <c r="H816" s="14">
        <v>0.54166666666666663</v>
      </c>
      <c r="I816" s="12" t="s">
        <v>2854</v>
      </c>
      <c r="J816" s="13">
        <v>2.8</v>
      </c>
      <c r="K816" s="13">
        <v>1</v>
      </c>
      <c r="L816" s="15">
        <v>43672</v>
      </c>
      <c r="M816" s="12" t="s">
        <v>3846</v>
      </c>
      <c r="N816" s="10"/>
      <c r="O816" s="23" t="str">
        <f t="shared" si="60"/>
        <v>SKU881</v>
      </c>
      <c r="P816" s="17" t="str">
        <f t="shared" si="61"/>
        <v>Yes</v>
      </c>
      <c r="Q816" s="19">
        <f t="shared" si="62"/>
        <v>23</v>
      </c>
      <c r="R816" s="17" t="str">
        <f t="shared" si="63"/>
        <v>No</v>
      </c>
      <c r="S816" s="17" t="str">
        <f t="shared" si="64"/>
        <v>No</v>
      </c>
      <c r="T816" s="17"/>
      <c r="U816" s="17"/>
    </row>
    <row r="817" spans="2:21" x14ac:dyDescent="0.4">
      <c r="B817" s="12" t="s">
        <v>55</v>
      </c>
      <c r="C817" s="12" t="s">
        <v>2678</v>
      </c>
      <c r="D817" s="12" t="s">
        <v>1587</v>
      </c>
      <c r="E817" s="12" t="s">
        <v>2855</v>
      </c>
      <c r="F817" s="12" t="s">
        <v>2859</v>
      </c>
      <c r="G817" s="13" t="s">
        <v>1984</v>
      </c>
      <c r="H817" s="14">
        <v>0.54166666666666663</v>
      </c>
      <c r="I817" s="12" t="s">
        <v>2851</v>
      </c>
      <c r="J817" s="13">
        <v>3</v>
      </c>
      <c r="K817" s="13">
        <v>0</v>
      </c>
      <c r="L817" s="15">
        <v>43676</v>
      </c>
      <c r="M817" s="12" t="s">
        <v>3846</v>
      </c>
      <c r="N817" s="10"/>
      <c r="O817" s="23" t="str">
        <f t="shared" si="60"/>
        <v>SKU630</v>
      </c>
      <c r="P817" s="17" t="str">
        <f t="shared" si="61"/>
        <v>Yes</v>
      </c>
      <c r="Q817" s="19">
        <f t="shared" si="62"/>
        <v>41</v>
      </c>
      <c r="R817" s="17" t="str">
        <f t="shared" si="63"/>
        <v>No</v>
      </c>
      <c r="S817" s="17" t="str">
        <f t="shared" si="64"/>
        <v>No</v>
      </c>
      <c r="T817" s="17"/>
      <c r="U817" s="17"/>
    </row>
    <row r="818" spans="2:21" x14ac:dyDescent="0.4">
      <c r="B818" s="12" t="s">
        <v>54</v>
      </c>
      <c r="C818" s="12" t="s">
        <v>2679</v>
      </c>
      <c r="D818" s="12" t="s">
        <v>1832</v>
      </c>
      <c r="E818" s="12" t="s">
        <v>2856</v>
      </c>
      <c r="F818" s="12" t="s">
        <v>2859</v>
      </c>
      <c r="G818" s="13" t="s">
        <v>1996</v>
      </c>
      <c r="H818" s="14">
        <v>0.54166666666666663</v>
      </c>
      <c r="I818" s="12" t="s">
        <v>2852</v>
      </c>
      <c r="J818" s="13">
        <v>3.2</v>
      </c>
      <c r="K818" s="13">
        <v>0</v>
      </c>
      <c r="L818" s="15">
        <v>43671</v>
      </c>
      <c r="M818" s="12" t="s">
        <v>3846</v>
      </c>
      <c r="N818" s="10"/>
      <c r="O818" s="23" t="str">
        <f t="shared" si="60"/>
        <v>SKU884</v>
      </c>
      <c r="P818" s="17" t="str">
        <f t="shared" si="61"/>
        <v>Yes</v>
      </c>
      <c r="Q818" s="19">
        <f t="shared" si="62"/>
        <v>23</v>
      </c>
      <c r="R818" s="17" t="str">
        <f t="shared" si="63"/>
        <v>No</v>
      </c>
      <c r="S818" s="17" t="str">
        <f t="shared" si="64"/>
        <v>No</v>
      </c>
      <c r="T818" s="17"/>
      <c r="U818" s="17"/>
    </row>
    <row r="819" spans="2:21" x14ac:dyDescent="0.4">
      <c r="B819" s="12" t="s">
        <v>53</v>
      </c>
      <c r="C819" s="12" t="s">
        <v>2680</v>
      </c>
      <c r="D819" s="12" t="s">
        <v>1590</v>
      </c>
      <c r="E819" s="12" t="s">
        <v>2857</v>
      </c>
      <c r="F819" s="12" t="s">
        <v>2859</v>
      </c>
      <c r="G819" s="13" t="s">
        <v>1984</v>
      </c>
      <c r="H819" s="14">
        <v>0.54166666666666663</v>
      </c>
      <c r="I819" s="12" t="s">
        <v>2852</v>
      </c>
      <c r="J819" s="13">
        <v>3.4</v>
      </c>
      <c r="K819" s="13">
        <v>0</v>
      </c>
      <c r="L819" s="15">
        <v>43651</v>
      </c>
      <c r="M819" s="12" t="s">
        <v>3846</v>
      </c>
      <c r="N819" s="10"/>
      <c r="O819" s="23" t="str">
        <f t="shared" si="60"/>
        <v>SKU633</v>
      </c>
      <c r="P819" s="17" t="str">
        <f t="shared" si="61"/>
        <v>Yes</v>
      </c>
      <c r="Q819" s="19">
        <f t="shared" si="62"/>
        <v>41</v>
      </c>
      <c r="R819" s="17" t="str">
        <f t="shared" si="63"/>
        <v>No</v>
      </c>
      <c r="S819" s="17" t="str">
        <f t="shared" si="64"/>
        <v>No</v>
      </c>
      <c r="T819" s="17"/>
      <c r="U819" s="17"/>
    </row>
    <row r="820" spans="2:21" x14ac:dyDescent="0.4">
      <c r="B820" s="12" t="s">
        <v>52</v>
      </c>
      <c r="C820" s="12" t="s">
        <v>2681</v>
      </c>
      <c r="D820" s="12" t="s">
        <v>1835</v>
      </c>
      <c r="E820" s="12" t="s">
        <v>2855</v>
      </c>
      <c r="F820" s="12" t="s">
        <v>2859</v>
      </c>
      <c r="G820" s="13" t="s">
        <v>1996</v>
      </c>
      <c r="H820" s="14">
        <v>0.54166666666666663</v>
      </c>
      <c r="I820" s="12" t="s">
        <v>2853</v>
      </c>
      <c r="J820" s="13">
        <v>3.6</v>
      </c>
      <c r="K820" s="13">
        <v>0</v>
      </c>
      <c r="L820" s="15">
        <v>43671</v>
      </c>
      <c r="M820" s="12" t="s">
        <v>3846</v>
      </c>
      <c r="N820" s="10"/>
      <c r="O820" s="23" t="str">
        <f t="shared" si="60"/>
        <v>SKU887</v>
      </c>
      <c r="P820" s="17" t="str">
        <f t="shared" si="61"/>
        <v>Yes</v>
      </c>
      <c r="Q820" s="19">
        <f t="shared" si="62"/>
        <v>23</v>
      </c>
      <c r="R820" s="17" t="str">
        <f t="shared" si="63"/>
        <v>No</v>
      </c>
      <c r="S820" s="17" t="str">
        <f t="shared" si="64"/>
        <v>No</v>
      </c>
      <c r="T820" s="17"/>
      <c r="U820" s="17"/>
    </row>
    <row r="821" spans="2:21" x14ac:dyDescent="0.4">
      <c r="B821" s="12" t="s">
        <v>55</v>
      </c>
      <c r="C821" s="12" t="s">
        <v>2682</v>
      </c>
      <c r="D821" s="12" t="s">
        <v>1838</v>
      </c>
      <c r="E821" s="12" t="s">
        <v>2856</v>
      </c>
      <c r="F821" s="12" t="s">
        <v>2859</v>
      </c>
      <c r="G821" s="13" t="s">
        <v>1997</v>
      </c>
      <c r="H821" s="14">
        <v>0.54166666666666663</v>
      </c>
      <c r="I821" s="12" t="s">
        <v>2854</v>
      </c>
      <c r="J821" s="13">
        <v>3.8</v>
      </c>
      <c r="K821" s="13">
        <v>0</v>
      </c>
      <c r="L821" s="15">
        <v>43682</v>
      </c>
      <c r="M821" s="12" t="s">
        <v>3846</v>
      </c>
      <c r="N821" s="10"/>
      <c r="O821" s="23" t="str">
        <f t="shared" si="60"/>
        <v>SKU890</v>
      </c>
      <c r="P821" s="17" t="str">
        <f t="shared" si="61"/>
        <v>Yes</v>
      </c>
      <c r="Q821" s="19">
        <f t="shared" si="62"/>
        <v>22</v>
      </c>
      <c r="R821" s="17" t="str">
        <f t="shared" si="63"/>
        <v>No</v>
      </c>
      <c r="S821" s="17" t="str">
        <f t="shared" si="64"/>
        <v>No</v>
      </c>
      <c r="T821" s="17"/>
      <c r="U821" s="17"/>
    </row>
    <row r="822" spans="2:21" x14ac:dyDescent="0.4">
      <c r="B822" s="12" t="s">
        <v>51</v>
      </c>
      <c r="C822" s="12" t="s">
        <v>2683</v>
      </c>
      <c r="D822" s="12" t="s">
        <v>1593</v>
      </c>
      <c r="E822" s="12" t="s">
        <v>2857</v>
      </c>
      <c r="F822" s="12" t="s">
        <v>2859</v>
      </c>
      <c r="G822" s="13" t="s">
        <v>1984</v>
      </c>
      <c r="H822" s="14">
        <v>0.54166666666666663</v>
      </c>
      <c r="I822" s="12" t="s">
        <v>2851</v>
      </c>
      <c r="J822" s="13">
        <v>4</v>
      </c>
      <c r="K822" s="13">
        <v>0</v>
      </c>
      <c r="L822" s="15">
        <v>43655</v>
      </c>
      <c r="M822" s="12" t="s">
        <v>3846</v>
      </c>
      <c r="N822" s="10"/>
      <c r="O822" s="23" t="str">
        <f t="shared" si="60"/>
        <v>SKU636</v>
      </c>
      <c r="P822" s="17" t="str">
        <f t="shared" si="61"/>
        <v>Yes</v>
      </c>
      <c r="Q822" s="19">
        <f t="shared" si="62"/>
        <v>41</v>
      </c>
      <c r="R822" s="17" t="str">
        <f t="shared" si="63"/>
        <v>No</v>
      </c>
      <c r="S822" s="17" t="str">
        <f t="shared" si="64"/>
        <v>No</v>
      </c>
      <c r="T822" s="17"/>
      <c r="U822" s="17"/>
    </row>
    <row r="823" spans="2:21" x14ac:dyDescent="0.4">
      <c r="B823" s="12" t="s">
        <v>53</v>
      </c>
      <c r="C823" s="12" t="s">
        <v>2684</v>
      </c>
      <c r="D823" s="12" t="s">
        <v>1841</v>
      </c>
      <c r="E823" s="12" t="s">
        <v>2855</v>
      </c>
      <c r="F823" s="12" t="s">
        <v>2860</v>
      </c>
      <c r="G823" s="13" t="s">
        <v>1998</v>
      </c>
      <c r="H823" s="14">
        <v>0.54166666666666663</v>
      </c>
      <c r="I823" s="12" t="s">
        <v>2852</v>
      </c>
      <c r="J823" s="13">
        <v>1</v>
      </c>
      <c r="K823" s="13">
        <v>0</v>
      </c>
      <c r="L823" s="15">
        <v>43675</v>
      </c>
      <c r="M823" s="12" t="s">
        <v>3846</v>
      </c>
      <c r="N823" s="10"/>
      <c r="O823" s="23" t="str">
        <f t="shared" si="60"/>
        <v>SKU893</v>
      </c>
      <c r="P823" s="17" t="str">
        <f t="shared" si="61"/>
        <v>Yes</v>
      </c>
      <c r="Q823" s="19">
        <f t="shared" si="62"/>
        <v>21</v>
      </c>
      <c r="R823" s="17" t="str">
        <f t="shared" si="63"/>
        <v>No</v>
      </c>
      <c r="S823" s="17" t="str">
        <f t="shared" si="64"/>
        <v>No</v>
      </c>
      <c r="T823" s="17"/>
      <c r="U823" s="17"/>
    </row>
    <row r="824" spans="2:21" x14ac:dyDescent="0.4">
      <c r="B824" s="12" t="s">
        <v>54</v>
      </c>
      <c r="C824" s="12" t="s">
        <v>2685</v>
      </c>
      <c r="D824" s="12" t="s">
        <v>1596</v>
      </c>
      <c r="E824" s="12" t="s">
        <v>2856</v>
      </c>
      <c r="F824" s="12" t="s">
        <v>2859</v>
      </c>
      <c r="G824" s="13" t="s">
        <v>1984</v>
      </c>
      <c r="H824" s="14">
        <v>0.54166666666666663</v>
      </c>
      <c r="I824" s="12" t="s">
        <v>2852</v>
      </c>
      <c r="J824" s="13">
        <v>2</v>
      </c>
      <c r="K824" s="13">
        <v>0</v>
      </c>
      <c r="L824" s="15">
        <v>43655</v>
      </c>
      <c r="M824" s="12" t="s">
        <v>3846</v>
      </c>
      <c r="N824" s="10"/>
      <c r="O824" s="23" t="str">
        <f t="shared" si="60"/>
        <v>SKU639</v>
      </c>
      <c r="P824" s="17" t="str">
        <f t="shared" si="61"/>
        <v>Yes</v>
      </c>
      <c r="Q824" s="19">
        <f t="shared" si="62"/>
        <v>41</v>
      </c>
      <c r="R824" s="17" t="str">
        <f t="shared" si="63"/>
        <v>No</v>
      </c>
      <c r="S824" s="17" t="str">
        <f t="shared" si="64"/>
        <v>No</v>
      </c>
      <c r="T824" s="17"/>
      <c r="U824" s="17"/>
    </row>
    <row r="825" spans="2:21" x14ac:dyDescent="0.4">
      <c r="B825" s="12" t="s">
        <v>51</v>
      </c>
      <c r="C825" s="12" t="s">
        <v>2686</v>
      </c>
      <c r="D825" s="12" t="s">
        <v>1844</v>
      </c>
      <c r="E825" s="12" t="s">
        <v>2857</v>
      </c>
      <c r="F825" s="12" t="s">
        <v>2859</v>
      </c>
      <c r="G825" s="13" t="s">
        <v>1999</v>
      </c>
      <c r="H825" s="14">
        <v>0.54166666666666663</v>
      </c>
      <c r="I825" s="12" t="s">
        <v>2853</v>
      </c>
      <c r="J825" s="13">
        <v>3</v>
      </c>
      <c r="K825" s="13">
        <v>0</v>
      </c>
      <c r="L825" s="15">
        <v>43677</v>
      </c>
      <c r="M825" s="12" t="s">
        <v>3846</v>
      </c>
      <c r="N825" s="10"/>
      <c r="O825" s="23" t="str">
        <f t="shared" si="60"/>
        <v>SKU896</v>
      </c>
      <c r="P825" s="17" t="str">
        <f t="shared" si="61"/>
        <v>Yes</v>
      </c>
      <c r="Q825" s="19">
        <f t="shared" si="62"/>
        <v>20</v>
      </c>
      <c r="R825" s="17" t="str">
        <f t="shared" si="63"/>
        <v>No</v>
      </c>
      <c r="S825" s="17" t="str">
        <f t="shared" si="64"/>
        <v>No</v>
      </c>
      <c r="T825" s="17"/>
      <c r="U825" s="17"/>
    </row>
    <row r="826" spans="2:21" x14ac:dyDescent="0.4">
      <c r="B826" s="12" t="s">
        <v>52</v>
      </c>
      <c r="C826" s="12" t="s">
        <v>2687</v>
      </c>
      <c r="D826" s="12" t="s">
        <v>1599</v>
      </c>
      <c r="E826" s="12" t="s">
        <v>2855</v>
      </c>
      <c r="F826" s="12" t="s">
        <v>2859</v>
      </c>
      <c r="G826" s="13" t="s">
        <v>1984</v>
      </c>
      <c r="H826" s="14">
        <v>0.54166666666666663</v>
      </c>
      <c r="I826" s="12" t="s">
        <v>2854</v>
      </c>
      <c r="J826" s="13">
        <v>4</v>
      </c>
      <c r="K826" s="13">
        <v>1</v>
      </c>
      <c r="L826" s="15">
        <v>43658</v>
      </c>
      <c r="M826" s="12" t="s">
        <v>3846</v>
      </c>
      <c r="N826" s="10"/>
      <c r="O826" s="23" t="str">
        <f t="shared" si="60"/>
        <v>SKU642</v>
      </c>
      <c r="P826" s="17" t="str">
        <f t="shared" si="61"/>
        <v>Yes</v>
      </c>
      <c r="Q826" s="19">
        <f t="shared" si="62"/>
        <v>41</v>
      </c>
      <c r="R826" s="17" t="str">
        <f t="shared" si="63"/>
        <v>No</v>
      </c>
      <c r="S826" s="17" t="str">
        <f t="shared" si="64"/>
        <v>No</v>
      </c>
      <c r="T826" s="17"/>
      <c r="U826" s="17"/>
    </row>
    <row r="827" spans="2:21" x14ac:dyDescent="0.4">
      <c r="B827" s="12" t="s">
        <v>54</v>
      </c>
      <c r="C827" s="12" t="s">
        <v>2687</v>
      </c>
      <c r="D827" s="12" t="s">
        <v>1847</v>
      </c>
      <c r="E827" s="12" t="s">
        <v>2856</v>
      </c>
      <c r="F827" s="12" t="s">
        <v>2859</v>
      </c>
      <c r="G827" s="13" t="s">
        <v>1999</v>
      </c>
      <c r="H827" s="14">
        <v>0.54166666666666663</v>
      </c>
      <c r="I827" s="12" t="s">
        <v>2851</v>
      </c>
      <c r="J827" s="13">
        <v>1</v>
      </c>
      <c r="K827" s="13">
        <v>0</v>
      </c>
      <c r="L827" s="15">
        <v>43678</v>
      </c>
      <c r="M827" s="12" t="s">
        <v>3846</v>
      </c>
      <c r="N827" s="10"/>
      <c r="O827" s="23" t="str">
        <f t="shared" si="60"/>
        <v>SKU899</v>
      </c>
      <c r="P827" s="17" t="str">
        <f t="shared" si="61"/>
        <v>Yes</v>
      </c>
      <c r="Q827" s="19">
        <f t="shared" si="62"/>
        <v>20</v>
      </c>
      <c r="R827" s="17" t="str">
        <f t="shared" si="63"/>
        <v>No</v>
      </c>
      <c r="S827" s="17" t="str">
        <f t="shared" si="64"/>
        <v>No</v>
      </c>
      <c r="T827" s="17"/>
      <c r="U827" s="17"/>
    </row>
    <row r="828" spans="2:21" x14ac:dyDescent="0.4">
      <c r="B828" s="12" t="s">
        <v>52</v>
      </c>
      <c r="C828" s="12" t="s">
        <v>2688</v>
      </c>
      <c r="D828" s="12" t="s">
        <v>1850</v>
      </c>
      <c r="E828" s="12" t="s">
        <v>2857</v>
      </c>
      <c r="F828" s="12" t="s">
        <v>2859</v>
      </c>
      <c r="G828" s="13" t="s">
        <v>1999</v>
      </c>
      <c r="H828" s="14">
        <v>0.54166666666666663</v>
      </c>
      <c r="I828" s="12" t="s">
        <v>2852</v>
      </c>
      <c r="J828" s="13">
        <v>2.8</v>
      </c>
      <c r="K828" s="13">
        <v>0</v>
      </c>
      <c r="L828" s="15">
        <v>43677</v>
      </c>
      <c r="M828" s="12" t="s">
        <v>3846</v>
      </c>
      <c r="N828" s="10"/>
      <c r="O828" s="23" t="str">
        <f t="shared" si="60"/>
        <v>SKU902</v>
      </c>
      <c r="P828" s="17" t="str">
        <f t="shared" si="61"/>
        <v>Yes</v>
      </c>
      <c r="Q828" s="19">
        <f t="shared" si="62"/>
        <v>20</v>
      </c>
      <c r="R828" s="17" t="str">
        <f t="shared" si="63"/>
        <v>No</v>
      </c>
      <c r="S828" s="17" t="str">
        <f t="shared" si="64"/>
        <v>No</v>
      </c>
      <c r="T828" s="17"/>
      <c r="U828" s="17"/>
    </row>
    <row r="829" spans="2:21" x14ac:dyDescent="0.4">
      <c r="B829" s="12" t="s">
        <v>55</v>
      </c>
      <c r="C829" s="12" t="s">
        <v>2689</v>
      </c>
      <c r="D829" s="12" t="s">
        <v>1602</v>
      </c>
      <c r="E829" s="12" t="s">
        <v>2855</v>
      </c>
      <c r="F829" s="12" t="s">
        <v>2859</v>
      </c>
      <c r="G829" s="13" t="s">
        <v>1984</v>
      </c>
      <c r="H829" s="14">
        <v>0.54166666666666663</v>
      </c>
      <c r="I829" s="12" t="s">
        <v>2852</v>
      </c>
      <c r="J829" s="13">
        <v>3</v>
      </c>
      <c r="K829" s="13">
        <v>0</v>
      </c>
      <c r="L829" s="15">
        <v>43670</v>
      </c>
      <c r="M829" s="12" t="s">
        <v>3846</v>
      </c>
      <c r="N829" s="10"/>
      <c r="O829" s="23" t="str">
        <f t="shared" si="60"/>
        <v>SKU645</v>
      </c>
      <c r="P829" s="17" t="str">
        <f t="shared" si="61"/>
        <v>Yes</v>
      </c>
      <c r="Q829" s="19">
        <f t="shared" si="62"/>
        <v>41</v>
      </c>
      <c r="R829" s="17" t="str">
        <f t="shared" si="63"/>
        <v>No</v>
      </c>
      <c r="S829" s="17" t="str">
        <f t="shared" si="64"/>
        <v>No</v>
      </c>
      <c r="T829" s="17"/>
      <c r="U829" s="17"/>
    </row>
    <row r="830" spans="2:21" x14ac:dyDescent="0.4">
      <c r="B830" s="12" t="s">
        <v>55</v>
      </c>
      <c r="C830" s="12" t="s">
        <v>2690</v>
      </c>
      <c r="D830" s="12" t="s">
        <v>1853</v>
      </c>
      <c r="E830" s="12" t="s">
        <v>2856</v>
      </c>
      <c r="F830" s="12" t="s">
        <v>2859</v>
      </c>
      <c r="G830" s="13" t="s">
        <v>1999</v>
      </c>
      <c r="H830" s="14">
        <v>0.54166666666666663</v>
      </c>
      <c r="I830" s="12" t="s">
        <v>2853</v>
      </c>
      <c r="J830" s="13">
        <v>3.2</v>
      </c>
      <c r="K830" s="13">
        <v>0</v>
      </c>
      <c r="L830" s="15">
        <v>43677</v>
      </c>
      <c r="M830" s="12" t="s">
        <v>3846</v>
      </c>
      <c r="N830" s="10"/>
      <c r="O830" s="23" t="str">
        <f t="shared" si="60"/>
        <v>SKU905</v>
      </c>
      <c r="P830" s="17" t="str">
        <f t="shared" si="61"/>
        <v>Yes</v>
      </c>
      <c r="Q830" s="19">
        <f t="shared" si="62"/>
        <v>20</v>
      </c>
      <c r="R830" s="17" t="str">
        <f t="shared" si="63"/>
        <v>No</v>
      </c>
      <c r="S830" s="17" t="str">
        <f t="shared" si="64"/>
        <v>No</v>
      </c>
      <c r="T830" s="17"/>
      <c r="U830" s="17"/>
    </row>
    <row r="831" spans="2:21" x14ac:dyDescent="0.4">
      <c r="B831" s="12" t="s">
        <v>53</v>
      </c>
      <c r="C831" s="12" t="s">
        <v>2691</v>
      </c>
      <c r="D831" s="12" t="s">
        <v>1605</v>
      </c>
      <c r="E831" s="12" t="s">
        <v>2857</v>
      </c>
      <c r="F831" s="12" t="s">
        <v>2859</v>
      </c>
      <c r="G831" s="13" t="s">
        <v>1985</v>
      </c>
      <c r="H831" s="14">
        <v>0.54166666666666663</v>
      </c>
      <c r="I831" s="12" t="s">
        <v>2854</v>
      </c>
      <c r="J831" s="13">
        <v>3.4</v>
      </c>
      <c r="K831" s="13">
        <v>0</v>
      </c>
      <c r="L831" s="15">
        <v>43655</v>
      </c>
      <c r="M831" s="12" t="s">
        <v>3846</v>
      </c>
      <c r="N831" s="10"/>
      <c r="O831" s="23" t="str">
        <f t="shared" si="60"/>
        <v>SKU648</v>
      </c>
      <c r="P831" s="17" t="str">
        <f t="shared" si="61"/>
        <v>Yes</v>
      </c>
      <c r="Q831" s="19">
        <f t="shared" si="62"/>
        <v>38</v>
      </c>
      <c r="R831" s="17" t="str">
        <f t="shared" si="63"/>
        <v>No</v>
      </c>
      <c r="S831" s="17" t="str">
        <f t="shared" si="64"/>
        <v>No</v>
      </c>
      <c r="T831" s="17"/>
      <c r="U831" s="17"/>
    </row>
    <row r="832" spans="2:21" x14ac:dyDescent="0.4">
      <c r="B832" s="12" t="s">
        <v>53</v>
      </c>
      <c r="C832" s="12" t="s">
        <v>2692</v>
      </c>
      <c r="D832" s="12" t="s">
        <v>1856</v>
      </c>
      <c r="E832" s="12" t="s">
        <v>2855</v>
      </c>
      <c r="F832" s="12" t="s">
        <v>2859</v>
      </c>
      <c r="G832" s="13" t="s">
        <v>1999</v>
      </c>
      <c r="H832" s="14">
        <v>0.54166666666666663</v>
      </c>
      <c r="I832" s="12" t="s">
        <v>2851</v>
      </c>
      <c r="J832" s="13">
        <v>3.6</v>
      </c>
      <c r="K832" s="13">
        <v>0</v>
      </c>
      <c r="L832" s="15">
        <v>43677</v>
      </c>
      <c r="M832" s="12" t="s">
        <v>3846</v>
      </c>
      <c r="N832" s="10"/>
      <c r="O832" s="23" t="str">
        <f t="shared" si="60"/>
        <v>SKU908</v>
      </c>
      <c r="P832" s="17" t="str">
        <f t="shared" si="61"/>
        <v>Yes</v>
      </c>
      <c r="Q832" s="19">
        <f t="shared" si="62"/>
        <v>20</v>
      </c>
      <c r="R832" s="17" t="str">
        <f t="shared" si="63"/>
        <v>No</v>
      </c>
      <c r="S832" s="17" t="str">
        <f t="shared" si="64"/>
        <v>No</v>
      </c>
      <c r="T832" s="17"/>
      <c r="U832" s="17"/>
    </row>
    <row r="833" spans="2:21" x14ac:dyDescent="0.4">
      <c r="B833" s="12" t="s">
        <v>51</v>
      </c>
      <c r="C833" s="12" t="s">
        <v>2693</v>
      </c>
      <c r="D833" s="12" t="s">
        <v>1859</v>
      </c>
      <c r="E833" s="12" t="s">
        <v>2856</v>
      </c>
      <c r="F833" s="12" t="s">
        <v>2859</v>
      </c>
      <c r="G833" s="13" t="s">
        <v>2000</v>
      </c>
      <c r="H833" s="14">
        <v>0.54166666666666663</v>
      </c>
      <c r="I833" s="12" t="s">
        <v>2852</v>
      </c>
      <c r="J833" s="13">
        <v>3.8</v>
      </c>
      <c r="K833" s="13">
        <v>0</v>
      </c>
      <c r="L833" s="15">
        <v>43677</v>
      </c>
      <c r="M833" s="12" t="s">
        <v>3846</v>
      </c>
      <c r="N833" s="10"/>
      <c r="O833" s="23" t="str">
        <f t="shared" si="60"/>
        <v>SKU911</v>
      </c>
      <c r="P833" s="17" t="str">
        <f t="shared" si="61"/>
        <v>Yes</v>
      </c>
      <c r="Q833" s="19">
        <f t="shared" si="62"/>
        <v>19</v>
      </c>
      <c r="R833" s="17" t="str">
        <f t="shared" si="63"/>
        <v>No</v>
      </c>
      <c r="S833" s="17" t="str">
        <f t="shared" si="64"/>
        <v>No</v>
      </c>
      <c r="T833" s="17"/>
      <c r="U833" s="17"/>
    </row>
    <row r="834" spans="2:21" x14ac:dyDescent="0.4">
      <c r="B834" s="12" t="s">
        <v>51</v>
      </c>
      <c r="C834" s="12" t="s">
        <v>2694</v>
      </c>
      <c r="D834" s="12" t="s">
        <v>1608</v>
      </c>
      <c r="E834" s="12" t="s">
        <v>2857</v>
      </c>
      <c r="F834" s="12" t="s">
        <v>2859</v>
      </c>
      <c r="G834" s="13" t="s">
        <v>1985</v>
      </c>
      <c r="H834" s="14">
        <v>0.54166666666666663</v>
      </c>
      <c r="I834" s="12" t="s">
        <v>2852</v>
      </c>
      <c r="J834" s="13">
        <v>4</v>
      </c>
      <c r="K834" s="13">
        <v>0</v>
      </c>
      <c r="L834" s="15">
        <v>43655</v>
      </c>
      <c r="M834" s="12" t="s">
        <v>3846</v>
      </c>
      <c r="N834" s="10"/>
      <c r="O834" s="23" t="str">
        <f t="shared" si="60"/>
        <v>SKU651</v>
      </c>
      <c r="P834" s="17" t="str">
        <f t="shared" si="61"/>
        <v>Yes</v>
      </c>
      <c r="Q834" s="19">
        <f t="shared" si="62"/>
        <v>38</v>
      </c>
      <c r="R834" s="17" t="str">
        <f t="shared" si="63"/>
        <v>No</v>
      </c>
      <c r="S834" s="17" t="str">
        <f t="shared" si="64"/>
        <v>No</v>
      </c>
      <c r="T834" s="17"/>
      <c r="U834" s="17"/>
    </row>
    <row r="835" spans="2:21" x14ac:dyDescent="0.4">
      <c r="B835" s="12" t="s">
        <v>54</v>
      </c>
      <c r="C835" s="12" t="s">
        <v>2695</v>
      </c>
      <c r="D835" s="12" t="s">
        <v>1862</v>
      </c>
      <c r="E835" s="12" t="s">
        <v>2855</v>
      </c>
      <c r="F835" s="12" t="s">
        <v>2859</v>
      </c>
      <c r="G835" s="13" t="s">
        <v>2001</v>
      </c>
      <c r="H835" s="14">
        <v>0.54166666666666663</v>
      </c>
      <c r="I835" s="12" t="s">
        <v>2853</v>
      </c>
      <c r="J835" s="13">
        <v>1</v>
      </c>
      <c r="K835" s="13">
        <v>0</v>
      </c>
      <c r="L835" s="15">
        <v>43679</v>
      </c>
      <c r="M835" s="12" t="s">
        <v>3846</v>
      </c>
      <c r="N835" s="10"/>
      <c r="O835" s="23" t="str">
        <f t="shared" si="60"/>
        <v>SKU914</v>
      </c>
      <c r="P835" s="17" t="str">
        <f t="shared" si="61"/>
        <v>Yes</v>
      </c>
      <c r="Q835" s="19">
        <f t="shared" si="62"/>
        <v>17</v>
      </c>
      <c r="R835" s="17" t="str">
        <f t="shared" si="63"/>
        <v>No</v>
      </c>
      <c r="S835" s="17" t="str">
        <f t="shared" si="64"/>
        <v>No</v>
      </c>
      <c r="T835" s="17"/>
      <c r="U835" s="17"/>
    </row>
    <row r="836" spans="2:21" x14ac:dyDescent="0.4">
      <c r="B836" s="12" t="s">
        <v>54</v>
      </c>
      <c r="C836" s="12" t="s">
        <v>2696</v>
      </c>
      <c r="D836" s="12" t="s">
        <v>1611</v>
      </c>
      <c r="E836" s="12" t="s">
        <v>2856</v>
      </c>
      <c r="F836" s="12" t="s">
        <v>2859</v>
      </c>
      <c r="G836" s="13" t="s">
        <v>1985</v>
      </c>
      <c r="H836" s="14">
        <v>0.54166666666666663</v>
      </c>
      <c r="I836" s="12" t="s">
        <v>2854</v>
      </c>
      <c r="J836" s="13">
        <v>2</v>
      </c>
      <c r="K836" s="13">
        <v>1</v>
      </c>
      <c r="L836" s="15">
        <v>43655</v>
      </c>
      <c r="M836" s="12" t="s">
        <v>3846</v>
      </c>
      <c r="N836" s="10"/>
      <c r="O836" s="23" t="str">
        <f t="shared" si="60"/>
        <v>SKU654</v>
      </c>
      <c r="P836" s="17" t="str">
        <f t="shared" si="61"/>
        <v>Yes</v>
      </c>
      <c r="Q836" s="19">
        <f t="shared" si="62"/>
        <v>38</v>
      </c>
      <c r="R836" s="17" t="str">
        <f t="shared" si="63"/>
        <v>No</v>
      </c>
      <c r="S836" s="17" t="str">
        <f t="shared" si="64"/>
        <v>No</v>
      </c>
      <c r="T836" s="17"/>
      <c r="U836" s="17"/>
    </row>
    <row r="837" spans="2:21" x14ac:dyDescent="0.4">
      <c r="B837" s="12" t="s">
        <v>52</v>
      </c>
      <c r="C837" s="12" t="s">
        <v>2697</v>
      </c>
      <c r="D837" s="12" t="s">
        <v>1865</v>
      </c>
      <c r="E837" s="12" t="s">
        <v>2857</v>
      </c>
      <c r="F837" s="12" t="s">
        <v>2859</v>
      </c>
      <c r="G837" s="13" t="s">
        <v>2001</v>
      </c>
      <c r="H837" s="14">
        <v>0.54166666666666663</v>
      </c>
      <c r="I837" s="12" t="s">
        <v>2851</v>
      </c>
      <c r="J837" s="13">
        <v>3</v>
      </c>
      <c r="K837" s="13">
        <v>0</v>
      </c>
      <c r="L837" s="15">
        <v>43677</v>
      </c>
      <c r="M837" s="12" t="s">
        <v>3846</v>
      </c>
      <c r="N837" s="10"/>
      <c r="O837" s="23" t="str">
        <f t="shared" si="60"/>
        <v>SKU917</v>
      </c>
      <c r="P837" s="17" t="str">
        <f t="shared" si="61"/>
        <v>Yes</v>
      </c>
      <c r="Q837" s="19">
        <f t="shared" si="62"/>
        <v>17</v>
      </c>
      <c r="R837" s="17" t="str">
        <f t="shared" si="63"/>
        <v>No</v>
      </c>
      <c r="S837" s="17" t="str">
        <f t="shared" si="64"/>
        <v>No</v>
      </c>
      <c r="T837" s="17"/>
      <c r="U837" s="17"/>
    </row>
    <row r="838" spans="2:21" x14ac:dyDescent="0.4">
      <c r="B838" s="12" t="s">
        <v>52</v>
      </c>
      <c r="C838" s="12" t="s">
        <v>2698</v>
      </c>
      <c r="D838" s="12" t="s">
        <v>1614</v>
      </c>
      <c r="E838" s="12" t="s">
        <v>2855</v>
      </c>
      <c r="F838" s="12" t="s">
        <v>2859</v>
      </c>
      <c r="G838" s="13" t="s">
        <v>1985</v>
      </c>
      <c r="H838" s="14">
        <v>0.54166666666666663</v>
      </c>
      <c r="I838" s="12" t="s">
        <v>2852</v>
      </c>
      <c r="J838" s="13">
        <v>4</v>
      </c>
      <c r="K838" s="13">
        <v>0</v>
      </c>
      <c r="L838" s="15">
        <v>43663</v>
      </c>
      <c r="M838" s="12" t="s">
        <v>3846</v>
      </c>
      <c r="N838" s="10"/>
      <c r="O838" s="23" t="str">
        <f t="shared" si="60"/>
        <v>SKU657</v>
      </c>
      <c r="P838" s="17" t="str">
        <f t="shared" si="61"/>
        <v>Yes</v>
      </c>
      <c r="Q838" s="19">
        <f t="shared" si="62"/>
        <v>38</v>
      </c>
      <c r="R838" s="17" t="str">
        <f t="shared" si="63"/>
        <v>No</v>
      </c>
      <c r="S838" s="17" t="str">
        <f t="shared" si="64"/>
        <v>No</v>
      </c>
      <c r="T838" s="17"/>
      <c r="U838" s="17"/>
    </row>
    <row r="839" spans="2:21" x14ac:dyDescent="0.4">
      <c r="B839" s="12" t="s">
        <v>55</v>
      </c>
      <c r="C839" s="12" t="s">
        <v>2698</v>
      </c>
      <c r="D839" s="12" t="s">
        <v>1868</v>
      </c>
      <c r="E839" s="12" t="s">
        <v>2856</v>
      </c>
      <c r="F839" s="12" t="s">
        <v>2859</v>
      </c>
      <c r="G839" s="13" t="s">
        <v>2001</v>
      </c>
      <c r="H839" s="14">
        <v>0.54166666666666663</v>
      </c>
      <c r="I839" s="12" t="s">
        <v>2852</v>
      </c>
      <c r="J839" s="13">
        <v>1</v>
      </c>
      <c r="K839" s="13">
        <v>0</v>
      </c>
      <c r="L839" s="15">
        <v>43677</v>
      </c>
      <c r="M839" s="12" t="s">
        <v>3846</v>
      </c>
      <c r="N839" s="10"/>
      <c r="O839" s="23" t="str">
        <f t="shared" ref="O839:O902" si="65">TRIM(D839)</f>
        <v>SKU920</v>
      </c>
      <c r="P839" s="17" t="str">
        <f t="shared" si="61"/>
        <v>Yes</v>
      </c>
      <c r="Q839" s="19">
        <f t="shared" si="62"/>
        <v>17</v>
      </c>
      <c r="R839" s="17" t="str">
        <f t="shared" si="63"/>
        <v>No</v>
      </c>
      <c r="S839" s="17" t="str">
        <f t="shared" si="64"/>
        <v>No</v>
      </c>
      <c r="T839" s="17"/>
      <c r="U839" s="17"/>
    </row>
    <row r="840" spans="2:21" x14ac:dyDescent="0.4">
      <c r="B840" s="12" t="s">
        <v>53</v>
      </c>
      <c r="C840" s="12" t="s">
        <v>2699</v>
      </c>
      <c r="D840" s="12" t="s">
        <v>1871</v>
      </c>
      <c r="E840" s="12" t="s">
        <v>2857</v>
      </c>
      <c r="F840" s="12" t="s">
        <v>2859</v>
      </c>
      <c r="G840" s="13" t="s">
        <v>2001</v>
      </c>
      <c r="H840" s="14">
        <v>0.54166666666666663</v>
      </c>
      <c r="I840" s="12" t="s">
        <v>2853</v>
      </c>
      <c r="J840" s="13">
        <v>2.8</v>
      </c>
      <c r="K840" s="13">
        <v>0</v>
      </c>
      <c r="L840" s="15">
        <v>43678</v>
      </c>
      <c r="M840" s="12" t="s">
        <v>3846</v>
      </c>
      <c r="N840" s="10"/>
      <c r="O840" s="23" t="str">
        <f t="shared" si="65"/>
        <v>SKU923</v>
      </c>
      <c r="P840" s="17" t="str">
        <f t="shared" ref="P840:P903" si="66">IF(L840="","No","Yes")</f>
        <v>Yes</v>
      </c>
      <c r="Q840" s="19">
        <f t="shared" ref="Q840:Q903" si="67">$C$4-G840</f>
        <v>17</v>
      </c>
      <c r="R840" s="17" t="str">
        <f t="shared" ref="R840:R903" si="68">IF(AND(P840="No",Q840&gt;20),"Yes","No")</f>
        <v>No</v>
      </c>
      <c r="S840" s="17" t="str">
        <f t="shared" ref="S840:S903" si="69">IF(AND(L840="",$C$4-G840&gt;20),"Yes","No")</f>
        <v>No</v>
      </c>
      <c r="T840" s="17"/>
      <c r="U840" s="17"/>
    </row>
    <row r="841" spans="2:21" x14ac:dyDescent="0.4">
      <c r="B841" s="12" t="s">
        <v>55</v>
      </c>
      <c r="C841" s="12" t="s">
        <v>2700</v>
      </c>
      <c r="D841" s="12" t="s">
        <v>1617</v>
      </c>
      <c r="E841" s="12" t="s">
        <v>2855</v>
      </c>
      <c r="F841" s="12" t="s">
        <v>2859</v>
      </c>
      <c r="G841" s="13" t="s">
        <v>1985</v>
      </c>
      <c r="H841" s="14">
        <v>0.54166666666666663</v>
      </c>
      <c r="I841" s="12" t="s">
        <v>2854</v>
      </c>
      <c r="J841" s="13">
        <v>3</v>
      </c>
      <c r="K841" s="13">
        <v>0</v>
      </c>
      <c r="L841" s="15">
        <v>43663</v>
      </c>
      <c r="M841" s="12" t="s">
        <v>3846</v>
      </c>
      <c r="N841" s="10"/>
      <c r="O841" s="23" t="str">
        <f t="shared" si="65"/>
        <v>SKU660</v>
      </c>
      <c r="P841" s="17" t="str">
        <f t="shared" si="66"/>
        <v>Yes</v>
      </c>
      <c r="Q841" s="19">
        <f t="shared" si="67"/>
        <v>38</v>
      </c>
      <c r="R841" s="17" t="str">
        <f t="shared" si="68"/>
        <v>No</v>
      </c>
      <c r="S841" s="17" t="str">
        <f t="shared" si="69"/>
        <v>No</v>
      </c>
      <c r="T841" s="17"/>
      <c r="U841" s="17"/>
    </row>
    <row r="842" spans="2:21" x14ac:dyDescent="0.4">
      <c r="B842" s="12" t="s">
        <v>51</v>
      </c>
      <c r="C842" s="12" t="s">
        <v>2701</v>
      </c>
      <c r="D842" s="12" t="s">
        <v>1874</v>
      </c>
      <c r="E842" s="12" t="s">
        <v>2856</v>
      </c>
      <c r="F842" s="12" t="s">
        <v>2860</v>
      </c>
      <c r="G842" s="13" t="s">
        <v>2001</v>
      </c>
      <c r="H842" s="14">
        <v>0.54166666666666663</v>
      </c>
      <c r="I842" s="12" t="s">
        <v>2851</v>
      </c>
      <c r="J842" s="13">
        <v>3.2</v>
      </c>
      <c r="K842" s="13">
        <v>0</v>
      </c>
      <c r="L842" s="15">
        <v>43678</v>
      </c>
      <c r="M842" s="12" t="s">
        <v>3846</v>
      </c>
      <c r="N842" s="10"/>
      <c r="O842" s="23" t="str">
        <f t="shared" si="65"/>
        <v>SKU926</v>
      </c>
      <c r="P842" s="17" t="str">
        <f t="shared" si="66"/>
        <v>Yes</v>
      </c>
      <c r="Q842" s="19">
        <f t="shared" si="67"/>
        <v>17</v>
      </c>
      <c r="R842" s="17" t="str">
        <f t="shared" si="68"/>
        <v>No</v>
      </c>
      <c r="S842" s="17" t="str">
        <f t="shared" si="69"/>
        <v>No</v>
      </c>
      <c r="T842" s="17"/>
      <c r="U842" s="17"/>
    </row>
    <row r="843" spans="2:21" x14ac:dyDescent="0.4">
      <c r="B843" s="12" t="s">
        <v>53</v>
      </c>
      <c r="C843" s="12" t="s">
        <v>2702</v>
      </c>
      <c r="D843" s="12" t="s">
        <v>1620</v>
      </c>
      <c r="E843" s="12" t="s">
        <v>2857</v>
      </c>
      <c r="F843" s="12" t="s">
        <v>2859</v>
      </c>
      <c r="G843" s="13" t="s">
        <v>1985</v>
      </c>
      <c r="H843" s="14">
        <v>0.54166666666666663</v>
      </c>
      <c r="I843" s="12" t="s">
        <v>2852</v>
      </c>
      <c r="J843" s="13">
        <v>3.4</v>
      </c>
      <c r="K843" s="13">
        <v>0</v>
      </c>
      <c r="L843" s="15">
        <v>43663</v>
      </c>
      <c r="M843" s="12" t="s">
        <v>3846</v>
      </c>
      <c r="N843" s="10"/>
      <c r="O843" s="23" t="str">
        <f t="shared" si="65"/>
        <v>SKU663</v>
      </c>
      <c r="P843" s="17" t="str">
        <f t="shared" si="66"/>
        <v>Yes</v>
      </c>
      <c r="Q843" s="19">
        <f t="shared" si="67"/>
        <v>38</v>
      </c>
      <c r="R843" s="17" t="str">
        <f t="shared" si="68"/>
        <v>No</v>
      </c>
      <c r="S843" s="17" t="str">
        <f t="shared" si="69"/>
        <v>No</v>
      </c>
      <c r="T843" s="17"/>
      <c r="U843" s="17"/>
    </row>
    <row r="844" spans="2:21" x14ac:dyDescent="0.4">
      <c r="B844" s="12" t="s">
        <v>54</v>
      </c>
      <c r="C844" s="12" t="s">
        <v>2703</v>
      </c>
      <c r="D844" s="12" t="s">
        <v>1877</v>
      </c>
      <c r="E844" s="12" t="s">
        <v>2855</v>
      </c>
      <c r="F844" s="12" t="s">
        <v>2859</v>
      </c>
      <c r="G844" s="13" t="s">
        <v>2002</v>
      </c>
      <c r="H844" s="14">
        <v>0.54166666666666663</v>
      </c>
      <c r="I844" s="12" t="s">
        <v>2852</v>
      </c>
      <c r="J844" s="13">
        <v>3.6</v>
      </c>
      <c r="K844" s="13">
        <v>0</v>
      </c>
      <c r="L844" s="15">
        <v>43677</v>
      </c>
      <c r="M844" s="12" t="s">
        <v>3846</v>
      </c>
      <c r="N844" s="10"/>
      <c r="O844" s="23" t="str">
        <f t="shared" si="65"/>
        <v>SKU929</v>
      </c>
      <c r="P844" s="17" t="str">
        <f t="shared" si="66"/>
        <v>Yes</v>
      </c>
      <c r="Q844" s="19">
        <f t="shared" si="67"/>
        <v>16</v>
      </c>
      <c r="R844" s="17" t="str">
        <f t="shared" si="68"/>
        <v>No</v>
      </c>
      <c r="S844" s="17" t="str">
        <f t="shared" si="69"/>
        <v>No</v>
      </c>
      <c r="T844" s="17"/>
      <c r="U844" s="17"/>
    </row>
    <row r="845" spans="2:21" x14ac:dyDescent="0.4">
      <c r="B845" s="12" t="s">
        <v>52</v>
      </c>
      <c r="C845" s="12" t="s">
        <v>2704</v>
      </c>
      <c r="D845" s="12" t="s">
        <v>1880</v>
      </c>
      <c r="E845" s="12" t="s">
        <v>2856</v>
      </c>
      <c r="F845" s="12" t="s">
        <v>2859</v>
      </c>
      <c r="G845" s="13" t="s">
        <v>2002</v>
      </c>
      <c r="H845" s="14">
        <v>0.54166666666666663</v>
      </c>
      <c r="I845" s="12" t="s">
        <v>2853</v>
      </c>
      <c r="J845" s="13">
        <v>3.8</v>
      </c>
      <c r="K845" s="13">
        <v>0</v>
      </c>
      <c r="L845" s="15">
        <v>43677</v>
      </c>
      <c r="M845" s="12" t="s">
        <v>3846</v>
      </c>
      <c r="N845" s="10"/>
      <c r="O845" s="23" t="str">
        <f t="shared" si="65"/>
        <v>SKU932</v>
      </c>
      <c r="P845" s="17" t="str">
        <f t="shared" si="66"/>
        <v>Yes</v>
      </c>
      <c r="Q845" s="19">
        <f t="shared" si="67"/>
        <v>16</v>
      </c>
      <c r="R845" s="17" t="str">
        <f t="shared" si="68"/>
        <v>No</v>
      </c>
      <c r="S845" s="17" t="str">
        <f t="shared" si="69"/>
        <v>No</v>
      </c>
      <c r="T845" s="17"/>
      <c r="U845" s="17"/>
    </row>
    <row r="846" spans="2:21" x14ac:dyDescent="0.4">
      <c r="B846" s="12" t="s">
        <v>51</v>
      </c>
      <c r="C846" s="12" t="s">
        <v>2705</v>
      </c>
      <c r="D846" s="12" t="s">
        <v>1623</v>
      </c>
      <c r="E846" s="12" t="s">
        <v>2857</v>
      </c>
      <c r="F846" s="12" t="s">
        <v>2859</v>
      </c>
      <c r="G846" s="13" t="s">
        <v>1985</v>
      </c>
      <c r="H846" s="14">
        <v>0.54166666666666663</v>
      </c>
      <c r="I846" s="12" t="s">
        <v>2854</v>
      </c>
      <c r="J846" s="13">
        <v>4</v>
      </c>
      <c r="K846" s="13">
        <v>1</v>
      </c>
      <c r="L846" s="15">
        <v>43656</v>
      </c>
      <c r="M846" s="12" t="s">
        <v>3846</v>
      </c>
      <c r="N846" s="10"/>
      <c r="O846" s="23" t="str">
        <f t="shared" si="65"/>
        <v>SKU666</v>
      </c>
      <c r="P846" s="17" t="str">
        <f t="shared" si="66"/>
        <v>Yes</v>
      </c>
      <c r="Q846" s="19">
        <f t="shared" si="67"/>
        <v>38</v>
      </c>
      <c r="R846" s="17" t="str">
        <f t="shared" si="68"/>
        <v>No</v>
      </c>
      <c r="S846" s="17" t="str">
        <f t="shared" si="69"/>
        <v>No</v>
      </c>
      <c r="T846" s="17"/>
      <c r="U846" s="17"/>
    </row>
    <row r="847" spans="2:21" x14ac:dyDescent="0.4">
      <c r="B847" s="12" t="s">
        <v>55</v>
      </c>
      <c r="C847" s="12" t="s">
        <v>2706</v>
      </c>
      <c r="D847" s="12" t="s">
        <v>1883</v>
      </c>
      <c r="E847" s="12" t="s">
        <v>2855</v>
      </c>
      <c r="F847" s="12" t="s">
        <v>2859</v>
      </c>
      <c r="G847" s="13" t="s">
        <v>2002</v>
      </c>
      <c r="H847" s="14">
        <v>0.54166666666666663</v>
      </c>
      <c r="I847" s="12" t="s">
        <v>2851</v>
      </c>
      <c r="J847" s="13">
        <v>1</v>
      </c>
      <c r="K847" s="13">
        <v>0</v>
      </c>
      <c r="L847" s="15"/>
      <c r="M847" s="12" t="s">
        <v>3846</v>
      </c>
      <c r="N847" s="10"/>
      <c r="O847" s="23" t="str">
        <f t="shared" si="65"/>
        <v>SKU935</v>
      </c>
      <c r="P847" s="17" t="str">
        <f t="shared" si="66"/>
        <v>No</v>
      </c>
      <c r="Q847" s="19">
        <f t="shared" si="67"/>
        <v>16</v>
      </c>
      <c r="R847" s="17" t="str">
        <f t="shared" si="68"/>
        <v>No</v>
      </c>
      <c r="S847" s="17" t="str">
        <f t="shared" si="69"/>
        <v>No</v>
      </c>
      <c r="T847" s="17"/>
      <c r="U847" s="17"/>
    </row>
    <row r="848" spans="2:21" x14ac:dyDescent="0.4">
      <c r="B848" s="12" t="s">
        <v>54</v>
      </c>
      <c r="C848" s="12" t="s">
        <v>2707</v>
      </c>
      <c r="D848" s="12" t="s">
        <v>1626</v>
      </c>
      <c r="E848" s="12" t="s">
        <v>2856</v>
      </c>
      <c r="F848" s="12" t="s">
        <v>2859</v>
      </c>
      <c r="G848" s="13" t="s">
        <v>1985</v>
      </c>
      <c r="H848" s="14">
        <v>0.54166666666666663</v>
      </c>
      <c r="I848" s="12" t="s">
        <v>2852</v>
      </c>
      <c r="J848" s="13">
        <v>2</v>
      </c>
      <c r="K848" s="13">
        <v>0</v>
      </c>
      <c r="L848" s="15">
        <v>43656</v>
      </c>
      <c r="M848" s="12" t="s">
        <v>3846</v>
      </c>
      <c r="N848" s="10"/>
      <c r="O848" s="23" t="str">
        <f t="shared" si="65"/>
        <v>SKU669</v>
      </c>
      <c r="P848" s="17" t="str">
        <f t="shared" si="66"/>
        <v>Yes</v>
      </c>
      <c r="Q848" s="19">
        <f t="shared" si="67"/>
        <v>38</v>
      </c>
      <c r="R848" s="17" t="str">
        <f t="shared" si="68"/>
        <v>No</v>
      </c>
      <c r="S848" s="17" t="str">
        <f t="shared" si="69"/>
        <v>No</v>
      </c>
      <c r="T848" s="17"/>
      <c r="U848" s="17"/>
    </row>
    <row r="849" spans="2:21" x14ac:dyDescent="0.4">
      <c r="B849" s="12" t="s">
        <v>53</v>
      </c>
      <c r="C849" s="12" t="s">
        <v>2708</v>
      </c>
      <c r="D849" s="12" t="s">
        <v>1886</v>
      </c>
      <c r="E849" s="12" t="s">
        <v>2857</v>
      </c>
      <c r="F849" s="12" t="s">
        <v>2859</v>
      </c>
      <c r="G849" s="13" t="s">
        <v>2002</v>
      </c>
      <c r="H849" s="14">
        <v>0.54166666666666663</v>
      </c>
      <c r="I849" s="12" t="s">
        <v>2852</v>
      </c>
      <c r="J849" s="13">
        <v>3</v>
      </c>
      <c r="K849" s="13">
        <v>0</v>
      </c>
      <c r="L849" s="15"/>
      <c r="M849" s="12" t="s">
        <v>3846</v>
      </c>
      <c r="N849" s="10"/>
      <c r="O849" s="23" t="str">
        <f t="shared" si="65"/>
        <v>SKU938</v>
      </c>
      <c r="P849" s="17" t="str">
        <f t="shared" si="66"/>
        <v>No</v>
      </c>
      <c r="Q849" s="19">
        <f t="shared" si="67"/>
        <v>16</v>
      </c>
      <c r="R849" s="17" t="str">
        <f t="shared" si="68"/>
        <v>No</v>
      </c>
      <c r="S849" s="17" t="str">
        <f t="shared" si="69"/>
        <v>No</v>
      </c>
      <c r="T849" s="17"/>
      <c r="U849" s="17"/>
    </row>
    <row r="850" spans="2:21" x14ac:dyDescent="0.4">
      <c r="B850" s="12" t="s">
        <v>54</v>
      </c>
      <c r="C850" s="12" t="s">
        <v>2709</v>
      </c>
      <c r="D850" s="12" t="s">
        <v>1629</v>
      </c>
      <c r="E850" s="12" t="s">
        <v>2855</v>
      </c>
      <c r="F850" s="12" t="s">
        <v>2859</v>
      </c>
      <c r="G850" s="13" t="s">
        <v>1986</v>
      </c>
      <c r="H850" s="14">
        <v>0.54166666666666663</v>
      </c>
      <c r="I850" s="12" t="s">
        <v>2853</v>
      </c>
      <c r="J850" s="13">
        <v>4</v>
      </c>
      <c r="K850" s="13">
        <v>0</v>
      </c>
      <c r="L850" s="15">
        <v>43656</v>
      </c>
      <c r="M850" s="12" t="s">
        <v>3846</v>
      </c>
      <c r="N850" s="10"/>
      <c r="O850" s="23" t="str">
        <f t="shared" si="65"/>
        <v>SKU674</v>
      </c>
      <c r="P850" s="17" t="str">
        <f t="shared" si="66"/>
        <v>Yes</v>
      </c>
      <c r="Q850" s="19">
        <f t="shared" si="67"/>
        <v>37</v>
      </c>
      <c r="R850" s="17" t="str">
        <f t="shared" si="68"/>
        <v>No</v>
      </c>
      <c r="S850" s="17" t="str">
        <f t="shared" si="69"/>
        <v>No</v>
      </c>
      <c r="T850" s="17"/>
      <c r="U850" s="17"/>
    </row>
    <row r="851" spans="2:21" x14ac:dyDescent="0.4">
      <c r="B851" s="12" t="s">
        <v>51</v>
      </c>
      <c r="C851" s="12" t="s">
        <v>2709</v>
      </c>
      <c r="D851" s="12" t="s">
        <v>1889</v>
      </c>
      <c r="E851" s="12" t="s">
        <v>2856</v>
      </c>
      <c r="F851" s="12" t="s">
        <v>2859</v>
      </c>
      <c r="G851" s="13" t="s">
        <v>2002</v>
      </c>
      <c r="H851" s="14">
        <v>0.54166666666666663</v>
      </c>
      <c r="I851" s="12" t="s">
        <v>2854</v>
      </c>
      <c r="J851" s="13">
        <v>1</v>
      </c>
      <c r="K851" s="13">
        <v>0</v>
      </c>
      <c r="L851" s="15">
        <v>43676</v>
      </c>
      <c r="M851" s="12" t="s">
        <v>3846</v>
      </c>
      <c r="N851" s="10"/>
      <c r="O851" s="23" t="str">
        <f t="shared" si="65"/>
        <v>SKU941</v>
      </c>
      <c r="P851" s="17" t="str">
        <f t="shared" si="66"/>
        <v>Yes</v>
      </c>
      <c r="Q851" s="19">
        <f t="shared" si="67"/>
        <v>16</v>
      </c>
      <c r="R851" s="17" t="str">
        <f t="shared" si="68"/>
        <v>No</v>
      </c>
      <c r="S851" s="17" t="str">
        <f t="shared" si="69"/>
        <v>No</v>
      </c>
      <c r="T851" s="17"/>
      <c r="U851" s="17"/>
    </row>
    <row r="852" spans="2:21" x14ac:dyDescent="0.4">
      <c r="B852" s="12" t="s">
        <v>54</v>
      </c>
      <c r="C852" s="12" t="s">
        <v>2710</v>
      </c>
      <c r="D852" s="12" t="s">
        <v>1892</v>
      </c>
      <c r="E852" s="12" t="s">
        <v>2857</v>
      </c>
      <c r="F852" s="12" t="s">
        <v>2859</v>
      </c>
      <c r="G852" s="13" t="s">
        <v>2003</v>
      </c>
      <c r="H852" s="14">
        <v>0.54166666666666663</v>
      </c>
      <c r="I852" s="12" t="s">
        <v>2851</v>
      </c>
      <c r="J852" s="13">
        <v>2.8</v>
      </c>
      <c r="K852" s="13">
        <v>0</v>
      </c>
      <c r="L852" s="15">
        <v>43679</v>
      </c>
      <c r="M852" s="12" t="s">
        <v>3846</v>
      </c>
      <c r="N852" s="10"/>
      <c r="O852" s="23" t="str">
        <f t="shared" si="65"/>
        <v>SKU944</v>
      </c>
      <c r="P852" s="17" t="str">
        <f t="shared" si="66"/>
        <v>Yes</v>
      </c>
      <c r="Q852" s="19">
        <f t="shared" si="67"/>
        <v>15</v>
      </c>
      <c r="R852" s="17" t="str">
        <f t="shared" si="68"/>
        <v>No</v>
      </c>
      <c r="S852" s="17" t="str">
        <f t="shared" si="69"/>
        <v>No</v>
      </c>
      <c r="T852" s="17"/>
      <c r="U852" s="17"/>
    </row>
    <row r="853" spans="2:21" x14ac:dyDescent="0.4">
      <c r="B853" s="12" t="s">
        <v>52</v>
      </c>
      <c r="C853" s="12" t="s">
        <v>2711</v>
      </c>
      <c r="D853" s="12" t="s">
        <v>1632</v>
      </c>
      <c r="E853" s="12" t="s">
        <v>2855</v>
      </c>
      <c r="F853" s="12" t="s">
        <v>2859</v>
      </c>
      <c r="G853" s="13" t="s">
        <v>1986</v>
      </c>
      <c r="H853" s="14">
        <v>0.54166666666666663</v>
      </c>
      <c r="I853" s="12" t="s">
        <v>2852</v>
      </c>
      <c r="J853" s="13">
        <v>3</v>
      </c>
      <c r="K853" s="13">
        <v>0</v>
      </c>
      <c r="L853" s="15">
        <v>43664</v>
      </c>
      <c r="M853" s="12" t="s">
        <v>3846</v>
      </c>
      <c r="N853" s="10"/>
      <c r="O853" s="23" t="str">
        <f t="shared" si="65"/>
        <v>SKU677</v>
      </c>
      <c r="P853" s="17" t="str">
        <f t="shared" si="66"/>
        <v>Yes</v>
      </c>
      <c r="Q853" s="19">
        <f t="shared" si="67"/>
        <v>37</v>
      </c>
      <c r="R853" s="17" t="str">
        <f t="shared" si="68"/>
        <v>No</v>
      </c>
      <c r="S853" s="17" t="str">
        <f t="shared" si="69"/>
        <v>No</v>
      </c>
      <c r="T853" s="17"/>
      <c r="U853" s="17"/>
    </row>
    <row r="854" spans="2:21" x14ac:dyDescent="0.4">
      <c r="B854" s="12" t="s">
        <v>52</v>
      </c>
      <c r="C854" s="12" t="s">
        <v>2712</v>
      </c>
      <c r="D854" s="12" t="s">
        <v>1895</v>
      </c>
      <c r="E854" s="12" t="s">
        <v>2856</v>
      </c>
      <c r="F854" s="12" t="s">
        <v>2859</v>
      </c>
      <c r="G854" s="13" t="s">
        <v>2003</v>
      </c>
      <c r="H854" s="14">
        <v>0.54166666666666663</v>
      </c>
      <c r="I854" s="12" t="s">
        <v>2852</v>
      </c>
      <c r="J854" s="13">
        <v>3.2</v>
      </c>
      <c r="K854" s="13">
        <v>0</v>
      </c>
      <c r="L854" s="15"/>
      <c r="M854" s="12" t="s">
        <v>3846</v>
      </c>
      <c r="N854" s="10"/>
      <c r="O854" s="23" t="str">
        <f t="shared" si="65"/>
        <v>SKU947</v>
      </c>
      <c r="P854" s="17" t="str">
        <f t="shared" si="66"/>
        <v>No</v>
      </c>
      <c r="Q854" s="19">
        <f t="shared" si="67"/>
        <v>15</v>
      </c>
      <c r="R854" s="17" t="str">
        <f t="shared" si="68"/>
        <v>No</v>
      </c>
      <c r="S854" s="17" t="str">
        <f t="shared" si="69"/>
        <v>No</v>
      </c>
      <c r="T854" s="17"/>
      <c r="U854" s="17"/>
    </row>
    <row r="855" spans="2:21" x14ac:dyDescent="0.4">
      <c r="B855" s="12" t="s">
        <v>52</v>
      </c>
      <c r="C855" s="12" t="s">
        <v>2713</v>
      </c>
      <c r="D855" s="12" t="s">
        <v>1635</v>
      </c>
      <c r="E855" s="12" t="s">
        <v>2857</v>
      </c>
      <c r="F855" s="12" t="s">
        <v>2859</v>
      </c>
      <c r="G855" s="13" t="s">
        <v>1986</v>
      </c>
      <c r="H855" s="14">
        <v>0.54166666666666663</v>
      </c>
      <c r="I855" s="12" t="s">
        <v>2853</v>
      </c>
      <c r="J855" s="13">
        <v>3.4</v>
      </c>
      <c r="K855" s="13">
        <v>0</v>
      </c>
      <c r="L855" s="15"/>
      <c r="M855" s="12" t="s">
        <v>3846</v>
      </c>
      <c r="N855" s="10"/>
      <c r="O855" s="23" t="str">
        <f t="shared" si="65"/>
        <v>SKU687</v>
      </c>
      <c r="P855" s="17" t="str">
        <f t="shared" si="66"/>
        <v>No</v>
      </c>
      <c r="Q855" s="19">
        <f t="shared" si="67"/>
        <v>37</v>
      </c>
      <c r="R855" s="17" t="str">
        <f t="shared" si="68"/>
        <v>Yes</v>
      </c>
      <c r="S855" s="17" t="str">
        <f t="shared" si="69"/>
        <v>Yes</v>
      </c>
      <c r="T855" s="17"/>
      <c r="U855" s="17"/>
    </row>
    <row r="856" spans="2:21" x14ac:dyDescent="0.4">
      <c r="B856" s="12" t="s">
        <v>55</v>
      </c>
      <c r="C856" s="12" t="s">
        <v>2714</v>
      </c>
      <c r="D856" s="12" t="s">
        <v>1898</v>
      </c>
      <c r="E856" s="12" t="s">
        <v>2855</v>
      </c>
      <c r="F856" s="12" t="s">
        <v>2859</v>
      </c>
      <c r="G856" s="13" t="s">
        <v>2003</v>
      </c>
      <c r="H856" s="14">
        <v>0.54166666666666663</v>
      </c>
      <c r="I856" s="12" t="s">
        <v>2854</v>
      </c>
      <c r="J856" s="13">
        <v>3.6</v>
      </c>
      <c r="K856" s="13">
        <v>1</v>
      </c>
      <c r="L856" s="15">
        <v>43684</v>
      </c>
      <c r="M856" s="12" t="s">
        <v>3846</v>
      </c>
      <c r="N856" s="10"/>
      <c r="O856" s="23" t="str">
        <f t="shared" si="65"/>
        <v>SKU950</v>
      </c>
      <c r="P856" s="17" t="str">
        <f t="shared" si="66"/>
        <v>Yes</v>
      </c>
      <c r="Q856" s="19">
        <f t="shared" si="67"/>
        <v>15</v>
      </c>
      <c r="R856" s="17" t="str">
        <f t="shared" si="68"/>
        <v>No</v>
      </c>
      <c r="S856" s="17" t="str">
        <f t="shared" si="69"/>
        <v>No</v>
      </c>
      <c r="T856" s="17"/>
      <c r="U856" s="17"/>
    </row>
    <row r="857" spans="2:21" x14ac:dyDescent="0.4">
      <c r="B857" s="12" t="s">
        <v>53</v>
      </c>
      <c r="C857" s="12" t="s">
        <v>2715</v>
      </c>
      <c r="D857" s="12" t="s">
        <v>1901</v>
      </c>
      <c r="E857" s="12" t="s">
        <v>2856</v>
      </c>
      <c r="F857" s="12" t="s">
        <v>2859</v>
      </c>
      <c r="G857" s="13" t="s">
        <v>2003</v>
      </c>
      <c r="H857" s="14">
        <v>0.54166666666666663</v>
      </c>
      <c r="I857" s="12" t="s">
        <v>2851</v>
      </c>
      <c r="J857" s="13">
        <v>3.8</v>
      </c>
      <c r="K857" s="13">
        <v>0</v>
      </c>
      <c r="L857" s="15">
        <v>43679</v>
      </c>
      <c r="M857" s="12" t="s">
        <v>3846</v>
      </c>
      <c r="N857" s="10"/>
      <c r="O857" s="23" t="str">
        <f t="shared" si="65"/>
        <v>SKU953</v>
      </c>
      <c r="P857" s="17" t="str">
        <f t="shared" si="66"/>
        <v>Yes</v>
      </c>
      <c r="Q857" s="19">
        <f t="shared" si="67"/>
        <v>15</v>
      </c>
      <c r="R857" s="17" t="str">
        <f t="shared" si="68"/>
        <v>No</v>
      </c>
      <c r="S857" s="17" t="str">
        <f t="shared" si="69"/>
        <v>No</v>
      </c>
      <c r="T857" s="17"/>
      <c r="U857" s="17"/>
    </row>
    <row r="858" spans="2:21" x14ac:dyDescent="0.4">
      <c r="B858" s="12" t="s">
        <v>55</v>
      </c>
      <c r="C858" s="12" t="s">
        <v>2716</v>
      </c>
      <c r="D858" s="12" t="s">
        <v>1638</v>
      </c>
      <c r="E858" s="12" t="s">
        <v>2857</v>
      </c>
      <c r="F858" s="12" t="s">
        <v>2859</v>
      </c>
      <c r="G858" s="13" t="s">
        <v>1986</v>
      </c>
      <c r="H858" s="14">
        <v>0.54166666666666663</v>
      </c>
      <c r="I858" s="12" t="s">
        <v>2852</v>
      </c>
      <c r="J858" s="13">
        <v>4</v>
      </c>
      <c r="K858" s="13">
        <v>0</v>
      </c>
      <c r="L858" s="15">
        <v>43657</v>
      </c>
      <c r="M858" s="12" t="s">
        <v>3846</v>
      </c>
      <c r="N858" s="10"/>
      <c r="O858" s="23" t="str">
        <f t="shared" si="65"/>
        <v>SKU690</v>
      </c>
      <c r="P858" s="17" t="str">
        <f t="shared" si="66"/>
        <v>Yes</v>
      </c>
      <c r="Q858" s="19">
        <f t="shared" si="67"/>
        <v>37</v>
      </c>
      <c r="R858" s="17" t="str">
        <f t="shared" si="68"/>
        <v>No</v>
      </c>
      <c r="S858" s="17" t="str">
        <f t="shared" si="69"/>
        <v>No</v>
      </c>
      <c r="T858" s="17"/>
      <c r="U858" s="17"/>
    </row>
    <row r="859" spans="2:21" x14ac:dyDescent="0.4">
      <c r="B859" s="12" t="s">
        <v>51</v>
      </c>
      <c r="C859" s="12" t="s">
        <v>2717</v>
      </c>
      <c r="D859" s="12" t="s">
        <v>1904</v>
      </c>
      <c r="E859" s="12" t="s">
        <v>2855</v>
      </c>
      <c r="F859" s="12" t="s">
        <v>2859</v>
      </c>
      <c r="G859" s="13" t="s">
        <v>2004</v>
      </c>
      <c r="H859" s="14">
        <v>0.54166666666666663</v>
      </c>
      <c r="I859" s="12" t="s">
        <v>2852</v>
      </c>
      <c r="J859" s="13">
        <v>1</v>
      </c>
      <c r="K859" s="13">
        <v>0</v>
      </c>
      <c r="L859" s="15"/>
      <c r="M859" s="12" t="s">
        <v>3846</v>
      </c>
      <c r="N859" s="10"/>
      <c r="O859" s="23" t="str">
        <f t="shared" si="65"/>
        <v>SKU956</v>
      </c>
      <c r="P859" s="17" t="str">
        <f t="shared" si="66"/>
        <v>No</v>
      </c>
      <c r="Q859" s="19">
        <f t="shared" si="67"/>
        <v>14</v>
      </c>
      <c r="R859" s="17" t="str">
        <f t="shared" si="68"/>
        <v>No</v>
      </c>
      <c r="S859" s="17" t="str">
        <f t="shared" si="69"/>
        <v>No</v>
      </c>
      <c r="T859" s="17"/>
      <c r="U859" s="17"/>
    </row>
    <row r="860" spans="2:21" x14ac:dyDescent="0.4">
      <c r="B860" s="12" t="s">
        <v>53</v>
      </c>
      <c r="C860" s="12" t="s">
        <v>2718</v>
      </c>
      <c r="D860" s="12" t="s">
        <v>1641</v>
      </c>
      <c r="E860" s="12" t="s">
        <v>2856</v>
      </c>
      <c r="F860" s="12" t="s">
        <v>2859</v>
      </c>
      <c r="G860" s="13" t="s">
        <v>1986</v>
      </c>
      <c r="H860" s="14">
        <v>0.54166666666666663</v>
      </c>
      <c r="I860" s="12" t="s">
        <v>2853</v>
      </c>
      <c r="J860" s="13">
        <v>2</v>
      </c>
      <c r="K860" s="13">
        <v>0</v>
      </c>
      <c r="L860" s="15">
        <v>43656</v>
      </c>
      <c r="M860" s="12" t="s">
        <v>3846</v>
      </c>
      <c r="N860" s="10"/>
      <c r="O860" s="23" t="str">
        <f t="shared" si="65"/>
        <v>SKU693</v>
      </c>
      <c r="P860" s="17" t="str">
        <f t="shared" si="66"/>
        <v>Yes</v>
      </c>
      <c r="Q860" s="19">
        <f t="shared" si="67"/>
        <v>37</v>
      </c>
      <c r="R860" s="17" t="str">
        <f t="shared" si="68"/>
        <v>No</v>
      </c>
      <c r="S860" s="17" t="str">
        <f t="shared" si="69"/>
        <v>No</v>
      </c>
      <c r="T860" s="17"/>
      <c r="U860" s="17"/>
    </row>
    <row r="861" spans="2:21" x14ac:dyDescent="0.4">
      <c r="B861" s="12" t="s">
        <v>54</v>
      </c>
      <c r="C861" s="12" t="s">
        <v>2719</v>
      </c>
      <c r="D861" s="12" t="s">
        <v>1907</v>
      </c>
      <c r="E861" s="12" t="s">
        <v>2857</v>
      </c>
      <c r="F861" s="12" t="s">
        <v>2860</v>
      </c>
      <c r="G861" s="13" t="s">
        <v>2004</v>
      </c>
      <c r="H861" s="14">
        <v>0.54166666666666663</v>
      </c>
      <c r="I861" s="12" t="s">
        <v>2854</v>
      </c>
      <c r="J861" s="13">
        <v>3</v>
      </c>
      <c r="K861" s="13">
        <v>0</v>
      </c>
      <c r="L861" s="15">
        <v>43684</v>
      </c>
      <c r="M861" s="12" t="s">
        <v>3846</v>
      </c>
      <c r="N861" s="10"/>
      <c r="O861" s="23" t="str">
        <f t="shared" si="65"/>
        <v>SKU959</v>
      </c>
      <c r="P861" s="17" t="str">
        <f t="shared" si="66"/>
        <v>Yes</v>
      </c>
      <c r="Q861" s="19">
        <f t="shared" si="67"/>
        <v>14</v>
      </c>
      <c r="R861" s="17" t="str">
        <f t="shared" si="68"/>
        <v>No</v>
      </c>
      <c r="S861" s="17" t="str">
        <f t="shared" si="69"/>
        <v>No</v>
      </c>
      <c r="T861" s="17"/>
      <c r="U861" s="17"/>
    </row>
    <row r="862" spans="2:21" x14ac:dyDescent="0.4">
      <c r="B862" s="12" t="s">
        <v>51</v>
      </c>
      <c r="C862" s="12" t="s">
        <v>2720</v>
      </c>
      <c r="D862" s="12" t="s">
        <v>1644</v>
      </c>
      <c r="E862" s="12" t="s">
        <v>2855</v>
      </c>
      <c r="F862" s="12" t="s">
        <v>2859</v>
      </c>
      <c r="G862" s="13" t="s">
        <v>1986</v>
      </c>
      <c r="H862" s="14">
        <v>0.54166666666666663</v>
      </c>
      <c r="I862" s="12" t="s">
        <v>2851</v>
      </c>
      <c r="J862" s="13">
        <v>4</v>
      </c>
      <c r="K862" s="13">
        <v>0</v>
      </c>
      <c r="L862" s="15">
        <v>43656</v>
      </c>
      <c r="M862" s="12" t="s">
        <v>3846</v>
      </c>
      <c r="N862" s="10"/>
      <c r="O862" s="23" t="str">
        <f t="shared" si="65"/>
        <v>SKU696</v>
      </c>
      <c r="P862" s="17" t="str">
        <f t="shared" si="66"/>
        <v>Yes</v>
      </c>
      <c r="Q862" s="19">
        <f t="shared" si="67"/>
        <v>37</v>
      </c>
      <c r="R862" s="17" t="str">
        <f t="shared" si="68"/>
        <v>No</v>
      </c>
      <c r="S862" s="17" t="str">
        <f t="shared" si="69"/>
        <v>No</v>
      </c>
      <c r="T862" s="17"/>
      <c r="U862" s="17"/>
    </row>
    <row r="863" spans="2:21" x14ac:dyDescent="0.4">
      <c r="B863" s="12" t="s">
        <v>52</v>
      </c>
      <c r="C863" s="12" t="s">
        <v>2720</v>
      </c>
      <c r="D863" s="12" t="s">
        <v>1910</v>
      </c>
      <c r="E863" s="12" t="s">
        <v>2856</v>
      </c>
      <c r="F863" s="12" t="s">
        <v>2859</v>
      </c>
      <c r="G863" s="13" t="s">
        <v>2005</v>
      </c>
      <c r="H863" s="14">
        <v>0.54166666666666663</v>
      </c>
      <c r="I863" s="12" t="s">
        <v>2852</v>
      </c>
      <c r="J863" s="13">
        <v>1</v>
      </c>
      <c r="K863" s="13">
        <v>0</v>
      </c>
      <c r="L863" s="15">
        <v>43682</v>
      </c>
      <c r="M863" s="12" t="s">
        <v>3846</v>
      </c>
      <c r="N863" s="10"/>
      <c r="O863" s="23" t="str">
        <f t="shared" si="65"/>
        <v>SKU962</v>
      </c>
      <c r="P863" s="17" t="str">
        <f t="shared" si="66"/>
        <v>Yes</v>
      </c>
      <c r="Q863" s="19">
        <f t="shared" si="67"/>
        <v>13</v>
      </c>
      <c r="R863" s="17" t="str">
        <f t="shared" si="68"/>
        <v>No</v>
      </c>
      <c r="S863" s="17" t="str">
        <f t="shared" si="69"/>
        <v>No</v>
      </c>
      <c r="T863" s="17"/>
      <c r="U863" s="17"/>
    </row>
    <row r="864" spans="2:21" x14ac:dyDescent="0.4">
      <c r="B864" s="12" t="s">
        <v>55</v>
      </c>
      <c r="C864" s="12" t="s">
        <v>2721</v>
      </c>
      <c r="D864" s="12" t="s">
        <v>1913</v>
      </c>
      <c r="E864" s="12" t="s">
        <v>2857</v>
      </c>
      <c r="F864" s="12" t="s">
        <v>2859</v>
      </c>
      <c r="G864" s="13" t="s">
        <v>2005</v>
      </c>
      <c r="H864" s="14">
        <v>0.54166666666666663</v>
      </c>
      <c r="I864" s="12" t="s">
        <v>2852</v>
      </c>
      <c r="J864" s="13">
        <v>2.8</v>
      </c>
      <c r="K864" s="13">
        <v>0</v>
      </c>
      <c r="L864" s="15">
        <v>43684</v>
      </c>
      <c r="M864" s="12" t="s">
        <v>3846</v>
      </c>
      <c r="N864" s="10"/>
      <c r="O864" s="23" t="str">
        <f t="shared" si="65"/>
        <v>SKU965</v>
      </c>
      <c r="P864" s="17" t="str">
        <f t="shared" si="66"/>
        <v>Yes</v>
      </c>
      <c r="Q864" s="19">
        <f t="shared" si="67"/>
        <v>13</v>
      </c>
      <c r="R864" s="17" t="str">
        <f t="shared" si="68"/>
        <v>No</v>
      </c>
      <c r="S864" s="17" t="str">
        <f t="shared" si="69"/>
        <v>No</v>
      </c>
      <c r="T864" s="17"/>
      <c r="U864" s="17"/>
    </row>
    <row r="865" spans="2:21" x14ac:dyDescent="0.4">
      <c r="B865" s="12" t="s">
        <v>54</v>
      </c>
      <c r="C865" s="12" t="s">
        <v>2722</v>
      </c>
      <c r="D865" s="12" t="s">
        <v>1647</v>
      </c>
      <c r="E865" s="12" t="s">
        <v>2855</v>
      </c>
      <c r="F865" s="12" t="s">
        <v>2859</v>
      </c>
      <c r="G865" s="13" t="s">
        <v>1987</v>
      </c>
      <c r="H865" s="14">
        <v>0.54166666666666663</v>
      </c>
      <c r="I865" s="12" t="s">
        <v>2853</v>
      </c>
      <c r="J865" s="13">
        <v>3</v>
      </c>
      <c r="K865" s="13">
        <v>0</v>
      </c>
      <c r="L865" s="15">
        <v>43664</v>
      </c>
      <c r="M865" s="12" t="s">
        <v>3846</v>
      </c>
      <c r="N865" s="10"/>
      <c r="O865" s="23" t="str">
        <f t="shared" si="65"/>
        <v>SKU699</v>
      </c>
      <c r="P865" s="17" t="str">
        <f t="shared" si="66"/>
        <v>Yes</v>
      </c>
      <c r="Q865" s="19">
        <f t="shared" si="67"/>
        <v>36</v>
      </c>
      <c r="R865" s="17" t="str">
        <f t="shared" si="68"/>
        <v>No</v>
      </c>
      <c r="S865" s="17" t="str">
        <f t="shared" si="69"/>
        <v>No</v>
      </c>
      <c r="T865" s="17"/>
      <c r="U865" s="17"/>
    </row>
    <row r="866" spans="2:21" x14ac:dyDescent="0.4">
      <c r="B866" s="12" t="s">
        <v>53</v>
      </c>
      <c r="C866" s="12" t="s">
        <v>2723</v>
      </c>
      <c r="D866" s="12" t="s">
        <v>1916</v>
      </c>
      <c r="E866" s="12" t="s">
        <v>2856</v>
      </c>
      <c r="F866" s="12" t="s">
        <v>2859</v>
      </c>
      <c r="G866" s="13" t="s">
        <v>2006</v>
      </c>
      <c r="H866" s="14">
        <v>0.54166666666666663</v>
      </c>
      <c r="I866" s="12" t="s">
        <v>2854</v>
      </c>
      <c r="J866" s="13">
        <v>3.2</v>
      </c>
      <c r="K866" s="13">
        <v>1</v>
      </c>
      <c r="L866" s="15">
        <v>43683</v>
      </c>
      <c r="M866" s="12" t="s">
        <v>3846</v>
      </c>
      <c r="N866" s="10"/>
      <c r="O866" s="23" t="str">
        <f t="shared" si="65"/>
        <v>SKU968</v>
      </c>
      <c r="P866" s="17" t="str">
        <f t="shared" si="66"/>
        <v>Yes</v>
      </c>
      <c r="Q866" s="19">
        <f t="shared" si="67"/>
        <v>10</v>
      </c>
      <c r="R866" s="17" t="str">
        <f t="shared" si="68"/>
        <v>No</v>
      </c>
      <c r="S866" s="17" t="str">
        <f t="shared" si="69"/>
        <v>No</v>
      </c>
      <c r="T866" s="17"/>
      <c r="U866" s="17"/>
    </row>
    <row r="867" spans="2:21" x14ac:dyDescent="0.4">
      <c r="B867" s="12" t="s">
        <v>52</v>
      </c>
      <c r="C867" s="12" t="s">
        <v>2724</v>
      </c>
      <c r="D867" s="12" t="s">
        <v>1650</v>
      </c>
      <c r="E867" s="12" t="s">
        <v>2857</v>
      </c>
      <c r="F867" s="12" t="s">
        <v>2859</v>
      </c>
      <c r="G867" s="13" t="s">
        <v>1987</v>
      </c>
      <c r="H867" s="14">
        <v>0.54166666666666663</v>
      </c>
      <c r="I867" s="12" t="s">
        <v>2851</v>
      </c>
      <c r="J867" s="13">
        <v>3.4</v>
      </c>
      <c r="K867" s="13">
        <v>0</v>
      </c>
      <c r="L867" s="15">
        <v>43664</v>
      </c>
      <c r="M867" s="12" t="s">
        <v>3846</v>
      </c>
      <c r="N867" s="10"/>
      <c r="O867" s="23" t="str">
        <f t="shared" si="65"/>
        <v>SKU702</v>
      </c>
      <c r="P867" s="17" t="str">
        <f t="shared" si="66"/>
        <v>Yes</v>
      </c>
      <c r="Q867" s="19">
        <f t="shared" si="67"/>
        <v>36</v>
      </c>
      <c r="R867" s="17" t="str">
        <f t="shared" si="68"/>
        <v>No</v>
      </c>
      <c r="S867" s="17" t="str">
        <f t="shared" si="69"/>
        <v>No</v>
      </c>
      <c r="T867" s="17"/>
      <c r="U867" s="17"/>
    </row>
    <row r="868" spans="2:21" x14ac:dyDescent="0.4">
      <c r="B868" s="12" t="s">
        <v>51</v>
      </c>
      <c r="C868" s="12" t="s">
        <v>2725</v>
      </c>
      <c r="D868" s="12" t="s">
        <v>1919</v>
      </c>
      <c r="E868" s="12" t="s">
        <v>2855</v>
      </c>
      <c r="F868" s="12" t="s">
        <v>2859</v>
      </c>
      <c r="G868" s="13" t="s">
        <v>2006</v>
      </c>
      <c r="H868" s="14">
        <v>0.54166666666666663</v>
      </c>
      <c r="I868" s="12" t="s">
        <v>2852</v>
      </c>
      <c r="J868" s="13">
        <v>3.6</v>
      </c>
      <c r="K868" s="13">
        <v>0</v>
      </c>
      <c r="L868" s="15">
        <v>43683</v>
      </c>
      <c r="M868" s="12" t="s">
        <v>3846</v>
      </c>
      <c r="N868" s="10"/>
      <c r="O868" s="23" t="str">
        <f t="shared" si="65"/>
        <v>SKU971</v>
      </c>
      <c r="P868" s="17" t="str">
        <f t="shared" si="66"/>
        <v>Yes</v>
      </c>
      <c r="Q868" s="19">
        <f t="shared" si="67"/>
        <v>10</v>
      </c>
      <c r="R868" s="17" t="str">
        <f t="shared" si="68"/>
        <v>No</v>
      </c>
      <c r="S868" s="17" t="str">
        <f t="shared" si="69"/>
        <v>No</v>
      </c>
      <c r="T868" s="17"/>
      <c r="U868" s="17"/>
    </row>
    <row r="869" spans="2:21" x14ac:dyDescent="0.4">
      <c r="B869" s="12" t="s">
        <v>54</v>
      </c>
      <c r="C869" s="12" t="s">
        <v>2726</v>
      </c>
      <c r="D869" s="12" t="s">
        <v>1922</v>
      </c>
      <c r="E869" s="12" t="s">
        <v>2856</v>
      </c>
      <c r="F869" s="12" t="s">
        <v>2859</v>
      </c>
      <c r="G869" s="13" t="s">
        <v>2006</v>
      </c>
      <c r="H869" s="14">
        <v>0.54166666666666663</v>
      </c>
      <c r="I869" s="12" t="s">
        <v>2852</v>
      </c>
      <c r="J869" s="13">
        <v>3.8</v>
      </c>
      <c r="K869" s="13">
        <v>0</v>
      </c>
      <c r="L869" s="15">
        <v>43683</v>
      </c>
      <c r="M869" s="12" t="s">
        <v>3846</v>
      </c>
      <c r="N869" s="10"/>
      <c r="O869" s="23" t="str">
        <f t="shared" si="65"/>
        <v>SKU974</v>
      </c>
      <c r="P869" s="17" t="str">
        <f t="shared" si="66"/>
        <v>Yes</v>
      </c>
      <c r="Q869" s="19">
        <f t="shared" si="67"/>
        <v>10</v>
      </c>
      <c r="R869" s="17" t="str">
        <f t="shared" si="68"/>
        <v>No</v>
      </c>
      <c r="S869" s="17" t="str">
        <f t="shared" si="69"/>
        <v>No</v>
      </c>
      <c r="T869" s="17"/>
      <c r="U869" s="17"/>
    </row>
    <row r="870" spans="2:21" x14ac:dyDescent="0.4">
      <c r="B870" s="12" t="s">
        <v>55</v>
      </c>
      <c r="C870" s="12" t="s">
        <v>2727</v>
      </c>
      <c r="D870" s="12" t="s">
        <v>1653</v>
      </c>
      <c r="E870" s="12" t="s">
        <v>2857</v>
      </c>
      <c r="F870" s="12" t="s">
        <v>2859</v>
      </c>
      <c r="G870" s="13" t="s">
        <v>1987</v>
      </c>
      <c r="H870" s="14">
        <v>0.54166666666666663</v>
      </c>
      <c r="I870" s="12" t="s">
        <v>2853</v>
      </c>
      <c r="J870" s="13">
        <v>4</v>
      </c>
      <c r="K870" s="13">
        <v>0</v>
      </c>
      <c r="L870" s="15">
        <v>43664</v>
      </c>
      <c r="M870" s="12" t="s">
        <v>3846</v>
      </c>
      <c r="N870" s="10"/>
      <c r="O870" s="23" t="str">
        <f t="shared" si="65"/>
        <v>SKU705</v>
      </c>
      <c r="P870" s="17" t="str">
        <f t="shared" si="66"/>
        <v>Yes</v>
      </c>
      <c r="Q870" s="19">
        <f t="shared" si="67"/>
        <v>36</v>
      </c>
      <c r="R870" s="17" t="str">
        <f t="shared" si="68"/>
        <v>No</v>
      </c>
      <c r="S870" s="17" t="str">
        <f t="shared" si="69"/>
        <v>No</v>
      </c>
      <c r="T870" s="17"/>
      <c r="U870" s="17"/>
    </row>
    <row r="871" spans="2:21" x14ac:dyDescent="0.4">
      <c r="B871" s="12" t="s">
        <v>52</v>
      </c>
      <c r="C871" s="12" t="s">
        <v>2728</v>
      </c>
      <c r="D871" s="12" t="s">
        <v>1925</v>
      </c>
      <c r="E871" s="12" t="s">
        <v>2855</v>
      </c>
      <c r="F871" s="12" t="s">
        <v>2859</v>
      </c>
      <c r="G871" s="13" t="s">
        <v>2006</v>
      </c>
      <c r="H871" s="14">
        <v>0.54166666666666663</v>
      </c>
      <c r="I871" s="12" t="s">
        <v>2854</v>
      </c>
      <c r="J871" s="13">
        <v>1</v>
      </c>
      <c r="K871" s="13">
        <v>0</v>
      </c>
      <c r="L871" s="15">
        <v>43683</v>
      </c>
      <c r="M871" s="12" t="s">
        <v>3846</v>
      </c>
      <c r="N871" s="10"/>
      <c r="O871" s="23" t="str">
        <f t="shared" si="65"/>
        <v>SKU977</v>
      </c>
      <c r="P871" s="17" t="str">
        <f t="shared" si="66"/>
        <v>Yes</v>
      </c>
      <c r="Q871" s="19">
        <f t="shared" si="67"/>
        <v>10</v>
      </c>
      <c r="R871" s="17" t="str">
        <f t="shared" si="68"/>
        <v>No</v>
      </c>
      <c r="S871" s="17" t="str">
        <f t="shared" si="69"/>
        <v>No</v>
      </c>
      <c r="T871" s="17"/>
      <c r="U871" s="17"/>
    </row>
    <row r="872" spans="2:21" x14ac:dyDescent="0.4">
      <c r="B872" s="12" t="s">
        <v>53</v>
      </c>
      <c r="C872" s="12" t="s">
        <v>2729</v>
      </c>
      <c r="D872" s="12" t="s">
        <v>1656</v>
      </c>
      <c r="E872" s="12" t="s">
        <v>2856</v>
      </c>
      <c r="F872" s="12" t="s">
        <v>2859</v>
      </c>
      <c r="G872" s="13" t="s">
        <v>1987</v>
      </c>
      <c r="H872" s="14">
        <v>0.54166666666666663</v>
      </c>
      <c r="I872" s="12" t="s">
        <v>2851</v>
      </c>
      <c r="J872" s="13">
        <v>2</v>
      </c>
      <c r="K872" s="13">
        <v>0</v>
      </c>
      <c r="L872" s="15">
        <v>43663</v>
      </c>
      <c r="M872" s="12" t="s">
        <v>3846</v>
      </c>
      <c r="N872" s="10"/>
      <c r="O872" s="23" t="str">
        <f t="shared" si="65"/>
        <v>SKU708</v>
      </c>
      <c r="P872" s="17" t="str">
        <f t="shared" si="66"/>
        <v>Yes</v>
      </c>
      <c r="Q872" s="19">
        <f t="shared" si="67"/>
        <v>36</v>
      </c>
      <c r="R872" s="17" t="str">
        <f t="shared" si="68"/>
        <v>No</v>
      </c>
      <c r="S872" s="17" t="str">
        <f t="shared" si="69"/>
        <v>No</v>
      </c>
      <c r="T872" s="17"/>
      <c r="U872" s="17"/>
    </row>
    <row r="873" spans="2:21" x14ac:dyDescent="0.4">
      <c r="B873" s="12" t="s">
        <v>55</v>
      </c>
      <c r="C873" s="12" t="s">
        <v>2730</v>
      </c>
      <c r="D873" s="12" t="s">
        <v>1928</v>
      </c>
      <c r="E873" s="12" t="s">
        <v>2857</v>
      </c>
      <c r="F873" s="12" t="s">
        <v>2859</v>
      </c>
      <c r="G873" s="13" t="s">
        <v>2006</v>
      </c>
      <c r="H873" s="14">
        <v>0.54166666666666663</v>
      </c>
      <c r="I873" s="12" t="s">
        <v>2852</v>
      </c>
      <c r="J873" s="13">
        <v>3</v>
      </c>
      <c r="K873" s="13">
        <v>0</v>
      </c>
      <c r="L873" s="15">
        <v>43684</v>
      </c>
      <c r="M873" s="12" t="s">
        <v>3846</v>
      </c>
      <c r="N873" s="10"/>
      <c r="O873" s="23" t="str">
        <f t="shared" si="65"/>
        <v>SKU980</v>
      </c>
      <c r="P873" s="17" t="str">
        <f t="shared" si="66"/>
        <v>Yes</v>
      </c>
      <c r="Q873" s="19">
        <f t="shared" si="67"/>
        <v>10</v>
      </c>
      <c r="R873" s="17" t="str">
        <f t="shared" si="68"/>
        <v>No</v>
      </c>
      <c r="S873" s="17" t="str">
        <f t="shared" si="69"/>
        <v>No</v>
      </c>
      <c r="T873" s="17"/>
      <c r="U873" s="17"/>
    </row>
    <row r="874" spans="2:21" x14ac:dyDescent="0.4">
      <c r="B874" s="12" t="s">
        <v>51</v>
      </c>
      <c r="C874" s="12" t="s">
        <v>2731</v>
      </c>
      <c r="D874" s="12" t="s">
        <v>1659</v>
      </c>
      <c r="E874" s="12" t="s">
        <v>2855</v>
      </c>
      <c r="F874" s="12" t="s">
        <v>2859</v>
      </c>
      <c r="G874" s="13" t="s">
        <v>1987</v>
      </c>
      <c r="H874" s="14">
        <v>0.54166666666666663</v>
      </c>
      <c r="I874" s="12" t="s">
        <v>2852</v>
      </c>
      <c r="J874" s="13">
        <v>4</v>
      </c>
      <c r="K874" s="13">
        <v>0</v>
      </c>
      <c r="L874" s="15">
        <v>43663</v>
      </c>
      <c r="M874" s="12" t="s">
        <v>3846</v>
      </c>
      <c r="N874" s="10"/>
      <c r="O874" s="23" t="str">
        <f t="shared" si="65"/>
        <v>SKU711</v>
      </c>
      <c r="P874" s="17" t="str">
        <f t="shared" si="66"/>
        <v>Yes</v>
      </c>
      <c r="Q874" s="19">
        <f t="shared" si="67"/>
        <v>36</v>
      </c>
      <c r="R874" s="17" t="str">
        <f t="shared" si="68"/>
        <v>No</v>
      </c>
      <c r="S874" s="17" t="str">
        <f t="shared" si="69"/>
        <v>No</v>
      </c>
      <c r="T874" s="17"/>
      <c r="U874" s="17"/>
    </row>
    <row r="875" spans="2:21" x14ac:dyDescent="0.4">
      <c r="B875" s="12" t="s">
        <v>53</v>
      </c>
      <c r="C875" s="12" t="s">
        <v>2731</v>
      </c>
      <c r="D875" s="12" t="s">
        <v>1931</v>
      </c>
      <c r="E875" s="12" t="s">
        <v>2856</v>
      </c>
      <c r="F875" s="12" t="s">
        <v>2859</v>
      </c>
      <c r="G875" s="13" t="s">
        <v>2006</v>
      </c>
      <c r="H875" s="14">
        <v>0.54166666666666663</v>
      </c>
      <c r="I875" s="12" t="s">
        <v>2853</v>
      </c>
      <c r="J875" s="13">
        <v>1</v>
      </c>
      <c r="K875" s="13">
        <v>0</v>
      </c>
      <c r="L875" s="15">
        <v>43684</v>
      </c>
      <c r="M875" s="12" t="s">
        <v>3846</v>
      </c>
      <c r="N875" s="10"/>
      <c r="O875" s="23" t="str">
        <f t="shared" si="65"/>
        <v>SKU983</v>
      </c>
      <c r="P875" s="17" t="str">
        <f t="shared" si="66"/>
        <v>Yes</v>
      </c>
      <c r="Q875" s="19">
        <f t="shared" si="67"/>
        <v>10</v>
      </c>
      <c r="R875" s="17" t="str">
        <f t="shared" si="68"/>
        <v>No</v>
      </c>
      <c r="S875" s="17" t="str">
        <f t="shared" si="69"/>
        <v>No</v>
      </c>
      <c r="T875" s="17"/>
      <c r="U875" s="17"/>
    </row>
    <row r="876" spans="2:21" x14ac:dyDescent="0.4">
      <c r="B876" s="12" t="s">
        <v>51</v>
      </c>
      <c r="C876" s="12" t="s">
        <v>2732</v>
      </c>
      <c r="D876" s="12" t="s">
        <v>1934</v>
      </c>
      <c r="E876" s="12" t="s">
        <v>2857</v>
      </c>
      <c r="F876" s="12" t="s">
        <v>2859</v>
      </c>
      <c r="G876" s="13" t="s">
        <v>2006</v>
      </c>
      <c r="H876" s="14">
        <v>0.54166666666666663</v>
      </c>
      <c r="I876" s="12" t="s">
        <v>2854</v>
      </c>
      <c r="J876" s="13">
        <v>2.8</v>
      </c>
      <c r="K876" s="13">
        <v>1</v>
      </c>
      <c r="L876" s="15">
        <v>43685</v>
      </c>
      <c r="M876" s="12" t="s">
        <v>3846</v>
      </c>
      <c r="N876" s="10"/>
      <c r="O876" s="23" t="str">
        <f t="shared" si="65"/>
        <v>SKU986</v>
      </c>
      <c r="P876" s="17" t="str">
        <f t="shared" si="66"/>
        <v>Yes</v>
      </c>
      <c r="Q876" s="19">
        <f t="shared" si="67"/>
        <v>10</v>
      </c>
      <c r="R876" s="17" t="str">
        <f t="shared" si="68"/>
        <v>No</v>
      </c>
      <c r="S876" s="17" t="str">
        <f t="shared" si="69"/>
        <v>No</v>
      </c>
      <c r="T876" s="17"/>
      <c r="U876" s="17"/>
    </row>
    <row r="877" spans="2:21" x14ac:dyDescent="0.4">
      <c r="B877" s="12" t="s">
        <v>54</v>
      </c>
      <c r="C877" s="12" t="s">
        <v>2733</v>
      </c>
      <c r="D877" s="12" t="s">
        <v>1662</v>
      </c>
      <c r="E877" s="12" t="s">
        <v>2855</v>
      </c>
      <c r="F877" s="12" t="s">
        <v>2859</v>
      </c>
      <c r="G877" s="13" t="s">
        <v>1987</v>
      </c>
      <c r="H877" s="14">
        <v>0.54166666666666663</v>
      </c>
      <c r="I877" s="12" t="s">
        <v>2851</v>
      </c>
      <c r="J877" s="13">
        <v>3</v>
      </c>
      <c r="K877" s="13">
        <v>0</v>
      </c>
      <c r="L877" s="15">
        <v>43663</v>
      </c>
      <c r="M877" s="12" t="s">
        <v>3846</v>
      </c>
      <c r="N877" s="10"/>
      <c r="O877" s="23" t="str">
        <f t="shared" si="65"/>
        <v>SKU714</v>
      </c>
      <c r="P877" s="17" t="str">
        <f t="shared" si="66"/>
        <v>Yes</v>
      </c>
      <c r="Q877" s="19">
        <f t="shared" si="67"/>
        <v>36</v>
      </c>
      <c r="R877" s="17" t="str">
        <f t="shared" si="68"/>
        <v>No</v>
      </c>
      <c r="S877" s="17" t="str">
        <f t="shared" si="69"/>
        <v>No</v>
      </c>
      <c r="T877" s="17"/>
      <c r="U877" s="17"/>
    </row>
    <row r="878" spans="2:21" x14ac:dyDescent="0.4">
      <c r="B878" s="12" t="s">
        <v>54</v>
      </c>
      <c r="C878" s="12" t="s">
        <v>2734</v>
      </c>
      <c r="D878" s="12" t="s">
        <v>1937</v>
      </c>
      <c r="E878" s="12" t="s">
        <v>2856</v>
      </c>
      <c r="F878" s="12" t="s">
        <v>2859</v>
      </c>
      <c r="G878" s="13" t="s">
        <v>2006</v>
      </c>
      <c r="H878" s="14">
        <v>0.54166666666666663</v>
      </c>
      <c r="I878" s="12" t="s">
        <v>2852</v>
      </c>
      <c r="J878" s="13">
        <v>3.2</v>
      </c>
      <c r="K878" s="13">
        <v>0</v>
      </c>
      <c r="L878" s="15">
        <v>43684</v>
      </c>
      <c r="M878" s="12" t="s">
        <v>3846</v>
      </c>
      <c r="N878" s="10"/>
      <c r="O878" s="23" t="str">
        <f t="shared" si="65"/>
        <v>SKU989</v>
      </c>
      <c r="P878" s="17" t="str">
        <f t="shared" si="66"/>
        <v>Yes</v>
      </c>
      <c r="Q878" s="19">
        <f t="shared" si="67"/>
        <v>10</v>
      </c>
      <c r="R878" s="17" t="str">
        <f t="shared" si="68"/>
        <v>No</v>
      </c>
      <c r="S878" s="17" t="str">
        <f t="shared" si="69"/>
        <v>No</v>
      </c>
      <c r="T878" s="17"/>
      <c r="U878" s="17"/>
    </row>
    <row r="879" spans="2:21" x14ac:dyDescent="0.4">
      <c r="B879" s="12" t="s">
        <v>52</v>
      </c>
      <c r="C879" s="12" t="s">
        <v>2735</v>
      </c>
      <c r="D879" s="12" t="s">
        <v>1665</v>
      </c>
      <c r="E879" s="12" t="s">
        <v>2857</v>
      </c>
      <c r="F879" s="12" t="s">
        <v>2859</v>
      </c>
      <c r="G879" s="13" t="s">
        <v>1987</v>
      </c>
      <c r="H879" s="14">
        <v>0.54166666666666663</v>
      </c>
      <c r="I879" s="12" t="s">
        <v>2852</v>
      </c>
      <c r="J879" s="13">
        <v>3.4</v>
      </c>
      <c r="K879" s="13">
        <v>0</v>
      </c>
      <c r="L879" s="15">
        <v>43663</v>
      </c>
      <c r="M879" s="12" t="s">
        <v>3846</v>
      </c>
      <c r="N879" s="10"/>
      <c r="O879" s="23" t="str">
        <f t="shared" si="65"/>
        <v>SKU717</v>
      </c>
      <c r="P879" s="17" t="str">
        <f t="shared" si="66"/>
        <v>Yes</v>
      </c>
      <c r="Q879" s="19">
        <f t="shared" si="67"/>
        <v>36</v>
      </c>
      <c r="R879" s="17" t="str">
        <f t="shared" si="68"/>
        <v>No</v>
      </c>
      <c r="S879" s="17" t="str">
        <f t="shared" si="69"/>
        <v>No</v>
      </c>
      <c r="T879" s="17"/>
      <c r="U879" s="17"/>
    </row>
    <row r="880" spans="2:21" x14ac:dyDescent="0.4">
      <c r="B880" s="12" t="s">
        <v>52</v>
      </c>
      <c r="C880" s="12" t="s">
        <v>2736</v>
      </c>
      <c r="D880" s="12" t="s">
        <v>1940</v>
      </c>
      <c r="E880" s="12" t="s">
        <v>2855</v>
      </c>
      <c r="F880" s="12" t="s">
        <v>2860</v>
      </c>
      <c r="G880" s="13" t="s">
        <v>2007</v>
      </c>
      <c r="H880" s="14">
        <v>0.54166666666666663</v>
      </c>
      <c r="I880" s="12" t="s">
        <v>2853</v>
      </c>
      <c r="J880" s="13">
        <v>3.6</v>
      </c>
      <c r="K880" s="13">
        <v>0</v>
      </c>
      <c r="L880" s="15">
        <v>43684</v>
      </c>
      <c r="M880" s="12" t="s">
        <v>3846</v>
      </c>
      <c r="N880" s="10"/>
      <c r="O880" s="23" t="str">
        <f t="shared" si="65"/>
        <v>SKU992</v>
      </c>
      <c r="P880" s="17" t="str">
        <f t="shared" si="66"/>
        <v>Yes</v>
      </c>
      <c r="Q880" s="19">
        <f t="shared" si="67"/>
        <v>9</v>
      </c>
      <c r="R880" s="17" t="str">
        <f t="shared" si="68"/>
        <v>No</v>
      </c>
      <c r="S880" s="17" t="str">
        <f t="shared" si="69"/>
        <v>No</v>
      </c>
      <c r="T880" s="17"/>
      <c r="U880" s="17"/>
    </row>
    <row r="881" spans="2:21" x14ac:dyDescent="0.4">
      <c r="B881" s="12" t="s">
        <v>55</v>
      </c>
      <c r="C881" s="12" t="s">
        <v>2737</v>
      </c>
      <c r="D881" s="12" t="s">
        <v>1668</v>
      </c>
      <c r="E881" s="12" t="s">
        <v>2856</v>
      </c>
      <c r="F881" s="12" t="s">
        <v>2859</v>
      </c>
      <c r="G881" s="13" t="s">
        <v>1987</v>
      </c>
      <c r="H881" s="14">
        <v>0.54166666666666663</v>
      </c>
      <c r="I881" s="12" t="s">
        <v>2854</v>
      </c>
      <c r="J881" s="13">
        <v>3.8</v>
      </c>
      <c r="K881" s="13">
        <v>0</v>
      </c>
      <c r="L881" s="15">
        <v>43669</v>
      </c>
      <c r="M881" s="12" t="s">
        <v>3846</v>
      </c>
      <c r="N881" s="10"/>
      <c r="O881" s="23" t="str">
        <f t="shared" si="65"/>
        <v>SKU720</v>
      </c>
      <c r="P881" s="17" t="str">
        <f t="shared" si="66"/>
        <v>Yes</v>
      </c>
      <c r="Q881" s="19">
        <f t="shared" si="67"/>
        <v>36</v>
      </c>
      <c r="R881" s="17" t="str">
        <f t="shared" si="68"/>
        <v>No</v>
      </c>
      <c r="S881" s="17" t="str">
        <f t="shared" si="69"/>
        <v>No</v>
      </c>
      <c r="T881" s="17"/>
      <c r="U881" s="17"/>
    </row>
    <row r="882" spans="2:21" x14ac:dyDescent="0.4">
      <c r="B882" s="12" t="s">
        <v>53</v>
      </c>
      <c r="C882" s="12" t="s">
        <v>2738</v>
      </c>
      <c r="D882" s="12" t="s">
        <v>1671</v>
      </c>
      <c r="E882" s="12" t="s">
        <v>2857</v>
      </c>
      <c r="F882" s="12" t="s">
        <v>2859</v>
      </c>
      <c r="G882" s="13" t="s">
        <v>1987</v>
      </c>
      <c r="H882" s="14">
        <v>0.54166666666666663</v>
      </c>
      <c r="I882" s="12" t="s">
        <v>2851</v>
      </c>
      <c r="J882" s="13">
        <v>4</v>
      </c>
      <c r="K882" s="13">
        <v>0</v>
      </c>
      <c r="L882" s="15">
        <v>43669</v>
      </c>
      <c r="M882" s="12" t="s">
        <v>3846</v>
      </c>
      <c r="N882" s="10"/>
      <c r="O882" s="23" t="str">
        <f t="shared" si="65"/>
        <v>SKU723</v>
      </c>
      <c r="P882" s="17" t="str">
        <f t="shared" si="66"/>
        <v>Yes</v>
      </c>
      <c r="Q882" s="19">
        <f t="shared" si="67"/>
        <v>36</v>
      </c>
      <c r="R882" s="17" t="str">
        <f t="shared" si="68"/>
        <v>No</v>
      </c>
      <c r="S882" s="17" t="str">
        <f t="shared" si="69"/>
        <v>No</v>
      </c>
      <c r="T882" s="17"/>
      <c r="U882" s="17"/>
    </row>
    <row r="883" spans="2:21" x14ac:dyDescent="0.4">
      <c r="B883" s="12" t="s">
        <v>51</v>
      </c>
      <c r="C883" s="12" t="s">
        <v>2739</v>
      </c>
      <c r="D883" s="12" t="s">
        <v>1674</v>
      </c>
      <c r="E883" s="12" t="s">
        <v>2855</v>
      </c>
      <c r="F883" s="12" t="s">
        <v>2859</v>
      </c>
      <c r="G883" s="13" t="s">
        <v>1987</v>
      </c>
      <c r="H883" s="14">
        <v>0.54166666666666663</v>
      </c>
      <c r="I883" s="12" t="s">
        <v>2852</v>
      </c>
      <c r="J883" s="13">
        <v>1</v>
      </c>
      <c r="K883" s="13">
        <v>0</v>
      </c>
      <c r="L883" s="15">
        <v>43658</v>
      </c>
      <c r="M883" s="12" t="s">
        <v>3846</v>
      </c>
      <c r="N883" s="10"/>
      <c r="O883" s="23" t="str">
        <f t="shared" si="65"/>
        <v>SKU726</v>
      </c>
      <c r="P883" s="17" t="str">
        <f t="shared" si="66"/>
        <v>Yes</v>
      </c>
      <c r="Q883" s="19">
        <f t="shared" si="67"/>
        <v>36</v>
      </c>
      <c r="R883" s="17" t="str">
        <f t="shared" si="68"/>
        <v>No</v>
      </c>
      <c r="S883" s="17" t="str">
        <f t="shared" si="69"/>
        <v>No</v>
      </c>
      <c r="T883" s="17"/>
      <c r="U883" s="17"/>
    </row>
    <row r="884" spans="2:21" x14ac:dyDescent="0.4">
      <c r="B884" s="12" t="s">
        <v>54</v>
      </c>
      <c r="C884" s="12" t="s">
        <v>2740</v>
      </c>
      <c r="D884" s="12" t="s">
        <v>1677</v>
      </c>
      <c r="E884" s="12" t="s">
        <v>2856</v>
      </c>
      <c r="F884" s="12" t="s">
        <v>2859</v>
      </c>
      <c r="G884" s="13" t="s">
        <v>1987</v>
      </c>
      <c r="H884" s="14">
        <v>0.54166666666666663</v>
      </c>
      <c r="I884" s="12" t="s">
        <v>2852</v>
      </c>
      <c r="J884" s="13">
        <v>2</v>
      </c>
      <c r="K884" s="13">
        <v>0</v>
      </c>
      <c r="L884" s="15">
        <v>43663</v>
      </c>
      <c r="M884" s="12" t="s">
        <v>3846</v>
      </c>
      <c r="N884" s="10"/>
      <c r="O884" s="23" t="str">
        <f t="shared" si="65"/>
        <v>SKU729</v>
      </c>
      <c r="P884" s="17" t="str">
        <f t="shared" si="66"/>
        <v>Yes</v>
      </c>
      <c r="Q884" s="19">
        <f t="shared" si="67"/>
        <v>36</v>
      </c>
      <c r="R884" s="17" t="str">
        <f t="shared" si="68"/>
        <v>No</v>
      </c>
      <c r="S884" s="17" t="str">
        <f t="shared" si="69"/>
        <v>No</v>
      </c>
      <c r="T884" s="17"/>
      <c r="U884" s="17"/>
    </row>
    <row r="885" spans="2:21" x14ac:dyDescent="0.4">
      <c r="B885" s="12" t="s">
        <v>52</v>
      </c>
      <c r="C885" s="12" t="s">
        <v>2741</v>
      </c>
      <c r="D885" s="12" t="s">
        <v>1680</v>
      </c>
      <c r="E885" s="12" t="s">
        <v>2857</v>
      </c>
      <c r="F885" s="12" t="s">
        <v>2859</v>
      </c>
      <c r="G885" s="13" t="s">
        <v>1987</v>
      </c>
      <c r="H885" s="14">
        <v>0.54166666666666663</v>
      </c>
      <c r="I885" s="12" t="s">
        <v>2853</v>
      </c>
      <c r="J885" s="13">
        <v>3</v>
      </c>
      <c r="K885" s="13">
        <v>0</v>
      </c>
      <c r="L885" s="15">
        <v>43658</v>
      </c>
      <c r="M885" s="12" t="s">
        <v>3846</v>
      </c>
      <c r="N885" s="10"/>
      <c r="O885" s="23" t="str">
        <f t="shared" si="65"/>
        <v>SKU732</v>
      </c>
      <c r="P885" s="17" t="str">
        <f t="shared" si="66"/>
        <v>Yes</v>
      </c>
      <c r="Q885" s="19">
        <f t="shared" si="67"/>
        <v>36</v>
      </c>
      <c r="R885" s="17" t="str">
        <f t="shared" si="68"/>
        <v>No</v>
      </c>
      <c r="S885" s="17" t="str">
        <f t="shared" si="69"/>
        <v>No</v>
      </c>
      <c r="T885" s="17"/>
      <c r="U885" s="17"/>
    </row>
    <row r="886" spans="2:21" x14ac:dyDescent="0.4">
      <c r="B886" s="12" t="s">
        <v>55</v>
      </c>
      <c r="C886" s="12" t="s">
        <v>2742</v>
      </c>
      <c r="D886" s="12" t="s">
        <v>1683</v>
      </c>
      <c r="E886" s="12" t="s">
        <v>2855</v>
      </c>
      <c r="F886" s="12" t="s">
        <v>2859</v>
      </c>
      <c r="G886" s="13" t="s">
        <v>1987</v>
      </c>
      <c r="H886" s="14">
        <v>0.54166666666666663</v>
      </c>
      <c r="I886" s="12" t="s">
        <v>2854</v>
      </c>
      <c r="J886" s="13">
        <v>4</v>
      </c>
      <c r="K886" s="13">
        <v>1</v>
      </c>
      <c r="L886" s="15">
        <v>43665</v>
      </c>
      <c r="M886" s="12" t="s">
        <v>3846</v>
      </c>
      <c r="N886" s="10"/>
      <c r="O886" s="23" t="str">
        <f t="shared" si="65"/>
        <v>SKU735</v>
      </c>
      <c r="P886" s="17" t="str">
        <f t="shared" si="66"/>
        <v>Yes</v>
      </c>
      <c r="Q886" s="19">
        <f t="shared" si="67"/>
        <v>36</v>
      </c>
      <c r="R886" s="17" t="str">
        <f t="shared" si="68"/>
        <v>No</v>
      </c>
      <c r="S886" s="17" t="str">
        <f t="shared" si="69"/>
        <v>No</v>
      </c>
      <c r="T886" s="17"/>
      <c r="U886" s="17"/>
    </row>
    <row r="887" spans="2:21" x14ac:dyDescent="0.4">
      <c r="B887" s="12" t="s">
        <v>53</v>
      </c>
      <c r="C887" s="12" t="s">
        <v>2743</v>
      </c>
      <c r="D887" s="12" t="s">
        <v>1686</v>
      </c>
      <c r="E887" s="12" t="s">
        <v>2856</v>
      </c>
      <c r="F887" s="12" t="s">
        <v>2859</v>
      </c>
      <c r="G887" s="13" t="s">
        <v>1988</v>
      </c>
      <c r="H887" s="14">
        <v>0.54166666666666663</v>
      </c>
      <c r="I887" s="12" t="s">
        <v>2851</v>
      </c>
      <c r="J887" s="13">
        <v>1</v>
      </c>
      <c r="K887" s="13">
        <v>0</v>
      </c>
      <c r="L887" s="15">
        <v>43662</v>
      </c>
      <c r="M887" s="12" t="s">
        <v>3846</v>
      </c>
      <c r="N887" s="10"/>
      <c r="O887" s="23" t="str">
        <f t="shared" si="65"/>
        <v>SKU738</v>
      </c>
      <c r="P887" s="17" t="str">
        <f t="shared" si="66"/>
        <v>Yes</v>
      </c>
      <c r="Q887" s="19">
        <f t="shared" si="67"/>
        <v>35</v>
      </c>
      <c r="R887" s="17" t="str">
        <f t="shared" si="68"/>
        <v>No</v>
      </c>
      <c r="S887" s="17" t="str">
        <f t="shared" si="69"/>
        <v>No</v>
      </c>
      <c r="T887" s="17"/>
      <c r="U887" s="17"/>
    </row>
    <row r="888" spans="2:21" x14ac:dyDescent="0.4">
      <c r="B888" s="12" t="s">
        <v>51</v>
      </c>
      <c r="C888" s="12" t="s">
        <v>2744</v>
      </c>
      <c r="D888" s="12" t="s">
        <v>1689</v>
      </c>
      <c r="E888" s="12" t="s">
        <v>2857</v>
      </c>
      <c r="F888" s="12" t="s">
        <v>2859</v>
      </c>
      <c r="G888" s="13" t="s">
        <v>1988</v>
      </c>
      <c r="H888" s="14">
        <v>0.54166666666666663</v>
      </c>
      <c r="I888" s="12" t="s">
        <v>2852</v>
      </c>
      <c r="J888" s="13">
        <v>2.8</v>
      </c>
      <c r="K888" s="13">
        <v>0</v>
      </c>
      <c r="L888" s="15">
        <v>43662</v>
      </c>
      <c r="M888" s="12" t="s">
        <v>3846</v>
      </c>
      <c r="N888" s="10"/>
      <c r="O888" s="23" t="str">
        <f t="shared" si="65"/>
        <v>SKU741</v>
      </c>
      <c r="P888" s="17" t="str">
        <f t="shared" si="66"/>
        <v>Yes</v>
      </c>
      <c r="Q888" s="19">
        <f t="shared" si="67"/>
        <v>35</v>
      </c>
      <c r="R888" s="17" t="str">
        <f t="shared" si="68"/>
        <v>No</v>
      </c>
      <c r="S888" s="17" t="str">
        <f t="shared" si="69"/>
        <v>No</v>
      </c>
      <c r="T888" s="17"/>
      <c r="U888" s="17"/>
    </row>
    <row r="889" spans="2:21" x14ac:dyDescent="0.4">
      <c r="B889" s="12" t="s">
        <v>54</v>
      </c>
      <c r="C889" s="12" t="s">
        <v>2745</v>
      </c>
      <c r="D889" s="12" t="s">
        <v>1692</v>
      </c>
      <c r="E889" s="12" t="s">
        <v>2855</v>
      </c>
      <c r="F889" s="12" t="s">
        <v>2859</v>
      </c>
      <c r="G889" s="13" t="s">
        <v>1988</v>
      </c>
      <c r="H889" s="14">
        <v>0.54166666666666663</v>
      </c>
      <c r="I889" s="12" t="s">
        <v>2852</v>
      </c>
      <c r="J889" s="13">
        <v>3</v>
      </c>
      <c r="K889" s="13">
        <v>0</v>
      </c>
      <c r="L889" s="15"/>
      <c r="M889" s="12" t="s">
        <v>3846</v>
      </c>
      <c r="N889" s="10"/>
      <c r="O889" s="23" t="str">
        <f t="shared" si="65"/>
        <v>SKU744</v>
      </c>
      <c r="P889" s="17" t="str">
        <f t="shared" si="66"/>
        <v>No</v>
      </c>
      <c r="Q889" s="19">
        <f t="shared" si="67"/>
        <v>35</v>
      </c>
      <c r="R889" s="17" t="str">
        <f t="shared" si="68"/>
        <v>Yes</v>
      </c>
      <c r="S889" s="17" t="str">
        <f t="shared" si="69"/>
        <v>Yes</v>
      </c>
      <c r="T889" s="17"/>
      <c r="U889" s="17"/>
    </row>
    <row r="890" spans="2:21" x14ac:dyDescent="0.4">
      <c r="B890" s="12" t="s">
        <v>52</v>
      </c>
      <c r="C890" s="12" t="s">
        <v>2746</v>
      </c>
      <c r="D890" s="12" t="s">
        <v>1695</v>
      </c>
      <c r="E890" s="12" t="s">
        <v>2856</v>
      </c>
      <c r="F890" s="12" t="s">
        <v>2859</v>
      </c>
      <c r="G890" s="13" t="s">
        <v>1988</v>
      </c>
      <c r="H890" s="14">
        <v>0.54166666666666663</v>
      </c>
      <c r="I890" s="12" t="s">
        <v>2853</v>
      </c>
      <c r="J890" s="13">
        <v>3.2</v>
      </c>
      <c r="K890" s="13">
        <v>0</v>
      </c>
      <c r="L890" s="15">
        <v>43682</v>
      </c>
      <c r="M890" s="12" t="s">
        <v>3846</v>
      </c>
      <c r="N890" s="10"/>
      <c r="O890" s="23" t="str">
        <f t="shared" si="65"/>
        <v>SKU747</v>
      </c>
      <c r="P890" s="17" t="str">
        <f t="shared" si="66"/>
        <v>Yes</v>
      </c>
      <c r="Q890" s="19">
        <f t="shared" si="67"/>
        <v>35</v>
      </c>
      <c r="R890" s="17" t="str">
        <f t="shared" si="68"/>
        <v>No</v>
      </c>
      <c r="S890" s="17" t="str">
        <f t="shared" si="69"/>
        <v>No</v>
      </c>
      <c r="T890" s="17"/>
      <c r="U890" s="17"/>
    </row>
    <row r="891" spans="2:21" x14ac:dyDescent="0.4">
      <c r="B891" s="12" t="s">
        <v>55</v>
      </c>
      <c r="C891" s="12" t="s">
        <v>2747</v>
      </c>
      <c r="D891" s="12" t="s">
        <v>1698</v>
      </c>
      <c r="E891" s="12" t="s">
        <v>2857</v>
      </c>
      <c r="F891" s="12" t="s">
        <v>2859</v>
      </c>
      <c r="G891" s="13" t="s">
        <v>1988</v>
      </c>
      <c r="H891" s="14">
        <v>0.54166666666666663</v>
      </c>
      <c r="I891" s="12" t="s">
        <v>2854</v>
      </c>
      <c r="J891" s="13">
        <v>3.4</v>
      </c>
      <c r="K891" s="13">
        <v>0</v>
      </c>
      <c r="L891" s="15"/>
      <c r="M891" s="12" t="s">
        <v>3846</v>
      </c>
      <c r="N891" s="10"/>
      <c r="O891" s="23" t="str">
        <f t="shared" si="65"/>
        <v>SKU750</v>
      </c>
      <c r="P891" s="17" t="str">
        <f t="shared" si="66"/>
        <v>No</v>
      </c>
      <c r="Q891" s="19">
        <f t="shared" si="67"/>
        <v>35</v>
      </c>
      <c r="R891" s="17" t="str">
        <f t="shared" si="68"/>
        <v>Yes</v>
      </c>
      <c r="S891" s="17" t="str">
        <f t="shared" si="69"/>
        <v>Yes</v>
      </c>
      <c r="T891" s="17"/>
      <c r="U891" s="17"/>
    </row>
    <row r="892" spans="2:21" x14ac:dyDescent="0.4">
      <c r="B892" s="12" t="s">
        <v>53</v>
      </c>
      <c r="C892" s="12" t="s">
        <v>2748</v>
      </c>
      <c r="D892" s="12" t="s">
        <v>1701</v>
      </c>
      <c r="E892" s="12" t="s">
        <v>2855</v>
      </c>
      <c r="F892" s="12" t="s">
        <v>2859</v>
      </c>
      <c r="G892" s="13" t="s">
        <v>1989</v>
      </c>
      <c r="H892" s="14">
        <v>0.54166666666666663</v>
      </c>
      <c r="I892" s="12" t="s">
        <v>2851</v>
      </c>
      <c r="J892" s="13">
        <v>3.6</v>
      </c>
      <c r="K892" s="13">
        <v>0</v>
      </c>
      <c r="L892" s="15">
        <v>43670</v>
      </c>
      <c r="M892" s="12" t="s">
        <v>3846</v>
      </c>
      <c r="N892" s="10"/>
      <c r="O892" s="23" t="str">
        <f t="shared" si="65"/>
        <v>SKU753</v>
      </c>
      <c r="P892" s="17" t="str">
        <f t="shared" si="66"/>
        <v>Yes</v>
      </c>
      <c r="Q892" s="19">
        <f t="shared" si="67"/>
        <v>34</v>
      </c>
      <c r="R892" s="17" t="str">
        <f t="shared" si="68"/>
        <v>No</v>
      </c>
      <c r="S892" s="17" t="str">
        <f t="shared" si="69"/>
        <v>No</v>
      </c>
      <c r="T892" s="17"/>
      <c r="U892" s="17"/>
    </row>
    <row r="893" spans="2:21" x14ac:dyDescent="0.4">
      <c r="B893" s="12" t="s">
        <v>51</v>
      </c>
      <c r="C893" s="12" t="s">
        <v>2749</v>
      </c>
      <c r="D893" s="12" t="s">
        <v>1704</v>
      </c>
      <c r="E893" s="12" t="s">
        <v>2856</v>
      </c>
      <c r="F893" s="12" t="s">
        <v>2859</v>
      </c>
      <c r="G893" s="13" t="s">
        <v>1989</v>
      </c>
      <c r="H893" s="14">
        <v>0.54166666666666663</v>
      </c>
      <c r="I893" s="12" t="s">
        <v>2852</v>
      </c>
      <c r="J893" s="13">
        <v>3.8</v>
      </c>
      <c r="K893" s="13">
        <v>0</v>
      </c>
      <c r="L893" s="15">
        <v>43662</v>
      </c>
      <c r="M893" s="12" t="s">
        <v>3846</v>
      </c>
      <c r="N893" s="10"/>
      <c r="O893" s="23" t="str">
        <f t="shared" si="65"/>
        <v>SKU756</v>
      </c>
      <c r="P893" s="17" t="str">
        <f t="shared" si="66"/>
        <v>Yes</v>
      </c>
      <c r="Q893" s="19">
        <f t="shared" si="67"/>
        <v>34</v>
      </c>
      <c r="R893" s="17" t="str">
        <f t="shared" si="68"/>
        <v>No</v>
      </c>
      <c r="S893" s="17" t="str">
        <f t="shared" si="69"/>
        <v>No</v>
      </c>
      <c r="T893" s="17"/>
      <c r="U893" s="17"/>
    </row>
    <row r="894" spans="2:21" x14ac:dyDescent="0.4">
      <c r="B894" s="12" t="s">
        <v>54</v>
      </c>
      <c r="C894" s="12" t="s">
        <v>2750</v>
      </c>
      <c r="D894" s="12" t="s">
        <v>1707</v>
      </c>
      <c r="E894" s="12" t="s">
        <v>2857</v>
      </c>
      <c r="F894" s="12" t="s">
        <v>2859</v>
      </c>
      <c r="G894" s="13" t="s">
        <v>1989</v>
      </c>
      <c r="H894" s="14">
        <v>0.54166666666666663</v>
      </c>
      <c r="I894" s="12" t="s">
        <v>2852</v>
      </c>
      <c r="J894" s="13">
        <v>4</v>
      </c>
      <c r="K894" s="13">
        <v>0</v>
      </c>
      <c r="L894" s="15">
        <v>43690</v>
      </c>
      <c r="M894" s="12" t="s">
        <v>3846</v>
      </c>
      <c r="N894" s="10"/>
      <c r="O894" s="23" t="str">
        <f t="shared" si="65"/>
        <v>SKU759</v>
      </c>
      <c r="P894" s="17" t="str">
        <f t="shared" si="66"/>
        <v>Yes</v>
      </c>
      <c r="Q894" s="19">
        <f t="shared" si="67"/>
        <v>34</v>
      </c>
      <c r="R894" s="17" t="str">
        <f t="shared" si="68"/>
        <v>No</v>
      </c>
      <c r="S894" s="17" t="str">
        <f t="shared" si="69"/>
        <v>No</v>
      </c>
      <c r="T894" s="17"/>
      <c r="U894" s="17"/>
    </row>
    <row r="895" spans="2:21" x14ac:dyDescent="0.4">
      <c r="B895" s="12" t="s">
        <v>52</v>
      </c>
      <c r="C895" s="12" t="s">
        <v>2751</v>
      </c>
      <c r="D895" s="12" t="s">
        <v>1710</v>
      </c>
      <c r="E895" s="12" t="s">
        <v>2855</v>
      </c>
      <c r="F895" s="12" t="s">
        <v>2859</v>
      </c>
      <c r="G895" s="13" t="s">
        <v>1989</v>
      </c>
      <c r="H895" s="14">
        <v>0.54166666666666663</v>
      </c>
      <c r="I895" s="12" t="s">
        <v>2853</v>
      </c>
      <c r="J895" s="13">
        <v>1</v>
      </c>
      <c r="K895" s="13">
        <v>0</v>
      </c>
      <c r="L895" s="15">
        <v>43690</v>
      </c>
      <c r="M895" s="12" t="s">
        <v>3846</v>
      </c>
      <c r="N895" s="10"/>
      <c r="O895" s="23" t="str">
        <f t="shared" si="65"/>
        <v>SKU762</v>
      </c>
      <c r="P895" s="17" t="str">
        <f t="shared" si="66"/>
        <v>Yes</v>
      </c>
      <c r="Q895" s="19">
        <f t="shared" si="67"/>
        <v>34</v>
      </c>
      <c r="R895" s="17" t="str">
        <f t="shared" si="68"/>
        <v>No</v>
      </c>
      <c r="S895" s="17" t="str">
        <f t="shared" si="69"/>
        <v>No</v>
      </c>
      <c r="T895" s="17"/>
      <c r="U895" s="17"/>
    </row>
    <row r="896" spans="2:21" x14ac:dyDescent="0.4">
      <c r="B896" s="12" t="s">
        <v>55</v>
      </c>
      <c r="C896" s="12" t="s">
        <v>2752</v>
      </c>
      <c r="D896" s="12" t="s">
        <v>1713</v>
      </c>
      <c r="E896" s="12" t="s">
        <v>2856</v>
      </c>
      <c r="F896" s="12" t="s">
        <v>2859</v>
      </c>
      <c r="G896" s="13" t="s">
        <v>1989</v>
      </c>
      <c r="H896" s="14">
        <v>0.54166666666666663</v>
      </c>
      <c r="I896" s="12" t="s">
        <v>2854</v>
      </c>
      <c r="J896" s="13">
        <v>2</v>
      </c>
      <c r="K896" s="13">
        <v>1</v>
      </c>
      <c r="L896" s="15">
        <v>43663</v>
      </c>
      <c r="M896" s="12" t="s">
        <v>3846</v>
      </c>
      <c r="N896" s="10"/>
      <c r="O896" s="23" t="str">
        <f t="shared" si="65"/>
        <v>SKU765</v>
      </c>
      <c r="P896" s="17" t="str">
        <f t="shared" si="66"/>
        <v>Yes</v>
      </c>
      <c r="Q896" s="19">
        <f t="shared" si="67"/>
        <v>34</v>
      </c>
      <c r="R896" s="17" t="str">
        <f t="shared" si="68"/>
        <v>No</v>
      </c>
      <c r="S896" s="17" t="str">
        <f t="shared" si="69"/>
        <v>No</v>
      </c>
      <c r="T896" s="17"/>
      <c r="U896" s="17"/>
    </row>
    <row r="897" spans="2:21" x14ac:dyDescent="0.4">
      <c r="B897" s="12" t="s">
        <v>53</v>
      </c>
      <c r="C897" s="12" t="s">
        <v>2753</v>
      </c>
      <c r="D897" s="12" t="s">
        <v>1716</v>
      </c>
      <c r="E897" s="12" t="s">
        <v>2857</v>
      </c>
      <c r="F897" s="12" t="s">
        <v>2859</v>
      </c>
      <c r="G897" s="13" t="s">
        <v>1989</v>
      </c>
      <c r="H897" s="14">
        <v>0.54166666666666663</v>
      </c>
      <c r="I897" s="12" t="s">
        <v>2851</v>
      </c>
      <c r="J897" s="13">
        <v>3</v>
      </c>
      <c r="K897" s="13">
        <v>0</v>
      </c>
      <c r="L897" s="15">
        <v>43670</v>
      </c>
      <c r="M897" s="12" t="s">
        <v>3846</v>
      </c>
      <c r="N897" s="10"/>
      <c r="O897" s="23" t="str">
        <f t="shared" si="65"/>
        <v>SKU768</v>
      </c>
      <c r="P897" s="17" t="str">
        <f t="shared" si="66"/>
        <v>Yes</v>
      </c>
      <c r="Q897" s="19">
        <f t="shared" si="67"/>
        <v>34</v>
      </c>
      <c r="R897" s="17" t="str">
        <f t="shared" si="68"/>
        <v>No</v>
      </c>
      <c r="S897" s="17" t="str">
        <f t="shared" si="69"/>
        <v>No</v>
      </c>
      <c r="T897" s="17"/>
      <c r="U897" s="17"/>
    </row>
    <row r="898" spans="2:21" x14ac:dyDescent="0.4">
      <c r="B898" s="12" t="s">
        <v>51</v>
      </c>
      <c r="C898" s="12" t="s">
        <v>2754</v>
      </c>
      <c r="D898" s="12" t="s">
        <v>1719</v>
      </c>
      <c r="E898" s="12" t="s">
        <v>2855</v>
      </c>
      <c r="F898" s="12" t="s">
        <v>2859</v>
      </c>
      <c r="G898" s="13" t="s">
        <v>1990</v>
      </c>
      <c r="H898" s="14">
        <v>0.54166666666666663</v>
      </c>
      <c r="I898" s="12" t="s">
        <v>2852</v>
      </c>
      <c r="J898" s="13">
        <v>4</v>
      </c>
      <c r="K898" s="13">
        <v>0</v>
      </c>
      <c r="L898" s="15">
        <v>43662</v>
      </c>
      <c r="M898" s="12" t="s">
        <v>3846</v>
      </c>
      <c r="N898" s="10"/>
      <c r="O898" s="23" t="str">
        <f t="shared" si="65"/>
        <v>SKU771</v>
      </c>
      <c r="P898" s="17" t="str">
        <f t="shared" si="66"/>
        <v>Yes</v>
      </c>
      <c r="Q898" s="19">
        <f t="shared" si="67"/>
        <v>31</v>
      </c>
      <c r="R898" s="17" t="str">
        <f t="shared" si="68"/>
        <v>No</v>
      </c>
      <c r="S898" s="17" t="str">
        <f t="shared" si="69"/>
        <v>No</v>
      </c>
      <c r="T898" s="17"/>
      <c r="U898" s="17"/>
    </row>
    <row r="899" spans="2:21" x14ac:dyDescent="0.4">
      <c r="B899" s="12" t="s">
        <v>54</v>
      </c>
      <c r="C899" s="12" t="s">
        <v>2755</v>
      </c>
      <c r="D899" s="12" t="s">
        <v>1722</v>
      </c>
      <c r="E899" s="12" t="s">
        <v>2856</v>
      </c>
      <c r="F899" s="12" t="s">
        <v>2860</v>
      </c>
      <c r="G899" s="13" t="s">
        <v>1990</v>
      </c>
      <c r="H899" s="14">
        <v>0.54166666666666663</v>
      </c>
      <c r="I899" s="12" t="s">
        <v>2852</v>
      </c>
      <c r="J899" s="13">
        <v>1</v>
      </c>
      <c r="K899" s="13">
        <v>0</v>
      </c>
      <c r="L899" s="15">
        <v>43662</v>
      </c>
      <c r="M899" s="12" t="s">
        <v>3846</v>
      </c>
      <c r="N899" s="10"/>
      <c r="O899" s="23" t="str">
        <f t="shared" si="65"/>
        <v>SKU774</v>
      </c>
      <c r="P899" s="17" t="str">
        <f t="shared" si="66"/>
        <v>Yes</v>
      </c>
      <c r="Q899" s="19">
        <f t="shared" si="67"/>
        <v>31</v>
      </c>
      <c r="R899" s="17" t="str">
        <f t="shared" si="68"/>
        <v>No</v>
      </c>
      <c r="S899" s="17" t="str">
        <f t="shared" si="69"/>
        <v>No</v>
      </c>
      <c r="T899" s="17"/>
      <c r="U899" s="17"/>
    </row>
    <row r="900" spans="2:21" x14ac:dyDescent="0.4">
      <c r="B900" s="12" t="s">
        <v>52</v>
      </c>
      <c r="C900" s="12" t="s">
        <v>2756</v>
      </c>
      <c r="D900" s="12" t="s">
        <v>1725</v>
      </c>
      <c r="E900" s="12" t="s">
        <v>2857</v>
      </c>
      <c r="F900" s="12" t="s">
        <v>2859</v>
      </c>
      <c r="G900" s="13" t="s">
        <v>1990</v>
      </c>
      <c r="H900" s="14">
        <v>0.54166666666666663</v>
      </c>
      <c r="I900" s="12" t="s">
        <v>2853</v>
      </c>
      <c r="J900" s="13">
        <v>2.8</v>
      </c>
      <c r="K900" s="13">
        <v>0</v>
      </c>
      <c r="L900" s="15">
        <v>43662</v>
      </c>
      <c r="M900" s="12" t="s">
        <v>3846</v>
      </c>
      <c r="N900" s="10"/>
      <c r="O900" s="23" t="str">
        <f t="shared" si="65"/>
        <v>SKU777</v>
      </c>
      <c r="P900" s="17" t="str">
        <f t="shared" si="66"/>
        <v>Yes</v>
      </c>
      <c r="Q900" s="19">
        <f t="shared" si="67"/>
        <v>31</v>
      </c>
      <c r="R900" s="17" t="str">
        <f t="shared" si="68"/>
        <v>No</v>
      </c>
      <c r="S900" s="17" t="str">
        <f t="shared" si="69"/>
        <v>No</v>
      </c>
      <c r="T900" s="17"/>
      <c r="U900" s="17"/>
    </row>
    <row r="901" spans="2:21" x14ac:dyDescent="0.4">
      <c r="B901" s="12" t="s">
        <v>55</v>
      </c>
      <c r="C901" s="12" t="s">
        <v>2757</v>
      </c>
      <c r="D901" s="12" t="s">
        <v>1728</v>
      </c>
      <c r="E901" s="12" t="s">
        <v>2855</v>
      </c>
      <c r="F901" s="12" t="s">
        <v>2859</v>
      </c>
      <c r="G901" s="13" t="s">
        <v>1990</v>
      </c>
      <c r="H901" s="14">
        <v>0.54166666666666663</v>
      </c>
      <c r="I901" s="12" t="s">
        <v>2854</v>
      </c>
      <c r="J901" s="13">
        <v>3</v>
      </c>
      <c r="K901" s="13">
        <v>0</v>
      </c>
      <c r="L901" s="15">
        <v>43662</v>
      </c>
      <c r="M901" s="12" t="s">
        <v>3846</v>
      </c>
      <c r="N901" s="10"/>
      <c r="O901" s="23" t="str">
        <f t="shared" si="65"/>
        <v>SKU780</v>
      </c>
      <c r="P901" s="17" t="str">
        <f t="shared" si="66"/>
        <v>Yes</v>
      </c>
      <c r="Q901" s="19">
        <f t="shared" si="67"/>
        <v>31</v>
      </c>
      <c r="R901" s="17" t="str">
        <f t="shared" si="68"/>
        <v>No</v>
      </c>
      <c r="S901" s="17" t="str">
        <f t="shared" si="69"/>
        <v>No</v>
      </c>
      <c r="T901" s="17"/>
      <c r="U901" s="17"/>
    </row>
    <row r="902" spans="2:21" x14ac:dyDescent="0.4">
      <c r="B902" s="12" t="s">
        <v>53</v>
      </c>
      <c r="C902" s="12" t="s">
        <v>2758</v>
      </c>
      <c r="D902" s="12" t="s">
        <v>1731</v>
      </c>
      <c r="E902" s="12" t="s">
        <v>2856</v>
      </c>
      <c r="F902" s="12" t="s">
        <v>2859</v>
      </c>
      <c r="G902" s="13" t="s">
        <v>1990</v>
      </c>
      <c r="H902" s="14">
        <v>0.54166666666666663</v>
      </c>
      <c r="I902" s="12" t="s">
        <v>2851</v>
      </c>
      <c r="J902" s="13">
        <v>3.2</v>
      </c>
      <c r="K902" s="13">
        <v>0</v>
      </c>
      <c r="L902" s="15">
        <v>43662</v>
      </c>
      <c r="M902" s="12" t="s">
        <v>3846</v>
      </c>
      <c r="N902" s="10"/>
      <c r="O902" s="23" t="str">
        <f t="shared" si="65"/>
        <v>SKU783</v>
      </c>
      <c r="P902" s="17" t="str">
        <f t="shared" si="66"/>
        <v>Yes</v>
      </c>
      <c r="Q902" s="19">
        <f t="shared" si="67"/>
        <v>31</v>
      </c>
      <c r="R902" s="17" t="str">
        <f t="shared" si="68"/>
        <v>No</v>
      </c>
      <c r="S902" s="17" t="str">
        <f t="shared" si="69"/>
        <v>No</v>
      </c>
      <c r="T902" s="17"/>
      <c r="U902" s="17"/>
    </row>
    <row r="903" spans="2:21" x14ac:dyDescent="0.4">
      <c r="B903" s="12" t="s">
        <v>51</v>
      </c>
      <c r="C903" s="12" t="s">
        <v>2759</v>
      </c>
      <c r="D903" s="12" t="s">
        <v>1734</v>
      </c>
      <c r="E903" s="12" t="s">
        <v>2857</v>
      </c>
      <c r="F903" s="12" t="s">
        <v>2859</v>
      </c>
      <c r="G903" s="13" t="s">
        <v>1990</v>
      </c>
      <c r="H903" s="14">
        <v>0.54166666666666663</v>
      </c>
      <c r="I903" s="12" t="s">
        <v>2852</v>
      </c>
      <c r="J903" s="13">
        <v>3.4</v>
      </c>
      <c r="K903" s="13">
        <v>0</v>
      </c>
      <c r="L903" s="15">
        <v>43672</v>
      </c>
      <c r="M903" s="12" t="s">
        <v>3846</v>
      </c>
      <c r="N903" s="10"/>
      <c r="O903" s="23" t="str">
        <f t="shared" ref="O903:O966" si="70">TRIM(D903)</f>
        <v>SKU786</v>
      </c>
      <c r="P903" s="17" t="str">
        <f t="shared" si="66"/>
        <v>Yes</v>
      </c>
      <c r="Q903" s="19">
        <f t="shared" si="67"/>
        <v>31</v>
      </c>
      <c r="R903" s="17" t="str">
        <f t="shared" si="68"/>
        <v>No</v>
      </c>
      <c r="S903" s="17" t="str">
        <f t="shared" si="69"/>
        <v>No</v>
      </c>
      <c r="T903" s="17"/>
      <c r="U903" s="17"/>
    </row>
    <row r="904" spans="2:21" x14ac:dyDescent="0.4">
      <c r="B904" s="12" t="s">
        <v>54</v>
      </c>
      <c r="C904" s="12" t="s">
        <v>2760</v>
      </c>
      <c r="D904" s="12" t="s">
        <v>1737</v>
      </c>
      <c r="E904" s="12" t="s">
        <v>2855</v>
      </c>
      <c r="F904" s="12" t="s">
        <v>2859</v>
      </c>
      <c r="G904" s="13" t="s">
        <v>1990</v>
      </c>
      <c r="H904" s="14">
        <v>0.54166666666666663</v>
      </c>
      <c r="I904" s="12" t="s">
        <v>2852</v>
      </c>
      <c r="J904" s="13">
        <v>3.6</v>
      </c>
      <c r="K904" s="13">
        <v>0</v>
      </c>
      <c r="L904" s="15">
        <v>43670</v>
      </c>
      <c r="M904" s="12" t="s">
        <v>3846</v>
      </c>
      <c r="N904" s="10"/>
      <c r="O904" s="23" t="str">
        <f t="shared" si="70"/>
        <v>SKU789</v>
      </c>
      <c r="P904" s="17" t="str">
        <f t="shared" ref="P904:P967" si="71">IF(L904="","No","Yes")</f>
        <v>Yes</v>
      </c>
      <c r="Q904" s="19">
        <f t="shared" ref="Q904:Q967" si="72">$C$4-G904</f>
        <v>31</v>
      </c>
      <c r="R904" s="17" t="str">
        <f t="shared" ref="R904:R967" si="73">IF(AND(P904="No",Q904&gt;20),"Yes","No")</f>
        <v>No</v>
      </c>
      <c r="S904" s="17" t="str">
        <f t="shared" ref="S904:S967" si="74">IF(AND(L904="",$C$4-G904&gt;20),"Yes","No")</f>
        <v>No</v>
      </c>
      <c r="T904" s="17"/>
      <c r="U904" s="17"/>
    </row>
    <row r="905" spans="2:21" x14ac:dyDescent="0.4">
      <c r="B905" s="12" t="s">
        <v>52</v>
      </c>
      <c r="C905" s="12" t="s">
        <v>2761</v>
      </c>
      <c r="D905" s="12" t="s">
        <v>1740</v>
      </c>
      <c r="E905" s="12" t="s">
        <v>2856</v>
      </c>
      <c r="F905" s="12" t="s">
        <v>2859</v>
      </c>
      <c r="G905" s="13" t="s">
        <v>1990</v>
      </c>
      <c r="H905" s="14">
        <v>0.54166666666666663</v>
      </c>
      <c r="I905" s="12" t="s">
        <v>2853</v>
      </c>
      <c r="J905" s="13">
        <v>3.8</v>
      </c>
      <c r="K905" s="13">
        <v>0</v>
      </c>
      <c r="L905" s="15">
        <v>43682</v>
      </c>
      <c r="M905" s="12" t="s">
        <v>3846</v>
      </c>
      <c r="N905" s="10"/>
      <c r="O905" s="23" t="str">
        <f t="shared" si="70"/>
        <v>SKU792</v>
      </c>
      <c r="P905" s="17" t="str">
        <f t="shared" si="71"/>
        <v>Yes</v>
      </c>
      <c r="Q905" s="19">
        <f t="shared" si="72"/>
        <v>31</v>
      </c>
      <c r="R905" s="17" t="str">
        <f t="shared" si="73"/>
        <v>No</v>
      </c>
      <c r="S905" s="17" t="str">
        <f t="shared" si="74"/>
        <v>No</v>
      </c>
      <c r="T905" s="17"/>
      <c r="U905" s="17"/>
    </row>
    <row r="906" spans="2:21" x14ac:dyDescent="0.4">
      <c r="B906" s="12" t="s">
        <v>55</v>
      </c>
      <c r="C906" s="12" t="s">
        <v>2762</v>
      </c>
      <c r="D906" s="12" t="s">
        <v>1743</v>
      </c>
      <c r="E906" s="12" t="s">
        <v>2857</v>
      </c>
      <c r="F906" s="12" t="s">
        <v>2859</v>
      </c>
      <c r="G906" s="13" t="s">
        <v>1991</v>
      </c>
      <c r="H906" s="14">
        <v>0.54166666666666663</v>
      </c>
      <c r="I906" s="12" t="s">
        <v>2854</v>
      </c>
      <c r="J906" s="13">
        <v>4</v>
      </c>
      <c r="K906" s="13">
        <v>1</v>
      </c>
      <c r="L906" s="15">
        <v>43671</v>
      </c>
      <c r="M906" s="12" t="s">
        <v>3846</v>
      </c>
      <c r="N906" s="10"/>
      <c r="O906" s="23" t="str">
        <f t="shared" si="70"/>
        <v>SKU795</v>
      </c>
      <c r="P906" s="17" t="str">
        <f t="shared" si="71"/>
        <v>Yes</v>
      </c>
      <c r="Q906" s="19">
        <f t="shared" si="72"/>
        <v>30</v>
      </c>
      <c r="R906" s="17" t="str">
        <f t="shared" si="73"/>
        <v>No</v>
      </c>
      <c r="S906" s="17" t="str">
        <f t="shared" si="74"/>
        <v>No</v>
      </c>
      <c r="T906" s="17"/>
      <c r="U906" s="17"/>
    </row>
    <row r="907" spans="2:21" x14ac:dyDescent="0.4">
      <c r="B907" s="12" t="s">
        <v>53</v>
      </c>
      <c r="C907" s="12" t="s">
        <v>2763</v>
      </c>
      <c r="D907" s="12" t="s">
        <v>1746</v>
      </c>
      <c r="E907" s="12" t="s">
        <v>2855</v>
      </c>
      <c r="F907" s="12" t="s">
        <v>2859</v>
      </c>
      <c r="G907" s="13" t="s">
        <v>1991</v>
      </c>
      <c r="H907" s="14">
        <v>0.54166666666666663</v>
      </c>
      <c r="I907" s="12" t="s">
        <v>2851</v>
      </c>
      <c r="J907" s="13">
        <v>1</v>
      </c>
      <c r="K907" s="13">
        <v>0</v>
      </c>
      <c r="L907" s="15">
        <v>43665</v>
      </c>
      <c r="M907" s="12" t="s">
        <v>3846</v>
      </c>
      <c r="N907" s="10"/>
      <c r="O907" s="23" t="str">
        <f t="shared" si="70"/>
        <v>SKU798</v>
      </c>
      <c r="P907" s="17" t="str">
        <f t="shared" si="71"/>
        <v>Yes</v>
      </c>
      <c r="Q907" s="19">
        <f t="shared" si="72"/>
        <v>30</v>
      </c>
      <c r="R907" s="17" t="str">
        <f t="shared" si="73"/>
        <v>No</v>
      </c>
      <c r="S907" s="17" t="str">
        <f t="shared" si="74"/>
        <v>No</v>
      </c>
      <c r="T907" s="17"/>
      <c r="U907" s="17"/>
    </row>
    <row r="908" spans="2:21" x14ac:dyDescent="0.4">
      <c r="B908" s="12" t="s">
        <v>51</v>
      </c>
      <c r="C908" s="12" t="s">
        <v>2764</v>
      </c>
      <c r="D908" s="12" t="s">
        <v>1749</v>
      </c>
      <c r="E908" s="12" t="s">
        <v>2856</v>
      </c>
      <c r="F908" s="12" t="s">
        <v>2859</v>
      </c>
      <c r="G908" s="13" t="s">
        <v>1991</v>
      </c>
      <c r="H908" s="14">
        <v>0.54166666666666663</v>
      </c>
      <c r="I908" s="12" t="s">
        <v>2852</v>
      </c>
      <c r="J908" s="13">
        <v>2</v>
      </c>
      <c r="K908" s="13">
        <v>0</v>
      </c>
      <c r="L908" s="15">
        <v>43669</v>
      </c>
      <c r="M908" s="12" t="s">
        <v>3846</v>
      </c>
      <c r="N908" s="10"/>
      <c r="O908" s="23" t="str">
        <f t="shared" si="70"/>
        <v>SKU801</v>
      </c>
      <c r="P908" s="17" t="str">
        <f t="shared" si="71"/>
        <v>Yes</v>
      </c>
      <c r="Q908" s="19">
        <f t="shared" si="72"/>
        <v>30</v>
      </c>
      <c r="R908" s="17" t="str">
        <f t="shared" si="73"/>
        <v>No</v>
      </c>
      <c r="S908" s="17" t="str">
        <f t="shared" si="74"/>
        <v>No</v>
      </c>
      <c r="T908" s="17"/>
      <c r="U908" s="17"/>
    </row>
    <row r="909" spans="2:21" x14ac:dyDescent="0.4">
      <c r="B909" s="12" t="s">
        <v>54</v>
      </c>
      <c r="C909" s="12" t="s">
        <v>2765</v>
      </c>
      <c r="D909" s="12" t="s">
        <v>1752</v>
      </c>
      <c r="E909" s="12" t="s">
        <v>2857</v>
      </c>
      <c r="F909" s="12" t="s">
        <v>2859</v>
      </c>
      <c r="G909" s="13" t="s">
        <v>1991</v>
      </c>
      <c r="H909" s="14">
        <v>0.54166666666666663</v>
      </c>
      <c r="I909" s="12" t="s">
        <v>2852</v>
      </c>
      <c r="J909" s="13">
        <v>3</v>
      </c>
      <c r="K909" s="13">
        <v>0</v>
      </c>
      <c r="L909" s="15">
        <v>43663</v>
      </c>
      <c r="M909" s="12" t="s">
        <v>3846</v>
      </c>
      <c r="N909" s="10"/>
      <c r="O909" s="23" t="str">
        <f t="shared" si="70"/>
        <v>SKU804</v>
      </c>
      <c r="P909" s="17" t="str">
        <f t="shared" si="71"/>
        <v>Yes</v>
      </c>
      <c r="Q909" s="19">
        <f t="shared" si="72"/>
        <v>30</v>
      </c>
      <c r="R909" s="17" t="str">
        <f t="shared" si="73"/>
        <v>No</v>
      </c>
      <c r="S909" s="17" t="str">
        <f t="shared" si="74"/>
        <v>No</v>
      </c>
      <c r="T909" s="17"/>
      <c r="U909" s="17"/>
    </row>
    <row r="910" spans="2:21" x14ac:dyDescent="0.4">
      <c r="B910" s="12" t="s">
        <v>52</v>
      </c>
      <c r="C910" s="12" t="s">
        <v>2766</v>
      </c>
      <c r="D910" s="12" t="s">
        <v>1755</v>
      </c>
      <c r="E910" s="12" t="s">
        <v>2855</v>
      </c>
      <c r="F910" s="12" t="s">
        <v>2859</v>
      </c>
      <c r="G910" s="13" t="s">
        <v>1991</v>
      </c>
      <c r="H910" s="14">
        <v>0.54166666666666663</v>
      </c>
      <c r="I910" s="12" t="s">
        <v>2853</v>
      </c>
      <c r="J910" s="13">
        <v>4</v>
      </c>
      <c r="K910" s="13">
        <v>0</v>
      </c>
      <c r="L910" s="15">
        <v>43670</v>
      </c>
      <c r="M910" s="12" t="s">
        <v>3846</v>
      </c>
      <c r="N910" s="10"/>
      <c r="O910" s="23" t="str">
        <f t="shared" si="70"/>
        <v>SKU807</v>
      </c>
      <c r="P910" s="17" t="str">
        <f t="shared" si="71"/>
        <v>Yes</v>
      </c>
      <c r="Q910" s="19">
        <f t="shared" si="72"/>
        <v>30</v>
      </c>
      <c r="R910" s="17" t="str">
        <f t="shared" si="73"/>
        <v>No</v>
      </c>
      <c r="S910" s="17" t="str">
        <f t="shared" si="74"/>
        <v>No</v>
      </c>
      <c r="T910" s="17"/>
      <c r="U910" s="17"/>
    </row>
    <row r="911" spans="2:21" x14ac:dyDescent="0.4">
      <c r="B911" s="12" t="s">
        <v>55</v>
      </c>
      <c r="C911" s="12" t="s">
        <v>2767</v>
      </c>
      <c r="D911" s="12" t="s">
        <v>1758</v>
      </c>
      <c r="E911" s="12" t="s">
        <v>2856</v>
      </c>
      <c r="F911" s="12" t="s">
        <v>2859</v>
      </c>
      <c r="G911" s="13" t="s">
        <v>1992</v>
      </c>
      <c r="H911" s="14">
        <v>0.54166666666666663</v>
      </c>
      <c r="I911" s="12" t="s">
        <v>2854</v>
      </c>
      <c r="J911" s="13">
        <v>1</v>
      </c>
      <c r="K911" s="13">
        <v>0</v>
      </c>
      <c r="L911" s="15">
        <v>43669</v>
      </c>
      <c r="M911" s="12" t="s">
        <v>3846</v>
      </c>
      <c r="N911" s="10"/>
      <c r="O911" s="23" t="str">
        <f t="shared" si="70"/>
        <v>SKU810</v>
      </c>
      <c r="P911" s="17" t="str">
        <f t="shared" si="71"/>
        <v>Yes</v>
      </c>
      <c r="Q911" s="19">
        <f t="shared" si="72"/>
        <v>29</v>
      </c>
      <c r="R911" s="17" t="str">
        <f t="shared" si="73"/>
        <v>No</v>
      </c>
      <c r="S911" s="17" t="str">
        <f t="shared" si="74"/>
        <v>No</v>
      </c>
      <c r="T911" s="17"/>
      <c r="U911" s="17"/>
    </row>
    <row r="912" spans="2:21" x14ac:dyDescent="0.4">
      <c r="B912" s="12" t="s">
        <v>53</v>
      </c>
      <c r="C912" s="12" t="s">
        <v>2768</v>
      </c>
      <c r="D912" s="12" t="s">
        <v>1761</v>
      </c>
      <c r="E912" s="12" t="s">
        <v>2857</v>
      </c>
      <c r="F912" s="12" t="s">
        <v>2859</v>
      </c>
      <c r="G912" s="13" t="s">
        <v>1992</v>
      </c>
      <c r="H912" s="14">
        <v>0.54166666666666663</v>
      </c>
      <c r="I912" s="12" t="s">
        <v>2851</v>
      </c>
      <c r="J912" s="13">
        <v>2.8</v>
      </c>
      <c r="K912" s="13">
        <v>0</v>
      </c>
      <c r="L912" s="15">
        <v>43682</v>
      </c>
      <c r="M912" s="12" t="s">
        <v>3846</v>
      </c>
      <c r="N912" s="10"/>
      <c r="O912" s="23" t="str">
        <f t="shared" si="70"/>
        <v>SKU813</v>
      </c>
      <c r="P912" s="17" t="str">
        <f t="shared" si="71"/>
        <v>Yes</v>
      </c>
      <c r="Q912" s="19">
        <f t="shared" si="72"/>
        <v>29</v>
      </c>
      <c r="R912" s="17" t="str">
        <f t="shared" si="73"/>
        <v>No</v>
      </c>
      <c r="S912" s="17" t="str">
        <f t="shared" si="74"/>
        <v>No</v>
      </c>
      <c r="T912" s="17"/>
      <c r="U912" s="17"/>
    </row>
    <row r="913" spans="2:21" x14ac:dyDescent="0.4">
      <c r="B913" s="12" t="s">
        <v>51</v>
      </c>
      <c r="C913" s="12" t="s">
        <v>2769</v>
      </c>
      <c r="D913" s="12" t="s">
        <v>1764</v>
      </c>
      <c r="E913" s="12" t="s">
        <v>2855</v>
      </c>
      <c r="F913" s="12" t="s">
        <v>2859</v>
      </c>
      <c r="G913" s="13" t="s">
        <v>1992</v>
      </c>
      <c r="H913" s="14">
        <v>0.54166666666666663</v>
      </c>
      <c r="I913" s="12" t="s">
        <v>2852</v>
      </c>
      <c r="J913" s="13">
        <v>3</v>
      </c>
      <c r="K913" s="13">
        <v>0</v>
      </c>
      <c r="L913" s="15">
        <v>43665</v>
      </c>
      <c r="M913" s="12" t="s">
        <v>3846</v>
      </c>
      <c r="N913" s="10"/>
      <c r="O913" s="23" t="str">
        <f t="shared" si="70"/>
        <v>SKU816</v>
      </c>
      <c r="P913" s="17" t="str">
        <f t="shared" si="71"/>
        <v>Yes</v>
      </c>
      <c r="Q913" s="19">
        <f t="shared" si="72"/>
        <v>29</v>
      </c>
      <c r="R913" s="17" t="str">
        <f t="shared" si="73"/>
        <v>No</v>
      </c>
      <c r="S913" s="17" t="str">
        <f t="shared" si="74"/>
        <v>No</v>
      </c>
      <c r="T913" s="17"/>
      <c r="U913" s="17"/>
    </row>
    <row r="914" spans="2:21" x14ac:dyDescent="0.4">
      <c r="B914" s="12" t="s">
        <v>54</v>
      </c>
      <c r="C914" s="12" t="s">
        <v>2770</v>
      </c>
      <c r="D914" s="12" t="s">
        <v>1767</v>
      </c>
      <c r="E914" s="12" t="s">
        <v>2856</v>
      </c>
      <c r="F914" s="12" t="s">
        <v>2859</v>
      </c>
      <c r="G914" s="13" t="s">
        <v>1992</v>
      </c>
      <c r="H914" s="14">
        <v>0.54166666666666663</v>
      </c>
      <c r="I914" s="12" t="s">
        <v>2852</v>
      </c>
      <c r="J914" s="13">
        <v>3.2</v>
      </c>
      <c r="K914" s="13">
        <v>0</v>
      </c>
      <c r="L914" s="15">
        <v>43665</v>
      </c>
      <c r="M914" s="12" t="s">
        <v>3846</v>
      </c>
      <c r="N914" s="10"/>
      <c r="O914" s="23" t="str">
        <f t="shared" si="70"/>
        <v>SKU819</v>
      </c>
      <c r="P914" s="17" t="str">
        <f t="shared" si="71"/>
        <v>Yes</v>
      </c>
      <c r="Q914" s="19">
        <f t="shared" si="72"/>
        <v>29</v>
      </c>
      <c r="R914" s="17" t="str">
        <f t="shared" si="73"/>
        <v>No</v>
      </c>
      <c r="S914" s="17" t="str">
        <f t="shared" si="74"/>
        <v>No</v>
      </c>
      <c r="T914" s="17"/>
      <c r="U914" s="17"/>
    </row>
    <row r="915" spans="2:21" x14ac:dyDescent="0.4">
      <c r="B915" s="12" t="s">
        <v>52</v>
      </c>
      <c r="C915" s="12" t="s">
        <v>2771</v>
      </c>
      <c r="D915" s="12" t="s">
        <v>1770</v>
      </c>
      <c r="E915" s="12" t="s">
        <v>2857</v>
      </c>
      <c r="F915" s="12" t="s">
        <v>2859</v>
      </c>
      <c r="G915" s="13" t="s">
        <v>1992</v>
      </c>
      <c r="H915" s="14">
        <v>0.54166666666666663</v>
      </c>
      <c r="I915" s="12" t="s">
        <v>2853</v>
      </c>
      <c r="J915" s="13">
        <v>3.4</v>
      </c>
      <c r="K915" s="13">
        <v>0</v>
      </c>
      <c r="L915" s="15">
        <v>43669</v>
      </c>
      <c r="M915" s="12" t="s">
        <v>3846</v>
      </c>
      <c r="N915" s="10"/>
      <c r="O915" s="23" t="str">
        <f t="shared" si="70"/>
        <v>SKU822</v>
      </c>
      <c r="P915" s="17" t="str">
        <f t="shared" si="71"/>
        <v>Yes</v>
      </c>
      <c r="Q915" s="19">
        <f t="shared" si="72"/>
        <v>29</v>
      </c>
      <c r="R915" s="17" t="str">
        <f t="shared" si="73"/>
        <v>No</v>
      </c>
      <c r="S915" s="17" t="str">
        <f t="shared" si="74"/>
        <v>No</v>
      </c>
      <c r="T915" s="17"/>
      <c r="U915" s="17"/>
    </row>
    <row r="916" spans="2:21" x14ac:dyDescent="0.4">
      <c r="B916" s="12" t="s">
        <v>55</v>
      </c>
      <c r="C916" s="12" t="s">
        <v>2772</v>
      </c>
      <c r="D916" s="12" t="s">
        <v>1773</v>
      </c>
      <c r="E916" s="12" t="s">
        <v>2855</v>
      </c>
      <c r="F916" s="12" t="s">
        <v>2859</v>
      </c>
      <c r="G916" s="13" t="s">
        <v>1992</v>
      </c>
      <c r="H916" s="14">
        <v>0.54166666666666663</v>
      </c>
      <c r="I916" s="12" t="s">
        <v>2854</v>
      </c>
      <c r="J916" s="13">
        <v>3.6</v>
      </c>
      <c r="K916" s="13">
        <v>1</v>
      </c>
      <c r="L916" s="15">
        <v>43669</v>
      </c>
      <c r="M916" s="12" t="s">
        <v>3846</v>
      </c>
      <c r="N916" s="10"/>
      <c r="O916" s="23" t="str">
        <f t="shared" si="70"/>
        <v>SKU825</v>
      </c>
      <c r="P916" s="17" t="str">
        <f t="shared" si="71"/>
        <v>Yes</v>
      </c>
      <c r="Q916" s="19">
        <f t="shared" si="72"/>
        <v>29</v>
      </c>
      <c r="R916" s="17" t="str">
        <f t="shared" si="73"/>
        <v>No</v>
      </c>
      <c r="S916" s="17" t="str">
        <f t="shared" si="74"/>
        <v>No</v>
      </c>
      <c r="T916" s="17"/>
      <c r="U916" s="17"/>
    </row>
    <row r="917" spans="2:21" x14ac:dyDescent="0.4">
      <c r="B917" s="12" t="s">
        <v>53</v>
      </c>
      <c r="C917" s="12" t="s">
        <v>2773</v>
      </c>
      <c r="D917" s="12" t="s">
        <v>1776</v>
      </c>
      <c r="E917" s="12" t="s">
        <v>2856</v>
      </c>
      <c r="F917" s="12" t="s">
        <v>2859</v>
      </c>
      <c r="G917" s="13" t="s">
        <v>1993</v>
      </c>
      <c r="H917" s="14">
        <v>0.54166666666666663</v>
      </c>
      <c r="I917" s="12" t="s">
        <v>2851</v>
      </c>
      <c r="J917" s="13">
        <v>3.8</v>
      </c>
      <c r="K917" s="13">
        <v>0</v>
      </c>
      <c r="L917" s="15">
        <v>43671</v>
      </c>
      <c r="M917" s="12" t="s">
        <v>3846</v>
      </c>
      <c r="N917" s="10"/>
      <c r="O917" s="23" t="str">
        <f t="shared" si="70"/>
        <v>SKU828</v>
      </c>
      <c r="P917" s="17" t="str">
        <f t="shared" si="71"/>
        <v>Yes</v>
      </c>
      <c r="Q917" s="19">
        <f t="shared" si="72"/>
        <v>28</v>
      </c>
      <c r="R917" s="17" t="str">
        <f t="shared" si="73"/>
        <v>No</v>
      </c>
      <c r="S917" s="17" t="str">
        <f t="shared" si="74"/>
        <v>No</v>
      </c>
      <c r="T917" s="17"/>
      <c r="U917" s="17"/>
    </row>
    <row r="918" spans="2:21" x14ac:dyDescent="0.4">
      <c r="B918" s="12" t="s">
        <v>51</v>
      </c>
      <c r="C918" s="12" t="s">
        <v>2774</v>
      </c>
      <c r="D918" s="12" t="s">
        <v>1779</v>
      </c>
      <c r="E918" s="12" t="s">
        <v>2857</v>
      </c>
      <c r="F918" s="12" t="s">
        <v>2860</v>
      </c>
      <c r="G918" s="13" t="s">
        <v>1993</v>
      </c>
      <c r="H918" s="14">
        <v>0.54166666666666663</v>
      </c>
      <c r="I918" s="12" t="s">
        <v>2852</v>
      </c>
      <c r="J918" s="13">
        <v>4</v>
      </c>
      <c r="K918" s="13">
        <v>0</v>
      </c>
      <c r="L918" s="15">
        <v>43677</v>
      </c>
      <c r="M918" s="12" t="s">
        <v>3846</v>
      </c>
      <c r="N918" s="10"/>
      <c r="O918" s="23" t="str">
        <f t="shared" si="70"/>
        <v>SKU831</v>
      </c>
      <c r="P918" s="17" t="str">
        <f t="shared" si="71"/>
        <v>Yes</v>
      </c>
      <c r="Q918" s="19">
        <f t="shared" si="72"/>
        <v>28</v>
      </c>
      <c r="R918" s="17" t="str">
        <f t="shared" si="73"/>
        <v>No</v>
      </c>
      <c r="S918" s="17" t="str">
        <f t="shared" si="74"/>
        <v>No</v>
      </c>
      <c r="T918" s="17"/>
      <c r="U918" s="17"/>
    </row>
    <row r="919" spans="2:21" x14ac:dyDescent="0.4">
      <c r="B919" s="12" t="s">
        <v>54</v>
      </c>
      <c r="C919" s="12" t="s">
        <v>2775</v>
      </c>
      <c r="D919" s="12" t="s">
        <v>1782</v>
      </c>
      <c r="E919" s="12" t="s">
        <v>2855</v>
      </c>
      <c r="F919" s="12" t="s">
        <v>2859</v>
      </c>
      <c r="G919" s="13" t="s">
        <v>1993</v>
      </c>
      <c r="H919" s="14">
        <v>0.54166666666666663</v>
      </c>
      <c r="I919" s="12" t="s">
        <v>2852</v>
      </c>
      <c r="J919" s="13">
        <v>1</v>
      </c>
      <c r="K919" s="13">
        <v>0</v>
      </c>
      <c r="L919" s="15">
        <v>43677</v>
      </c>
      <c r="M919" s="12" t="s">
        <v>3846</v>
      </c>
      <c r="N919" s="10"/>
      <c r="O919" s="23" t="str">
        <f t="shared" si="70"/>
        <v>SKU834</v>
      </c>
      <c r="P919" s="17" t="str">
        <f t="shared" si="71"/>
        <v>Yes</v>
      </c>
      <c r="Q919" s="19">
        <f t="shared" si="72"/>
        <v>28</v>
      </c>
      <c r="R919" s="17" t="str">
        <f t="shared" si="73"/>
        <v>No</v>
      </c>
      <c r="S919" s="17" t="str">
        <f t="shared" si="74"/>
        <v>No</v>
      </c>
      <c r="T919" s="17"/>
      <c r="U919" s="17"/>
    </row>
    <row r="920" spans="2:21" x14ac:dyDescent="0.4">
      <c r="B920" s="12" t="s">
        <v>52</v>
      </c>
      <c r="C920" s="12" t="s">
        <v>2776</v>
      </c>
      <c r="D920" s="12" t="s">
        <v>1785</v>
      </c>
      <c r="E920" s="12" t="s">
        <v>2856</v>
      </c>
      <c r="F920" s="12" t="s">
        <v>2859</v>
      </c>
      <c r="G920" s="13" t="s">
        <v>1993</v>
      </c>
      <c r="H920" s="14">
        <v>0.54166666666666663</v>
      </c>
      <c r="I920" s="12" t="s">
        <v>2853</v>
      </c>
      <c r="J920" s="13">
        <v>2</v>
      </c>
      <c r="K920" s="13">
        <v>0</v>
      </c>
      <c r="L920" s="15">
        <v>43677</v>
      </c>
      <c r="M920" s="12" t="s">
        <v>3846</v>
      </c>
      <c r="N920" s="10"/>
      <c r="O920" s="23" t="str">
        <f t="shared" si="70"/>
        <v>SKU837</v>
      </c>
      <c r="P920" s="17" t="str">
        <f t="shared" si="71"/>
        <v>Yes</v>
      </c>
      <c r="Q920" s="19">
        <f t="shared" si="72"/>
        <v>28</v>
      </c>
      <c r="R920" s="17" t="str">
        <f t="shared" si="73"/>
        <v>No</v>
      </c>
      <c r="S920" s="17" t="str">
        <f t="shared" si="74"/>
        <v>No</v>
      </c>
      <c r="T920" s="17"/>
      <c r="U920" s="17"/>
    </row>
    <row r="921" spans="2:21" x14ac:dyDescent="0.4">
      <c r="B921" s="12" t="s">
        <v>55</v>
      </c>
      <c r="C921" s="12" t="s">
        <v>2777</v>
      </c>
      <c r="D921" s="12" t="s">
        <v>1788</v>
      </c>
      <c r="E921" s="12" t="s">
        <v>2857</v>
      </c>
      <c r="F921" s="12" t="s">
        <v>2859</v>
      </c>
      <c r="G921" s="13" t="s">
        <v>1993</v>
      </c>
      <c r="H921" s="14">
        <v>0.54166666666666663</v>
      </c>
      <c r="I921" s="12" t="s">
        <v>2854</v>
      </c>
      <c r="J921" s="13">
        <v>3</v>
      </c>
      <c r="K921" s="13">
        <v>0</v>
      </c>
      <c r="L921" s="15">
        <v>43672</v>
      </c>
      <c r="M921" s="12" t="s">
        <v>3846</v>
      </c>
      <c r="N921" s="10"/>
      <c r="O921" s="23" t="str">
        <f t="shared" si="70"/>
        <v>SKU840</v>
      </c>
      <c r="P921" s="17" t="str">
        <f t="shared" si="71"/>
        <v>Yes</v>
      </c>
      <c r="Q921" s="19">
        <f t="shared" si="72"/>
        <v>28</v>
      </c>
      <c r="R921" s="17" t="str">
        <f t="shared" si="73"/>
        <v>No</v>
      </c>
      <c r="S921" s="17" t="str">
        <f t="shared" si="74"/>
        <v>No</v>
      </c>
      <c r="T921" s="17"/>
      <c r="U921" s="17"/>
    </row>
    <row r="922" spans="2:21" x14ac:dyDescent="0.4">
      <c r="B922" s="12" t="s">
        <v>53</v>
      </c>
      <c r="C922" s="12" t="s">
        <v>2778</v>
      </c>
      <c r="D922" s="12" t="s">
        <v>1791</v>
      </c>
      <c r="E922" s="12" t="s">
        <v>2855</v>
      </c>
      <c r="F922" s="12" t="s">
        <v>2859</v>
      </c>
      <c r="G922" s="13" t="s">
        <v>1993</v>
      </c>
      <c r="H922" s="14">
        <v>0.54166666666666663</v>
      </c>
      <c r="I922" s="12" t="s">
        <v>2851</v>
      </c>
      <c r="J922" s="13">
        <v>4</v>
      </c>
      <c r="K922" s="13">
        <v>0</v>
      </c>
      <c r="L922" s="15">
        <v>43672</v>
      </c>
      <c r="M922" s="12" t="s">
        <v>3846</v>
      </c>
      <c r="N922" s="10"/>
      <c r="O922" s="23" t="str">
        <f t="shared" si="70"/>
        <v>SKU843</v>
      </c>
      <c r="P922" s="17" t="str">
        <f t="shared" si="71"/>
        <v>Yes</v>
      </c>
      <c r="Q922" s="19">
        <f t="shared" si="72"/>
        <v>28</v>
      </c>
      <c r="R922" s="17" t="str">
        <f t="shared" si="73"/>
        <v>No</v>
      </c>
      <c r="S922" s="17" t="str">
        <f t="shared" si="74"/>
        <v>No</v>
      </c>
      <c r="T922" s="17"/>
      <c r="U922" s="17"/>
    </row>
    <row r="923" spans="2:21" x14ac:dyDescent="0.4">
      <c r="B923" s="12" t="s">
        <v>51</v>
      </c>
      <c r="C923" s="12" t="s">
        <v>2779</v>
      </c>
      <c r="D923" s="12" t="s">
        <v>1794</v>
      </c>
      <c r="E923" s="12" t="s">
        <v>2856</v>
      </c>
      <c r="F923" s="12" t="s">
        <v>2859</v>
      </c>
      <c r="G923" s="13" t="s">
        <v>1993</v>
      </c>
      <c r="H923" s="14">
        <v>0.54166666666666663</v>
      </c>
      <c r="I923" s="12" t="s">
        <v>2852</v>
      </c>
      <c r="J923" s="13">
        <v>1</v>
      </c>
      <c r="K923" s="13">
        <v>0</v>
      </c>
      <c r="L923" s="15">
        <v>43672</v>
      </c>
      <c r="M923" s="12" t="s">
        <v>3846</v>
      </c>
      <c r="N923" s="10"/>
      <c r="O923" s="23" t="str">
        <f t="shared" si="70"/>
        <v>SKU846</v>
      </c>
      <c r="P923" s="17" t="str">
        <f t="shared" si="71"/>
        <v>Yes</v>
      </c>
      <c r="Q923" s="19">
        <f t="shared" si="72"/>
        <v>28</v>
      </c>
      <c r="R923" s="17" t="str">
        <f t="shared" si="73"/>
        <v>No</v>
      </c>
      <c r="S923" s="17" t="str">
        <f t="shared" si="74"/>
        <v>No</v>
      </c>
      <c r="T923" s="17"/>
      <c r="U923" s="17"/>
    </row>
    <row r="924" spans="2:21" x14ac:dyDescent="0.4">
      <c r="B924" s="12" t="s">
        <v>54</v>
      </c>
      <c r="C924" s="12" t="s">
        <v>2780</v>
      </c>
      <c r="D924" s="12" t="s">
        <v>1797</v>
      </c>
      <c r="E924" s="12" t="s">
        <v>2857</v>
      </c>
      <c r="F924" s="12" t="s">
        <v>2859</v>
      </c>
      <c r="G924" s="13" t="s">
        <v>1993</v>
      </c>
      <c r="H924" s="14">
        <v>0.54166666666666663</v>
      </c>
      <c r="I924" s="12" t="s">
        <v>2852</v>
      </c>
      <c r="J924" s="13">
        <v>2.8</v>
      </c>
      <c r="K924" s="13">
        <v>0</v>
      </c>
      <c r="L924" s="15">
        <v>43672</v>
      </c>
      <c r="M924" s="12" t="s">
        <v>3846</v>
      </c>
      <c r="N924" s="10"/>
      <c r="O924" s="23" t="str">
        <f t="shared" si="70"/>
        <v>SKU849</v>
      </c>
      <c r="P924" s="17" t="str">
        <f t="shared" si="71"/>
        <v>Yes</v>
      </c>
      <c r="Q924" s="19">
        <f t="shared" si="72"/>
        <v>28</v>
      </c>
      <c r="R924" s="17" t="str">
        <f t="shared" si="73"/>
        <v>No</v>
      </c>
      <c r="S924" s="17" t="str">
        <f t="shared" si="74"/>
        <v>No</v>
      </c>
      <c r="T924" s="17"/>
      <c r="U924" s="17"/>
    </row>
    <row r="925" spans="2:21" x14ac:dyDescent="0.4">
      <c r="B925" s="12" t="s">
        <v>52</v>
      </c>
      <c r="C925" s="12" t="s">
        <v>2781</v>
      </c>
      <c r="D925" s="12" t="s">
        <v>1800</v>
      </c>
      <c r="E925" s="12" t="s">
        <v>2855</v>
      </c>
      <c r="F925" s="12" t="s">
        <v>2859</v>
      </c>
      <c r="G925" s="13" t="s">
        <v>1993</v>
      </c>
      <c r="H925" s="14">
        <v>0.54166666666666663</v>
      </c>
      <c r="I925" s="12" t="s">
        <v>2853</v>
      </c>
      <c r="J925" s="13">
        <v>3</v>
      </c>
      <c r="K925" s="13">
        <v>0</v>
      </c>
      <c r="L925" s="15">
        <v>43672</v>
      </c>
      <c r="M925" s="12" t="s">
        <v>3846</v>
      </c>
      <c r="N925" s="10"/>
      <c r="O925" s="23" t="str">
        <f t="shared" si="70"/>
        <v>SKU852</v>
      </c>
      <c r="P925" s="17" t="str">
        <f t="shared" si="71"/>
        <v>Yes</v>
      </c>
      <c r="Q925" s="19">
        <f t="shared" si="72"/>
        <v>28</v>
      </c>
      <c r="R925" s="17" t="str">
        <f t="shared" si="73"/>
        <v>No</v>
      </c>
      <c r="S925" s="17" t="str">
        <f t="shared" si="74"/>
        <v>No</v>
      </c>
      <c r="T925" s="17"/>
      <c r="U925" s="17"/>
    </row>
    <row r="926" spans="2:21" x14ac:dyDescent="0.4">
      <c r="B926" s="12" t="s">
        <v>55</v>
      </c>
      <c r="C926" s="12" t="s">
        <v>2782</v>
      </c>
      <c r="D926" s="12" t="s">
        <v>1803</v>
      </c>
      <c r="E926" s="12" t="s">
        <v>2856</v>
      </c>
      <c r="F926" s="12" t="s">
        <v>2859</v>
      </c>
      <c r="G926" s="13" t="s">
        <v>1993</v>
      </c>
      <c r="H926" s="14">
        <v>0.54166666666666663</v>
      </c>
      <c r="I926" s="12" t="s">
        <v>2854</v>
      </c>
      <c r="J926" s="13">
        <v>3.2</v>
      </c>
      <c r="K926" s="13">
        <v>1</v>
      </c>
      <c r="L926" s="15">
        <v>43672</v>
      </c>
      <c r="M926" s="12" t="s">
        <v>3846</v>
      </c>
      <c r="N926" s="10"/>
      <c r="O926" s="23" t="str">
        <f t="shared" si="70"/>
        <v>SKU855</v>
      </c>
      <c r="P926" s="17" t="str">
        <f t="shared" si="71"/>
        <v>Yes</v>
      </c>
      <c r="Q926" s="19">
        <f t="shared" si="72"/>
        <v>28</v>
      </c>
      <c r="R926" s="17" t="str">
        <f t="shared" si="73"/>
        <v>No</v>
      </c>
      <c r="S926" s="17" t="str">
        <f t="shared" si="74"/>
        <v>No</v>
      </c>
      <c r="T926" s="17"/>
      <c r="U926" s="17"/>
    </row>
    <row r="927" spans="2:21" x14ac:dyDescent="0.4">
      <c r="B927" s="12" t="s">
        <v>53</v>
      </c>
      <c r="C927" s="12" t="s">
        <v>2783</v>
      </c>
      <c r="D927" s="12" t="s">
        <v>1806</v>
      </c>
      <c r="E927" s="12" t="s">
        <v>2857</v>
      </c>
      <c r="F927" s="12" t="s">
        <v>2859</v>
      </c>
      <c r="G927" s="13" t="s">
        <v>1993</v>
      </c>
      <c r="H927" s="14">
        <v>0.54166666666666663</v>
      </c>
      <c r="I927" s="12" t="s">
        <v>2851</v>
      </c>
      <c r="J927" s="13">
        <v>3.4</v>
      </c>
      <c r="K927" s="13">
        <v>0</v>
      </c>
      <c r="L927" s="15">
        <v>43686</v>
      </c>
      <c r="M927" s="12" t="s">
        <v>3846</v>
      </c>
      <c r="N927" s="10"/>
      <c r="O927" s="23" t="str">
        <f t="shared" si="70"/>
        <v>SKU858</v>
      </c>
      <c r="P927" s="17" t="str">
        <f t="shared" si="71"/>
        <v>Yes</v>
      </c>
      <c r="Q927" s="19">
        <f t="shared" si="72"/>
        <v>28</v>
      </c>
      <c r="R927" s="17" t="str">
        <f t="shared" si="73"/>
        <v>No</v>
      </c>
      <c r="S927" s="17" t="str">
        <f t="shared" si="74"/>
        <v>No</v>
      </c>
      <c r="T927" s="17"/>
      <c r="U927" s="17"/>
    </row>
    <row r="928" spans="2:21" x14ac:dyDescent="0.4">
      <c r="B928" s="12" t="s">
        <v>51</v>
      </c>
      <c r="C928" s="12" t="s">
        <v>2784</v>
      </c>
      <c r="D928" s="12" t="s">
        <v>1809</v>
      </c>
      <c r="E928" s="12" t="s">
        <v>2855</v>
      </c>
      <c r="F928" s="12" t="s">
        <v>2859</v>
      </c>
      <c r="G928" s="13" t="s">
        <v>1993</v>
      </c>
      <c r="H928" s="14">
        <v>0.54166666666666663</v>
      </c>
      <c r="I928" s="12" t="s">
        <v>2852</v>
      </c>
      <c r="J928" s="13">
        <v>3.6</v>
      </c>
      <c r="K928" s="13">
        <v>0</v>
      </c>
      <c r="L928" s="15">
        <v>43686</v>
      </c>
      <c r="M928" s="12" t="s">
        <v>3846</v>
      </c>
      <c r="N928" s="10"/>
      <c r="O928" s="23" t="str">
        <f t="shared" si="70"/>
        <v>SKU861</v>
      </c>
      <c r="P928" s="17" t="str">
        <f t="shared" si="71"/>
        <v>Yes</v>
      </c>
      <c r="Q928" s="19">
        <f t="shared" si="72"/>
        <v>28</v>
      </c>
      <c r="R928" s="17" t="str">
        <f t="shared" si="73"/>
        <v>No</v>
      </c>
      <c r="S928" s="17" t="str">
        <f t="shared" si="74"/>
        <v>No</v>
      </c>
      <c r="T928" s="17"/>
      <c r="U928" s="17"/>
    </row>
    <row r="929" spans="2:21" x14ac:dyDescent="0.4">
      <c r="B929" s="12" t="s">
        <v>54</v>
      </c>
      <c r="C929" s="12" t="s">
        <v>2785</v>
      </c>
      <c r="D929" s="12" t="s">
        <v>1812</v>
      </c>
      <c r="E929" s="12" t="s">
        <v>2856</v>
      </c>
      <c r="F929" s="12" t="s">
        <v>2859</v>
      </c>
      <c r="G929" s="13" t="s">
        <v>1994</v>
      </c>
      <c r="H929" s="14">
        <v>0.54166666666666663</v>
      </c>
      <c r="I929" s="12" t="s">
        <v>2852</v>
      </c>
      <c r="J929" s="13">
        <v>3.8</v>
      </c>
      <c r="K929" s="13">
        <v>0</v>
      </c>
      <c r="L929" s="15">
        <v>43669</v>
      </c>
      <c r="M929" s="12" t="s">
        <v>3846</v>
      </c>
      <c r="N929" s="10"/>
      <c r="O929" s="23" t="str">
        <f t="shared" si="70"/>
        <v>SKU864</v>
      </c>
      <c r="P929" s="17" t="str">
        <f t="shared" si="71"/>
        <v>Yes</v>
      </c>
      <c r="Q929" s="19">
        <f t="shared" si="72"/>
        <v>27</v>
      </c>
      <c r="R929" s="17" t="str">
        <f t="shared" si="73"/>
        <v>No</v>
      </c>
      <c r="S929" s="17" t="str">
        <f t="shared" si="74"/>
        <v>No</v>
      </c>
      <c r="T929" s="17"/>
      <c r="U929" s="17"/>
    </row>
    <row r="930" spans="2:21" x14ac:dyDescent="0.4">
      <c r="B930" s="12" t="s">
        <v>52</v>
      </c>
      <c r="C930" s="12" t="s">
        <v>2786</v>
      </c>
      <c r="D930" s="12" t="s">
        <v>1815</v>
      </c>
      <c r="E930" s="12" t="s">
        <v>2857</v>
      </c>
      <c r="F930" s="12" t="s">
        <v>2859</v>
      </c>
      <c r="G930" s="13" t="s">
        <v>1994</v>
      </c>
      <c r="H930" s="14">
        <v>0.54166666666666663</v>
      </c>
      <c r="I930" s="12" t="s">
        <v>2853</v>
      </c>
      <c r="J930" s="13">
        <v>4</v>
      </c>
      <c r="K930" s="13">
        <v>0</v>
      </c>
      <c r="L930" s="15">
        <v>43676</v>
      </c>
      <c r="M930" s="12" t="s">
        <v>3846</v>
      </c>
      <c r="N930" s="10"/>
      <c r="O930" s="23" t="str">
        <f t="shared" si="70"/>
        <v>SKU867</v>
      </c>
      <c r="P930" s="17" t="str">
        <f t="shared" si="71"/>
        <v>Yes</v>
      </c>
      <c r="Q930" s="19">
        <f t="shared" si="72"/>
        <v>27</v>
      </c>
      <c r="R930" s="17" t="str">
        <f t="shared" si="73"/>
        <v>No</v>
      </c>
      <c r="S930" s="17" t="str">
        <f t="shared" si="74"/>
        <v>No</v>
      </c>
      <c r="T930" s="17"/>
      <c r="U930" s="17"/>
    </row>
    <row r="931" spans="2:21" x14ac:dyDescent="0.4">
      <c r="B931" s="12" t="s">
        <v>55</v>
      </c>
      <c r="C931" s="12" t="s">
        <v>2787</v>
      </c>
      <c r="D931" s="12" t="s">
        <v>1818</v>
      </c>
      <c r="E931" s="12" t="s">
        <v>2855</v>
      </c>
      <c r="F931" s="12" t="s">
        <v>2859</v>
      </c>
      <c r="G931" s="13" t="s">
        <v>1994</v>
      </c>
      <c r="H931" s="14">
        <v>0.54166666666666663</v>
      </c>
      <c r="I931" s="12" t="s">
        <v>2854</v>
      </c>
      <c r="J931" s="13">
        <v>1</v>
      </c>
      <c r="K931" s="13">
        <v>0</v>
      </c>
      <c r="L931" s="15">
        <v>43676</v>
      </c>
      <c r="M931" s="12" t="s">
        <v>3846</v>
      </c>
      <c r="N931" s="10"/>
      <c r="O931" s="23" t="str">
        <f t="shared" si="70"/>
        <v>SKU870</v>
      </c>
      <c r="P931" s="17" t="str">
        <f t="shared" si="71"/>
        <v>Yes</v>
      </c>
      <c r="Q931" s="19">
        <f t="shared" si="72"/>
        <v>27</v>
      </c>
      <c r="R931" s="17" t="str">
        <f t="shared" si="73"/>
        <v>No</v>
      </c>
      <c r="S931" s="17" t="str">
        <f t="shared" si="74"/>
        <v>No</v>
      </c>
      <c r="T931" s="17"/>
      <c r="U931" s="17"/>
    </row>
    <row r="932" spans="2:21" x14ac:dyDescent="0.4">
      <c r="B932" s="12" t="s">
        <v>53</v>
      </c>
      <c r="C932" s="12" t="s">
        <v>2788</v>
      </c>
      <c r="D932" s="12" t="s">
        <v>1821</v>
      </c>
      <c r="E932" s="12" t="s">
        <v>2856</v>
      </c>
      <c r="F932" s="12" t="s">
        <v>2859</v>
      </c>
      <c r="G932" s="13" t="s">
        <v>1995</v>
      </c>
      <c r="H932" s="14">
        <v>0.54166666666666663</v>
      </c>
      <c r="I932" s="12" t="s">
        <v>2851</v>
      </c>
      <c r="J932" s="13">
        <v>2</v>
      </c>
      <c r="K932" s="13">
        <v>0</v>
      </c>
      <c r="L932" s="15">
        <v>43669</v>
      </c>
      <c r="M932" s="12" t="s">
        <v>3846</v>
      </c>
      <c r="N932" s="10"/>
      <c r="O932" s="23" t="str">
        <f t="shared" si="70"/>
        <v>SKU873</v>
      </c>
      <c r="P932" s="17" t="str">
        <f t="shared" si="71"/>
        <v>Yes</v>
      </c>
      <c r="Q932" s="19">
        <f t="shared" si="72"/>
        <v>24</v>
      </c>
      <c r="R932" s="17" t="str">
        <f t="shared" si="73"/>
        <v>No</v>
      </c>
      <c r="S932" s="17" t="str">
        <f t="shared" si="74"/>
        <v>No</v>
      </c>
      <c r="T932" s="17"/>
      <c r="U932" s="17"/>
    </row>
    <row r="933" spans="2:21" x14ac:dyDescent="0.4">
      <c r="B933" s="12" t="s">
        <v>51</v>
      </c>
      <c r="C933" s="12" t="s">
        <v>2789</v>
      </c>
      <c r="D933" s="12" t="s">
        <v>1824</v>
      </c>
      <c r="E933" s="12" t="s">
        <v>2857</v>
      </c>
      <c r="F933" s="12" t="s">
        <v>2859</v>
      </c>
      <c r="G933" s="13" t="s">
        <v>1996</v>
      </c>
      <c r="H933" s="14">
        <v>0.54166666666666663</v>
      </c>
      <c r="I933" s="12" t="s">
        <v>2852</v>
      </c>
      <c r="J933" s="13">
        <v>3</v>
      </c>
      <c r="K933" s="13">
        <v>0</v>
      </c>
      <c r="L933" s="15">
        <v>43675</v>
      </c>
      <c r="M933" s="12" t="s">
        <v>3846</v>
      </c>
      <c r="N933" s="10"/>
      <c r="O933" s="23" t="str">
        <f t="shared" si="70"/>
        <v>SKU876</v>
      </c>
      <c r="P933" s="17" t="str">
        <f t="shared" si="71"/>
        <v>Yes</v>
      </c>
      <c r="Q933" s="19">
        <f t="shared" si="72"/>
        <v>23</v>
      </c>
      <c r="R933" s="17" t="str">
        <f t="shared" si="73"/>
        <v>No</v>
      </c>
      <c r="S933" s="17" t="str">
        <f t="shared" si="74"/>
        <v>No</v>
      </c>
      <c r="T933" s="17"/>
      <c r="U933" s="17"/>
    </row>
    <row r="934" spans="2:21" x14ac:dyDescent="0.4">
      <c r="B934" s="12" t="s">
        <v>54</v>
      </c>
      <c r="C934" s="12" t="s">
        <v>2790</v>
      </c>
      <c r="D934" s="12" t="s">
        <v>1827</v>
      </c>
      <c r="E934" s="12" t="s">
        <v>2855</v>
      </c>
      <c r="F934" s="12" t="s">
        <v>2859</v>
      </c>
      <c r="G934" s="13" t="s">
        <v>1996</v>
      </c>
      <c r="H934" s="14">
        <v>0.54166666666666663</v>
      </c>
      <c r="I934" s="12" t="s">
        <v>2852</v>
      </c>
      <c r="J934" s="13">
        <v>4</v>
      </c>
      <c r="K934" s="13">
        <v>0</v>
      </c>
      <c r="L934" s="15">
        <v>43670</v>
      </c>
      <c r="M934" s="12" t="s">
        <v>3846</v>
      </c>
      <c r="N934" s="10"/>
      <c r="O934" s="23" t="str">
        <f t="shared" si="70"/>
        <v>SKU879</v>
      </c>
      <c r="P934" s="17" t="str">
        <f t="shared" si="71"/>
        <v>Yes</v>
      </c>
      <c r="Q934" s="19">
        <f t="shared" si="72"/>
        <v>23</v>
      </c>
      <c r="R934" s="17" t="str">
        <f t="shared" si="73"/>
        <v>No</v>
      </c>
      <c r="S934" s="17" t="str">
        <f t="shared" si="74"/>
        <v>No</v>
      </c>
      <c r="T934" s="17"/>
      <c r="U934" s="17"/>
    </row>
    <row r="935" spans="2:21" x14ac:dyDescent="0.4">
      <c r="B935" s="12" t="s">
        <v>52</v>
      </c>
      <c r="C935" s="12" t="s">
        <v>2791</v>
      </c>
      <c r="D935" s="12" t="s">
        <v>1830</v>
      </c>
      <c r="E935" s="12" t="s">
        <v>2856</v>
      </c>
      <c r="F935" s="12" t="s">
        <v>2859</v>
      </c>
      <c r="G935" s="13" t="s">
        <v>1996</v>
      </c>
      <c r="H935" s="14">
        <v>0.54166666666666663</v>
      </c>
      <c r="I935" s="12" t="s">
        <v>2853</v>
      </c>
      <c r="J935" s="13">
        <v>1</v>
      </c>
      <c r="K935" s="13">
        <v>0</v>
      </c>
      <c r="L935" s="15">
        <v>43672</v>
      </c>
      <c r="M935" s="12" t="s">
        <v>3846</v>
      </c>
      <c r="N935" s="10"/>
      <c r="O935" s="23" t="str">
        <f t="shared" si="70"/>
        <v>SKU882</v>
      </c>
      <c r="P935" s="17" t="str">
        <f t="shared" si="71"/>
        <v>Yes</v>
      </c>
      <c r="Q935" s="19">
        <f t="shared" si="72"/>
        <v>23</v>
      </c>
      <c r="R935" s="17" t="str">
        <f t="shared" si="73"/>
        <v>No</v>
      </c>
      <c r="S935" s="17" t="str">
        <f t="shared" si="74"/>
        <v>No</v>
      </c>
      <c r="T935" s="17"/>
      <c r="U935" s="17"/>
    </row>
    <row r="936" spans="2:21" x14ac:dyDescent="0.4">
      <c r="B936" s="12" t="s">
        <v>55</v>
      </c>
      <c r="C936" s="12" t="s">
        <v>2792</v>
      </c>
      <c r="D936" s="12" t="s">
        <v>1833</v>
      </c>
      <c r="E936" s="12" t="s">
        <v>2857</v>
      </c>
      <c r="F936" s="12" t="s">
        <v>2859</v>
      </c>
      <c r="G936" s="13" t="s">
        <v>1996</v>
      </c>
      <c r="H936" s="14">
        <v>0.54166666666666663</v>
      </c>
      <c r="I936" s="12" t="s">
        <v>2854</v>
      </c>
      <c r="J936" s="13">
        <v>2.8</v>
      </c>
      <c r="K936" s="13">
        <v>1</v>
      </c>
      <c r="L936" s="15">
        <v>43670</v>
      </c>
      <c r="M936" s="12" t="s">
        <v>3846</v>
      </c>
      <c r="N936" s="10"/>
      <c r="O936" s="23" t="str">
        <f t="shared" si="70"/>
        <v>SKU885</v>
      </c>
      <c r="P936" s="17" t="str">
        <f t="shared" si="71"/>
        <v>Yes</v>
      </c>
      <c r="Q936" s="19">
        <f t="shared" si="72"/>
        <v>23</v>
      </c>
      <c r="R936" s="17" t="str">
        <f t="shared" si="73"/>
        <v>No</v>
      </c>
      <c r="S936" s="17" t="str">
        <f t="shared" si="74"/>
        <v>No</v>
      </c>
      <c r="T936" s="17"/>
      <c r="U936" s="17"/>
    </row>
    <row r="937" spans="2:21" x14ac:dyDescent="0.4">
      <c r="B937" s="12" t="s">
        <v>53</v>
      </c>
      <c r="C937" s="12" t="s">
        <v>2793</v>
      </c>
      <c r="D937" s="12" t="s">
        <v>1836</v>
      </c>
      <c r="E937" s="12" t="s">
        <v>2855</v>
      </c>
      <c r="F937" s="12" t="s">
        <v>2860</v>
      </c>
      <c r="G937" s="13" t="s">
        <v>1996</v>
      </c>
      <c r="H937" s="14">
        <v>0.54166666666666663</v>
      </c>
      <c r="I937" s="12" t="s">
        <v>2851</v>
      </c>
      <c r="J937" s="13">
        <v>3</v>
      </c>
      <c r="K937" s="13">
        <v>0</v>
      </c>
      <c r="L937" s="15">
        <v>43669</v>
      </c>
      <c r="M937" s="12" t="s">
        <v>3846</v>
      </c>
      <c r="N937" s="10"/>
      <c r="O937" s="23" t="str">
        <f t="shared" si="70"/>
        <v>SKU888</v>
      </c>
      <c r="P937" s="17" t="str">
        <f t="shared" si="71"/>
        <v>Yes</v>
      </c>
      <c r="Q937" s="19">
        <f t="shared" si="72"/>
        <v>23</v>
      </c>
      <c r="R937" s="17" t="str">
        <f t="shared" si="73"/>
        <v>No</v>
      </c>
      <c r="S937" s="17" t="str">
        <f t="shared" si="74"/>
        <v>No</v>
      </c>
      <c r="T937" s="17"/>
      <c r="U937" s="17"/>
    </row>
    <row r="938" spans="2:21" x14ac:dyDescent="0.4">
      <c r="B938" s="12" t="s">
        <v>51</v>
      </c>
      <c r="C938" s="12" t="s">
        <v>2794</v>
      </c>
      <c r="D938" s="12" t="s">
        <v>1839</v>
      </c>
      <c r="E938" s="12" t="s">
        <v>2856</v>
      </c>
      <c r="F938" s="12" t="s">
        <v>2859</v>
      </c>
      <c r="G938" s="13" t="s">
        <v>1997</v>
      </c>
      <c r="H938" s="14">
        <v>0.54166666666666663</v>
      </c>
      <c r="I938" s="12" t="s">
        <v>2852</v>
      </c>
      <c r="J938" s="13">
        <v>3.2</v>
      </c>
      <c r="K938" s="13">
        <v>0</v>
      </c>
      <c r="L938" s="15">
        <v>43682</v>
      </c>
      <c r="M938" s="12" t="s">
        <v>3846</v>
      </c>
      <c r="N938" s="10"/>
      <c r="O938" s="23" t="str">
        <f t="shared" si="70"/>
        <v>SKU891</v>
      </c>
      <c r="P938" s="17" t="str">
        <f t="shared" si="71"/>
        <v>Yes</v>
      </c>
      <c r="Q938" s="19">
        <f t="shared" si="72"/>
        <v>22</v>
      </c>
      <c r="R938" s="17" t="str">
        <f t="shared" si="73"/>
        <v>No</v>
      </c>
      <c r="S938" s="17" t="str">
        <f t="shared" si="74"/>
        <v>No</v>
      </c>
      <c r="T938" s="17"/>
      <c r="U938" s="17"/>
    </row>
    <row r="939" spans="2:21" x14ac:dyDescent="0.4">
      <c r="B939" s="12" t="s">
        <v>54</v>
      </c>
      <c r="C939" s="12" t="s">
        <v>2795</v>
      </c>
      <c r="D939" s="12" t="s">
        <v>1842</v>
      </c>
      <c r="E939" s="12" t="s">
        <v>2857</v>
      </c>
      <c r="F939" s="12" t="s">
        <v>2859</v>
      </c>
      <c r="G939" s="13" t="s">
        <v>1998</v>
      </c>
      <c r="H939" s="14">
        <v>0.54166666666666663</v>
      </c>
      <c r="I939" s="12" t="s">
        <v>2852</v>
      </c>
      <c r="J939" s="13">
        <v>3.4</v>
      </c>
      <c r="K939" s="13">
        <v>0</v>
      </c>
      <c r="L939" s="15">
        <v>43675</v>
      </c>
      <c r="M939" s="12" t="s">
        <v>3846</v>
      </c>
      <c r="N939" s="10"/>
      <c r="O939" s="23" t="str">
        <f t="shared" si="70"/>
        <v>SKU894</v>
      </c>
      <c r="P939" s="17" t="str">
        <f t="shared" si="71"/>
        <v>Yes</v>
      </c>
      <c r="Q939" s="19">
        <f t="shared" si="72"/>
        <v>21</v>
      </c>
      <c r="R939" s="17" t="str">
        <f t="shared" si="73"/>
        <v>No</v>
      </c>
      <c r="S939" s="17" t="str">
        <f t="shared" si="74"/>
        <v>No</v>
      </c>
      <c r="T939" s="17"/>
      <c r="U939" s="17"/>
    </row>
    <row r="940" spans="2:21" x14ac:dyDescent="0.4">
      <c r="B940" s="12" t="s">
        <v>52</v>
      </c>
      <c r="C940" s="12" t="s">
        <v>2796</v>
      </c>
      <c r="D940" s="12" t="s">
        <v>1845</v>
      </c>
      <c r="E940" s="12" t="s">
        <v>2855</v>
      </c>
      <c r="F940" s="12" t="s">
        <v>2859</v>
      </c>
      <c r="G940" s="13" t="s">
        <v>1999</v>
      </c>
      <c r="H940" s="14">
        <v>0.54166666666666663</v>
      </c>
      <c r="I940" s="12" t="s">
        <v>2853</v>
      </c>
      <c r="J940" s="13">
        <v>3.6</v>
      </c>
      <c r="K940" s="13">
        <v>0</v>
      </c>
      <c r="L940" s="15">
        <v>43677</v>
      </c>
      <c r="M940" s="12" t="s">
        <v>3846</v>
      </c>
      <c r="N940" s="10"/>
      <c r="O940" s="23" t="str">
        <f t="shared" si="70"/>
        <v>SKU897</v>
      </c>
      <c r="P940" s="17" t="str">
        <f t="shared" si="71"/>
        <v>Yes</v>
      </c>
      <c r="Q940" s="19">
        <f t="shared" si="72"/>
        <v>20</v>
      </c>
      <c r="R940" s="17" t="str">
        <f t="shared" si="73"/>
        <v>No</v>
      </c>
      <c r="S940" s="17" t="str">
        <f t="shared" si="74"/>
        <v>No</v>
      </c>
      <c r="T940" s="17"/>
      <c r="U940" s="17"/>
    </row>
    <row r="941" spans="2:21" x14ac:dyDescent="0.4">
      <c r="B941" s="12" t="s">
        <v>55</v>
      </c>
      <c r="C941" s="12" t="s">
        <v>2797</v>
      </c>
      <c r="D941" s="12" t="s">
        <v>1848</v>
      </c>
      <c r="E941" s="12" t="s">
        <v>2856</v>
      </c>
      <c r="F941" s="12" t="s">
        <v>2859</v>
      </c>
      <c r="G941" s="13" t="s">
        <v>1999</v>
      </c>
      <c r="H941" s="14">
        <v>0.54166666666666663</v>
      </c>
      <c r="I941" s="12" t="s">
        <v>2854</v>
      </c>
      <c r="J941" s="13">
        <v>3.8</v>
      </c>
      <c r="K941" s="13">
        <v>0</v>
      </c>
      <c r="L941" s="15">
        <v>43675</v>
      </c>
      <c r="M941" s="12" t="s">
        <v>3846</v>
      </c>
      <c r="N941" s="10"/>
      <c r="O941" s="23" t="str">
        <f t="shared" si="70"/>
        <v>SKU900</v>
      </c>
      <c r="P941" s="17" t="str">
        <f t="shared" si="71"/>
        <v>Yes</v>
      </c>
      <c r="Q941" s="19">
        <f t="shared" si="72"/>
        <v>20</v>
      </c>
      <c r="R941" s="17" t="str">
        <f t="shared" si="73"/>
        <v>No</v>
      </c>
      <c r="S941" s="17" t="str">
        <f t="shared" si="74"/>
        <v>No</v>
      </c>
      <c r="T941" s="17"/>
      <c r="U941" s="17"/>
    </row>
    <row r="942" spans="2:21" x14ac:dyDescent="0.4">
      <c r="B942" s="12" t="s">
        <v>53</v>
      </c>
      <c r="C942" s="12" t="s">
        <v>2798</v>
      </c>
      <c r="D942" s="12" t="s">
        <v>1851</v>
      </c>
      <c r="E942" s="12" t="s">
        <v>2857</v>
      </c>
      <c r="F942" s="12" t="s">
        <v>2859</v>
      </c>
      <c r="G942" s="13" t="s">
        <v>1999</v>
      </c>
      <c r="H942" s="14">
        <v>0.54166666666666663</v>
      </c>
      <c r="I942" s="12" t="s">
        <v>2851</v>
      </c>
      <c r="J942" s="13">
        <v>4</v>
      </c>
      <c r="K942" s="13">
        <v>0</v>
      </c>
      <c r="L942" s="15">
        <v>43677</v>
      </c>
      <c r="M942" s="12" t="s">
        <v>3846</v>
      </c>
      <c r="N942" s="10"/>
      <c r="O942" s="23" t="str">
        <f t="shared" si="70"/>
        <v>SKU903</v>
      </c>
      <c r="P942" s="17" t="str">
        <f t="shared" si="71"/>
        <v>Yes</v>
      </c>
      <c r="Q942" s="19">
        <f t="shared" si="72"/>
        <v>20</v>
      </c>
      <c r="R942" s="17" t="str">
        <f t="shared" si="73"/>
        <v>No</v>
      </c>
      <c r="S942" s="17" t="str">
        <f t="shared" si="74"/>
        <v>No</v>
      </c>
      <c r="T942" s="17"/>
      <c r="U942" s="17"/>
    </row>
    <row r="943" spans="2:21" x14ac:dyDescent="0.4">
      <c r="B943" s="12" t="s">
        <v>51</v>
      </c>
      <c r="C943" s="12" t="s">
        <v>2799</v>
      </c>
      <c r="D943" s="12" t="s">
        <v>1854</v>
      </c>
      <c r="E943" s="12" t="s">
        <v>2855</v>
      </c>
      <c r="F943" s="12" t="s">
        <v>2859</v>
      </c>
      <c r="G943" s="13" t="s">
        <v>1999</v>
      </c>
      <c r="H943" s="14">
        <v>0.54166666666666663</v>
      </c>
      <c r="I943" s="12" t="s">
        <v>2852</v>
      </c>
      <c r="J943" s="13">
        <v>1</v>
      </c>
      <c r="K943" s="13">
        <v>0</v>
      </c>
      <c r="L943" s="15">
        <v>43677</v>
      </c>
      <c r="M943" s="12" t="s">
        <v>3846</v>
      </c>
      <c r="N943" s="10"/>
      <c r="O943" s="23" t="str">
        <f t="shared" si="70"/>
        <v>SKU906</v>
      </c>
      <c r="P943" s="17" t="str">
        <f t="shared" si="71"/>
        <v>Yes</v>
      </c>
      <c r="Q943" s="19">
        <f t="shared" si="72"/>
        <v>20</v>
      </c>
      <c r="R943" s="17" t="str">
        <f t="shared" si="73"/>
        <v>No</v>
      </c>
      <c r="S943" s="17" t="str">
        <f t="shared" si="74"/>
        <v>No</v>
      </c>
      <c r="T943" s="17"/>
      <c r="U943" s="17"/>
    </row>
    <row r="944" spans="2:21" x14ac:dyDescent="0.4">
      <c r="B944" s="12" t="s">
        <v>54</v>
      </c>
      <c r="C944" s="12" t="s">
        <v>2800</v>
      </c>
      <c r="D944" s="12" t="s">
        <v>1857</v>
      </c>
      <c r="E944" s="12" t="s">
        <v>2856</v>
      </c>
      <c r="F944" s="12" t="s">
        <v>2859</v>
      </c>
      <c r="G944" s="13" t="s">
        <v>1999</v>
      </c>
      <c r="H944" s="14">
        <v>0.54166666666666663</v>
      </c>
      <c r="I944" s="12" t="s">
        <v>2852</v>
      </c>
      <c r="J944" s="13">
        <v>2</v>
      </c>
      <c r="K944" s="13">
        <v>0</v>
      </c>
      <c r="L944" s="15">
        <v>43677</v>
      </c>
      <c r="M944" s="12" t="s">
        <v>3846</v>
      </c>
      <c r="N944" s="10"/>
      <c r="O944" s="23" t="str">
        <f t="shared" si="70"/>
        <v>SKU909</v>
      </c>
      <c r="P944" s="17" t="str">
        <f t="shared" si="71"/>
        <v>Yes</v>
      </c>
      <c r="Q944" s="19">
        <f t="shared" si="72"/>
        <v>20</v>
      </c>
      <c r="R944" s="17" t="str">
        <f t="shared" si="73"/>
        <v>No</v>
      </c>
      <c r="S944" s="17" t="str">
        <f t="shared" si="74"/>
        <v>No</v>
      </c>
      <c r="T944" s="17"/>
      <c r="U944" s="17"/>
    </row>
    <row r="945" spans="2:21" x14ac:dyDescent="0.4">
      <c r="B945" s="12" t="s">
        <v>52</v>
      </c>
      <c r="C945" s="12" t="s">
        <v>2801</v>
      </c>
      <c r="D945" s="12" t="s">
        <v>1860</v>
      </c>
      <c r="E945" s="12" t="s">
        <v>2857</v>
      </c>
      <c r="F945" s="12" t="s">
        <v>2859</v>
      </c>
      <c r="G945" s="13" t="s">
        <v>2000</v>
      </c>
      <c r="H945" s="14">
        <v>0.54166666666666663</v>
      </c>
      <c r="I945" s="12" t="s">
        <v>2853</v>
      </c>
      <c r="J945" s="13">
        <v>3</v>
      </c>
      <c r="K945" s="13">
        <v>0</v>
      </c>
      <c r="L945" s="15">
        <v>43677</v>
      </c>
      <c r="M945" s="12" t="s">
        <v>3846</v>
      </c>
      <c r="N945" s="10"/>
      <c r="O945" s="23" t="str">
        <f t="shared" si="70"/>
        <v>SKU912</v>
      </c>
      <c r="P945" s="17" t="str">
        <f t="shared" si="71"/>
        <v>Yes</v>
      </c>
      <c r="Q945" s="19">
        <f t="shared" si="72"/>
        <v>19</v>
      </c>
      <c r="R945" s="17" t="str">
        <f t="shared" si="73"/>
        <v>No</v>
      </c>
      <c r="S945" s="17" t="str">
        <f t="shared" si="74"/>
        <v>No</v>
      </c>
      <c r="T945" s="17"/>
      <c r="U945" s="17"/>
    </row>
    <row r="946" spans="2:21" x14ac:dyDescent="0.4">
      <c r="B946" s="12" t="s">
        <v>55</v>
      </c>
      <c r="C946" s="12" t="s">
        <v>2802</v>
      </c>
      <c r="D946" s="12" t="s">
        <v>1863</v>
      </c>
      <c r="E946" s="12" t="s">
        <v>2855</v>
      </c>
      <c r="F946" s="12" t="s">
        <v>2859</v>
      </c>
      <c r="G946" s="13" t="s">
        <v>2001</v>
      </c>
      <c r="H946" s="14">
        <v>0.54166666666666663</v>
      </c>
      <c r="I946" s="12" t="s">
        <v>2854</v>
      </c>
      <c r="J946" s="13">
        <v>4</v>
      </c>
      <c r="K946" s="13">
        <v>1</v>
      </c>
      <c r="L946" s="15">
        <v>43679</v>
      </c>
      <c r="M946" s="12" t="s">
        <v>3846</v>
      </c>
      <c r="N946" s="10"/>
      <c r="O946" s="23" t="str">
        <f t="shared" si="70"/>
        <v>SKU915</v>
      </c>
      <c r="P946" s="17" t="str">
        <f t="shared" si="71"/>
        <v>Yes</v>
      </c>
      <c r="Q946" s="19">
        <f t="shared" si="72"/>
        <v>17</v>
      </c>
      <c r="R946" s="17" t="str">
        <f t="shared" si="73"/>
        <v>No</v>
      </c>
      <c r="S946" s="17" t="str">
        <f t="shared" si="74"/>
        <v>No</v>
      </c>
      <c r="T946" s="17"/>
      <c r="U946" s="17"/>
    </row>
    <row r="947" spans="2:21" x14ac:dyDescent="0.4">
      <c r="B947" s="12" t="s">
        <v>53</v>
      </c>
      <c r="C947" s="12" t="s">
        <v>2803</v>
      </c>
      <c r="D947" s="12" t="s">
        <v>1866</v>
      </c>
      <c r="E947" s="12" t="s">
        <v>2856</v>
      </c>
      <c r="F947" s="12" t="s">
        <v>2859</v>
      </c>
      <c r="G947" s="13" t="s">
        <v>2001</v>
      </c>
      <c r="H947" s="14">
        <v>0.54166666666666663</v>
      </c>
      <c r="I947" s="12" t="s">
        <v>2851</v>
      </c>
      <c r="J947" s="13">
        <v>1</v>
      </c>
      <c r="K947" s="13">
        <v>0</v>
      </c>
      <c r="L947" s="15">
        <v>43677</v>
      </c>
      <c r="M947" s="12" t="s">
        <v>3846</v>
      </c>
      <c r="N947" s="10"/>
      <c r="O947" s="23" t="str">
        <f t="shared" si="70"/>
        <v>SKU918</v>
      </c>
      <c r="P947" s="17" t="str">
        <f t="shared" si="71"/>
        <v>Yes</v>
      </c>
      <c r="Q947" s="19">
        <f t="shared" si="72"/>
        <v>17</v>
      </c>
      <c r="R947" s="17" t="str">
        <f t="shared" si="73"/>
        <v>No</v>
      </c>
      <c r="S947" s="17" t="str">
        <f t="shared" si="74"/>
        <v>No</v>
      </c>
      <c r="T947" s="17"/>
      <c r="U947" s="17"/>
    </row>
    <row r="948" spans="2:21" x14ac:dyDescent="0.4">
      <c r="B948" s="12" t="s">
        <v>51</v>
      </c>
      <c r="C948" s="12" t="s">
        <v>2804</v>
      </c>
      <c r="D948" s="12" t="s">
        <v>1869</v>
      </c>
      <c r="E948" s="12" t="s">
        <v>2857</v>
      </c>
      <c r="F948" s="12" t="s">
        <v>2859</v>
      </c>
      <c r="G948" s="13" t="s">
        <v>2001</v>
      </c>
      <c r="H948" s="14">
        <v>0.54166666666666663</v>
      </c>
      <c r="I948" s="12" t="s">
        <v>2852</v>
      </c>
      <c r="J948" s="13">
        <v>2.8</v>
      </c>
      <c r="K948" s="13">
        <v>0</v>
      </c>
      <c r="L948" s="15">
        <v>43678</v>
      </c>
      <c r="M948" s="12" t="s">
        <v>3846</v>
      </c>
      <c r="N948" s="10"/>
      <c r="O948" s="23" t="str">
        <f t="shared" si="70"/>
        <v>SKU921</v>
      </c>
      <c r="P948" s="17" t="str">
        <f t="shared" si="71"/>
        <v>Yes</v>
      </c>
      <c r="Q948" s="19">
        <f t="shared" si="72"/>
        <v>17</v>
      </c>
      <c r="R948" s="17" t="str">
        <f t="shared" si="73"/>
        <v>No</v>
      </c>
      <c r="S948" s="17" t="str">
        <f t="shared" si="74"/>
        <v>No</v>
      </c>
      <c r="T948" s="17"/>
      <c r="U948" s="17"/>
    </row>
    <row r="949" spans="2:21" x14ac:dyDescent="0.4">
      <c r="B949" s="12" t="s">
        <v>54</v>
      </c>
      <c r="C949" s="12" t="s">
        <v>2805</v>
      </c>
      <c r="D949" s="12" t="s">
        <v>1872</v>
      </c>
      <c r="E949" s="12" t="s">
        <v>2855</v>
      </c>
      <c r="F949" s="12" t="s">
        <v>2859</v>
      </c>
      <c r="G949" s="13" t="s">
        <v>2001</v>
      </c>
      <c r="H949" s="14">
        <v>0.54166666666666663</v>
      </c>
      <c r="I949" s="12" t="s">
        <v>2852</v>
      </c>
      <c r="J949" s="13">
        <v>3</v>
      </c>
      <c r="K949" s="13">
        <v>0</v>
      </c>
      <c r="L949" s="15">
        <v>43677</v>
      </c>
      <c r="M949" s="12" t="s">
        <v>3846</v>
      </c>
      <c r="N949" s="10"/>
      <c r="O949" s="23" t="str">
        <f t="shared" si="70"/>
        <v>SKU924</v>
      </c>
      <c r="P949" s="17" t="str">
        <f t="shared" si="71"/>
        <v>Yes</v>
      </c>
      <c r="Q949" s="19">
        <f t="shared" si="72"/>
        <v>17</v>
      </c>
      <c r="R949" s="17" t="str">
        <f t="shared" si="73"/>
        <v>No</v>
      </c>
      <c r="S949" s="17" t="str">
        <f t="shared" si="74"/>
        <v>No</v>
      </c>
      <c r="T949" s="17"/>
      <c r="U949" s="17"/>
    </row>
    <row r="950" spans="2:21" x14ac:dyDescent="0.4">
      <c r="B950" s="12" t="s">
        <v>52</v>
      </c>
      <c r="C950" s="12" t="s">
        <v>2806</v>
      </c>
      <c r="D950" s="12" t="s">
        <v>1875</v>
      </c>
      <c r="E950" s="12" t="s">
        <v>2856</v>
      </c>
      <c r="F950" s="12" t="s">
        <v>2859</v>
      </c>
      <c r="G950" s="13" t="s">
        <v>2001</v>
      </c>
      <c r="H950" s="14">
        <v>0.54166666666666663</v>
      </c>
      <c r="I950" s="12" t="s">
        <v>2853</v>
      </c>
      <c r="J950" s="13">
        <v>3.2</v>
      </c>
      <c r="K950" s="13">
        <v>0</v>
      </c>
      <c r="L950" s="15">
        <v>43677</v>
      </c>
      <c r="M950" s="12" t="s">
        <v>3846</v>
      </c>
      <c r="N950" s="10"/>
      <c r="O950" s="23" t="str">
        <f t="shared" si="70"/>
        <v>SKU927</v>
      </c>
      <c r="P950" s="17" t="str">
        <f t="shared" si="71"/>
        <v>Yes</v>
      </c>
      <c r="Q950" s="19">
        <f t="shared" si="72"/>
        <v>17</v>
      </c>
      <c r="R950" s="17" t="str">
        <f t="shared" si="73"/>
        <v>No</v>
      </c>
      <c r="S950" s="17" t="str">
        <f t="shared" si="74"/>
        <v>No</v>
      </c>
      <c r="T950" s="17"/>
      <c r="U950" s="17"/>
    </row>
    <row r="951" spans="2:21" x14ac:dyDescent="0.4">
      <c r="B951" s="12" t="s">
        <v>55</v>
      </c>
      <c r="C951" s="12" t="s">
        <v>2807</v>
      </c>
      <c r="D951" s="12" t="s">
        <v>1878</v>
      </c>
      <c r="E951" s="12" t="s">
        <v>2857</v>
      </c>
      <c r="F951" s="12" t="s">
        <v>2859</v>
      </c>
      <c r="G951" s="13" t="s">
        <v>2002</v>
      </c>
      <c r="H951" s="14">
        <v>0.54166666666666663</v>
      </c>
      <c r="I951" s="12" t="s">
        <v>2854</v>
      </c>
      <c r="J951" s="13">
        <v>3.4</v>
      </c>
      <c r="K951" s="13">
        <v>0</v>
      </c>
      <c r="L951" s="15">
        <v>43677</v>
      </c>
      <c r="M951" s="12" t="s">
        <v>3846</v>
      </c>
      <c r="N951" s="10"/>
      <c r="O951" s="23" t="str">
        <f t="shared" si="70"/>
        <v>SKU930</v>
      </c>
      <c r="P951" s="17" t="str">
        <f t="shared" si="71"/>
        <v>Yes</v>
      </c>
      <c r="Q951" s="19">
        <f t="shared" si="72"/>
        <v>16</v>
      </c>
      <c r="R951" s="17" t="str">
        <f t="shared" si="73"/>
        <v>No</v>
      </c>
      <c r="S951" s="17" t="str">
        <f t="shared" si="74"/>
        <v>No</v>
      </c>
      <c r="T951" s="17"/>
      <c r="U951" s="17"/>
    </row>
    <row r="952" spans="2:21" x14ac:dyDescent="0.4">
      <c r="B952" s="12" t="s">
        <v>53</v>
      </c>
      <c r="C952" s="12" t="s">
        <v>2808</v>
      </c>
      <c r="D952" s="12" t="s">
        <v>1881</v>
      </c>
      <c r="E952" s="12" t="s">
        <v>2855</v>
      </c>
      <c r="F952" s="12" t="s">
        <v>2859</v>
      </c>
      <c r="G952" s="13" t="s">
        <v>2002</v>
      </c>
      <c r="H952" s="14">
        <v>0.54166666666666663</v>
      </c>
      <c r="I952" s="12" t="s">
        <v>2851</v>
      </c>
      <c r="J952" s="13">
        <v>3.6</v>
      </c>
      <c r="K952" s="13">
        <v>0</v>
      </c>
      <c r="L952" s="15">
        <v>43683</v>
      </c>
      <c r="M952" s="12" t="s">
        <v>3846</v>
      </c>
      <c r="N952" s="10"/>
      <c r="O952" s="23" t="str">
        <f t="shared" si="70"/>
        <v>SKU933</v>
      </c>
      <c r="P952" s="17" t="str">
        <f t="shared" si="71"/>
        <v>Yes</v>
      </c>
      <c r="Q952" s="19">
        <f t="shared" si="72"/>
        <v>16</v>
      </c>
      <c r="R952" s="17" t="str">
        <f t="shared" si="73"/>
        <v>No</v>
      </c>
      <c r="S952" s="17" t="str">
        <f t="shared" si="74"/>
        <v>No</v>
      </c>
      <c r="T952" s="17"/>
      <c r="U952" s="17"/>
    </row>
    <row r="953" spans="2:21" x14ac:dyDescent="0.4">
      <c r="B953" s="12" t="s">
        <v>51</v>
      </c>
      <c r="C953" s="12" t="s">
        <v>2809</v>
      </c>
      <c r="D953" s="12" t="s">
        <v>1884</v>
      </c>
      <c r="E953" s="12" t="s">
        <v>2856</v>
      </c>
      <c r="F953" s="12" t="s">
        <v>2859</v>
      </c>
      <c r="G953" s="13" t="s">
        <v>2002</v>
      </c>
      <c r="H953" s="14">
        <v>0.54166666666666663</v>
      </c>
      <c r="I953" s="12" t="s">
        <v>2852</v>
      </c>
      <c r="J953" s="13">
        <v>3.8</v>
      </c>
      <c r="K953" s="13">
        <v>0</v>
      </c>
      <c r="L953" s="15"/>
      <c r="M953" s="12" t="s">
        <v>3846</v>
      </c>
      <c r="N953" s="10"/>
      <c r="O953" s="23" t="str">
        <f t="shared" si="70"/>
        <v>SKU936</v>
      </c>
      <c r="P953" s="17" t="str">
        <f t="shared" si="71"/>
        <v>No</v>
      </c>
      <c r="Q953" s="19">
        <f t="shared" si="72"/>
        <v>16</v>
      </c>
      <c r="R953" s="17" t="str">
        <f t="shared" si="73"/>
        <v>No</v>
      </c>
      <c r="S953" s="17" t="str">
        <f t="shared" si="74"/>
        <v>No</v>
      </c>
      <c r="T953" s="17"/>
      <c r="U953" s="17"/>
    </row>
    <row r="954" spans="2:21" x14ac:dyDescent="0.4">
      <c r="B954" s="12" t="s">
        <v>54</v>
      </c>
      <c r="C954" s="12" t="s">
        <v>2810</v>
      </c>
      <c r="D954" s="12" t="s">
        <v>1887</v>
      </c>
      <c r="E954" s="12" t="s">
        <v>2857</v>
      </c>
      <c r="F954" s="12" t="s">
        <v>2859</v>
      </c>
      <c r="G954" s="13" t="s">
        <v>2002</v>
      </c>
      <c r="H954" s="14">
        <v>0.54166666666666663</v>
      </c>
      <c r="I954" s="12" t="s">
        <v>2852</v>
      </c>
      <c r="J954" s="13">
        <v>4</v>
      </c>
      <c r="K954" s="13">
        <v>0</v>
      </c>
      <c r="L954" s="15"/>
      <c r="M954" s="12" t="s">
        <v>3846</v>
      </c>
      <c r="N954" s="10"/>
      <c r="O954" s="23" t="str">
        <f t="shared" si="70"/>
        <v>SKU939</v>
      </c>
      <c r="P954" s="17" t="str">
        <f t="shared" si="71"/>
        <v>No</v>
      </c>
      <c r="Q954" s="19">
        <f t="shared" si="72"/>
        <v>16</v>
      </c>
      <c r="R954" s="17" t="str">
        <f t="shared" si="73"/>
        <v>No</v>
      </c>
      <c r="S954" s="17" t="str">
        <f t="shared" si="74"/>
        <v>No</v>
      </c>
      <c r="T954" s="17"/>
      <c r="U954" s="17"/>
    </row>
    <row r="955" spans="2:21" x14ac:dyDescent="0.4">
      <c r="B955" s="12" t="s">
        <v>52</v>
      </c>
      <c r="C955" s="12" t="s">
        <v>2811</v>
      </c>
      <c r="D955" s="12" t="s">
        <v>1890</v>
      </c>
      <c r="E955" s="12" t="s">
        <v>2855</v>
      </c>
      <c r="F955" s="12" t="s">
        <v>2859</v>
      </c>
      <c r="G955" s="13" t="s">
        <v>2002</v>
      </c>
      <c r="H955" s="14">
        <v>0.54166666666666663</v>
      </c>
      <c r="I955" s="12" t="s">
        <v>2853</v>
      </c>
      <c r="J955" s="13">
        <v>1</v>
      </c>
      <c r="K955" s="13">
        <v>0</v>
      </c>
      <c r="L955" s="15">
        <v>43676</v>
      </c>
      <c r="M955" s="12" t="s">
        <v>3846</v>
      </c>
      <c r="N955" s="10"/>
      <c r="O955" s="23" t="str">
        <f t="shared" si="70"/>
        <v>SKU942</v>
      </c>
      <c r="P955" s="17" t="str">
        <f t="shared" si="71"/>
        <v>Yes</v>
      </c>
      <c r="Q955" s="19">
        <f t="shared" si="72"/>
        <v>16</v>
      </c>
      <c r="R955" s="17" t="str">
        <f t="shared" si="73"/>
        <v>No</v>
      </c>
      <c r="S955" s="17" t="str">
        <f t="shared" si="74"/>
        <v>No</v>
      </c>
      <c r="T955" s="17"/>
      <c r="U955" s="17"/>
    </row>
    <row r="956" spans="2:21" x14ac:dyDescent="0.4">
      <c r="B956" s="12" t="s">
        <v>55</v>
      </c>
      <c r="C956" s="12" t="s">
        <v>2812</v>
      </c>
      <c r="D956" s="12" t="s">
        <v>1893</v>
      </c>
      <c r="E956" s="12" t="s">
        <v>2856</v>
      </c>
      <c r="F956" s="12" t="s">
        <v>2860</v>
      </c>
      <c r="G956" s="13" t="s">
        <v>2003</v>
      </c>
      <c r="H956" s="14">
        <v>0.54166666666666663</v>
      </c>
      <c r="I956" s="12" t="s">
        <v>2854</v>
      </c>
      <c r="J956" s="13">
        <v>2</v>
      </c>
      <c r="K956" s="13">
        <v>1</v>
      </c>
      <c r="L956" s="15">
        <v>43683</v>
      </c>
      <c r="M956" s="12" t="s">
        <v>3846</v>
      </c>
      <c r="N956" s="10"/>
      <c r="O956" s="23" t="str">
        <f t="shared" si="70"/>
        <v>SKU945</v>
      </c>
      <c r="P956" s="17" t="str">
        <f t="shared" si="71"/>
        <v>Yes</v>
      </c>
      <c r="Q956" s="19">
        <f t="shared" si="72"/>
        <v>15</v>
      </c>
      <c r="R956" s="17" t="str">
        <f t="shared" si="73"/>
        <v>No</v>
      </c>
      <c r="S956" s="17" t="str">
        <f t="shared" si="74"/>
        <v>No</v>
      </c>
      <c r="T956" s="17"/>
      <c r="U956" s="17"/>
    </row>
    <row r="957" spans="2:21" x14ac:dyDescent="0.4">
      <c r="B957" s="12" t="s">
        <v>53</v>
      </c>
      <c r="C957" s="12" t="s">
        <v>2813</v>
      </c>
      <c r="D957" s="12" t="s">
        <v>1896</v>
      </c>
      <c r="E957" s="12" t="s">
        <v>2857</v>
      </c>
      <c r="F957" s="12" t="s">
        <v>2859</v>
      </c>
      <c r="G957" s="13" t="s">
        <v>2003</v>
      </c>
      <c r="H957" s="14">
        <v>0.54166666666666663</v>
      </c>
      <c r="I957" s="12" t="s">
        <v>2851</v>
      </c>
      <c r="J957" s="13">
        <v>3</v>
      </c>
      <c r="K957" s="13">
        <v>0</v>
      </c>
      <c r="L957" s="15">
        <v>43684</v>
      </c>
      <c r="M957" s="12" t="s">
        <v>3846</v>
      </c>
      <c r="N957" s="10"/>
      <c r="O957" s="23" t="str">
        <f t="shared" si="70"/>
        <v>SKU948</v>
      </c>
      <c r="P957" s="17" t="str">
        <f t="shared" si="71"/>
        <v>Yes</v>
      </c>
      <c r="Q957" s="19">
        <f t="shared" si="72"/>
        <v>15</v>
      </c>
      <c r="R957" s="17" t="str">
        <f t="shared" si="73"/>
        <v>No</v>
      </c>
      <c r="S957" s="17" t="str">
        <f t="shared" si="74"/>
        <v>No</v>
      </c>
      <c r="T957" s="17"/>
      <c r="U957" s="17"/>
    </row>
    <row r="958" spans="2:21" x14ac:dyDescent="0.4">
      <c r="B958" s="12" t="s">
        <v>51</v>
      </c>
      <c r="C958" s="12" t="s">
        <v>2814</v>
      </c>
      <c r="D958" s="12" t="s">
        <v>1899</v>
      </c>
      <c r="E958" s="12" t="s">
        <v>2855</v>
      </c>
      <c r="F958" s="12" t="s">
        <v>2859</v>
      </c>
      <c r="G958" s="13" t="s">
        <v>2003</v>
      </c>
      <c r="H958" s="14">
        <v>0.54166666666666663</v>
      </c>
      <c r="I958" s="12" t="s">
        <v>2852</v>
      </c>
      <c r="J958" s="13">
        <v>4</v>
      </c>
      <c r="K958" s="13">
        <v>0</v>
      </c>
      <c r="L958" s="15">
        <v>43679</v>
      </c>
      <c r="M958" s="12" t="s">
        <v>3846</v>
      </c>
      <c r="N958" s="10"/>
      <c r="O958" s="23" t="str">
        <f t="shared" si="70"/>
        <v>SKU951</v>
      </c>
      <c r="P958" s="17" t="str">
        <f t="shared" si="71"/>
        <v>Yes</v>
      </c>
      <c r="Q958" s="19">
        <f t="shared" si="72"/>
        <v>15</v>
      </c>
      <c r="R958" s="17" t="str">
        <f t="shared" si="73"/>
        <v>No</v>
      </c>
      <c r="S958" s="17" t="str">
        <f t="shared" si="74"/>
        <v>No</v>
      </c>
      <c r="T958" s="17"/>
      <c r="U958" s="17"/>
    </row>
    <row r="959" spans="2:21" x14ac:dyDescent="0.4">
      <c r="B959" s="12" t="s">
        <v>54</v>
      </c>
      <c r="C959" s="12" t="s">
        <v>2815</v>
      </c>
      <c r="D959" s="12" t="s">
        <v>1902</v>
      </c>
      <c r="E959" s="12" t="s">
        <v>2856</v>
      </c>
      <c r="F959" s="12" t="s">
        <v>2859</v>
      </c>
      <c r="G959" s="13" t="s">
        <v>2004</v>
      </c>
      <c r="H959" s="14">
        <v>0.54166666666666663</v>
      </c>
      <c r="I959" s="12" t="s">
        <v>2852</v>
      </c>
      <c r="J959" s="13">
        <v>1</v>
      </c>
      <c r="K959" s="13">
        <v>0</v>
      </c>
      <c r="L959" s="15">
        <v>43678</v>
      </c>
      <c r="M959" s="12" t="s">
        <v>3846</v>
      </c>
      <c r="N959" s="10"/>
      <c r="O959" s="23" t="str">
        <f t="shared" si="70"/>
        <v>SKU954</v>
      </c>
      <c r="P959" s="17" t="str">
        <f t="shared" si="71"/>
        <v>Yes</v>
      </c>
      <c r="Q959" s="19">
        <f t="shared" si="72"/>
        <v>14</v>
      </c>
      <c r="R959" s="17" t="str">
        <f t="shared" si="73"/>
        <v>No</v>
      </c>
      <c r="S959" s="17" t="str">
        <f t="shared" si="74"/>
        <v>No</v>
      </c>
      <c r="T959" s="17"/>
      <c r="U959" s="17"/>
    </row>
    <row r="960" spans="2:21" x14ac:dyDescent="0.4">
      <c r="B960" s="12" t="s">
        <v>52</v>
      </c>
      <c r="C960" s="12" t="s">
        <v>2816</v>
      </c>
      <c r="D960" s="12" t="s">
        <v>1905</v>
      </c>
      <c r="E960" s="12" t="s">
        <v>2857</v>
      </c>
      <c r="F960" s="12" t="s">
        <v>2859</v>
      </c>
      <c r="G960" s="13" t="s">
        <v>2004</v>
      </c>
      <c r="H960" s="14">
        <v>0.54166666666666663</v>
      </c>
      <c r="I960" s="12" t="s">
        <v>2853</v>
      </c>
      <c r="J960" s="13">
        <v>2.8</v>
      </c>
      <c r="K960" s="13">
        <v>0</v>
      </c>
      <c r="L960" s="15"/>
      <c r="M960" s="12" t="s">
        <v>3846</v>
      </c>
      <c r="N960" s="10"/>
      <c r="O960" s="23" t="str">
        <f t="shared" si="70"/>
        <v>SKU957</v>
      </c>
      <c r="P960" s="17" t="str">
        <f t="shared" si="71"/>
        <v>No</v>
      </c>
      <c r="Q960" s="19">
        <f t="shared" si="72"/>
        <v>14</v>
      </c>
      <c r="R960" s="17" t="str">
        <f t="shared" si="73"/>
        <v>No</v>
      </c>
      <c r="S960" s="17" t="str">
        <f t="shared" si="74"/>
        <v>No</v>
      </c>
      <c r="T960" s="17"/>
      <c r="U960" s="17"/>
    </row>
    <row r="961" spans="2:21" x14ac:dyDescent="0.4">
      <c r="B961" s="12" t="s">
        <v>55</v>
      </c>
      <c r="C961" s="12" t="s">
        <v>2817</v>
      </c>
      <c r="D961" s="12" t="s">
        <v>1908</v>
      </c>
      <c r="E961" s="12" t="s">
        <v>2855</v>
      </c>
      <c r="F961" s="12" t="s">
        <v>2859</v>
      </c>
      <c r="G961" s="13" t="s">
        <v>2004</v>
      </c>
      <c r="H961" s="14">
        <v>0.54166666666666663</v>
      </c>
      <c r="I961" s="12" t="s">
        <v>2854</v>
      </c>
      <c r="J961" s="13">
        <v>3</v>
      </c>
      <c r="K961" s="13">
        <v>0</v>
      </c>
      <c r="L961" s="15">
        <v>43679</v>
      </c>
      <c r="M961" s="12" t="s">
        <v>3846</v>
      </c>
      <c r="N961" s="10"/>
      <c r="O961" s="23" t="str">
        <f t="shared" si="70"/>
        <v>SKU960</v>
      </c>
      <c r="P961" s="17" t="str">
        <f t="shared" si="71"/>
        <v>Yes</v>
      </c>
      <c r="Q961" s="19">
        <f t="shared" si="72"/>
        <v>14</v>
      </c>
      <c r="R961" s="17" t="str">
        <f t="shared" si="73"/>
        <v>No</v>
      </c>
      <c r="S961" s="17" t="str">
        <f t="shared" si="74"/>
        <v>No</v>
      </c>
      <c r="T961" s="17"/>
      <c r="U961" s="17"/>
    </row>
    <row r="962" spans="2:21" x14ac:dyDescent="0.4">
      <c r="B962" s="12" t="s">
        <v>53</v>
      </c>
      <c r="C962" s="12" t="s">
        <v>2818</v>
      </c>
      <c r="D962" s="12" t="s">
        <v>1911</v>
      </c>
      <c r="E962" s="12" t="s">
        <v>2856</v>
      </c>
      <c r="F962" s="12" t="s">
        <v>2859</v>
      </c>
      <c r="G962" s="13" t="s">
        <v>2005</v>
      </c>
      <c r="H962" s="14">
        <v>0.54166666666666663</v>
      </c>
      <c r="I962" s="12" t="s">
        <v>2851</v>
      </c>
      <c r="J962" s="13">
        <v>3.2</v>
      </c>
      <c r="K962" s="13">
        <v>0</v>
      </c>
      <c r="L962" s="15">
        <v>43684</v>
      </c>
      <c r="M962" s="12" t="s">
        <v>3846</v>
      </c>
      <c r="N962" s="10"/>
      <c r="O962" s="23" t="str">
        <f t="shared" si="70"/>
        <v>SKU963</v>
      </c>
      <c r="P962" s="17" t="str">
        <f t="shared" si="71"/>
        <v>Yes</v>
      </c>
      <c r="Q962" s="19">
        <f t="shared" si="72"/>
        <v>13</v>
      </c>
      <c r="R962" s="17" t="str">
        <f t="shared" si="73"/>
        <v>No</v>
      </c>
      <c r="S962" s="17" t="str">
        <f t="shared" si="74"/>
        <v>No</v>
      </c>
      <c r="T962" s="17"/>
      <c r="U962" s="17"/>
    </row>
    <row r="963" spans="2:21" x14ac:dyDescent="0.4">
      <c r="B963" s="12" t="s">
        <v>51</v>
      </c>
      <c r="C963" s="12" t="s">
        <v>2819</v>
      </c>
      <c r="D963" s="12" t="s">
        <v>1914</v>
      </c>
      <c r="E963" s="12" t="s">
        <v>2857</v>
      </c>
      <c r="F963" s="12" t="s">
        <v>2859</v>
      </c>
      <c r="G963" s="13" t="s">
        <v>2005</v>
      </c>
      <c r="H963" s="14">
        <v>0.54166666666666663</v>
      </c>
      <c r="I963" s="12" t="s">
        <v>2852</v>
      </c>
      <c r="J963" s="13">
        <v>3.4</v>
      </c>
      <c r="K963" s="13">
        <v>0</v>
      </c>
      <c r="L963" s="15">
        <v>43685</v>
      </c>
      <c r="M963" s="12" t="s">
        <v>3846</v>
      </c>
      <c r="N963" s="10"/>
      <c r="O963" s="23" t="str">
        <f t="shared" si="70"/>
        <v>SKU966</v>
      </c>
      <c r="P963" s="17" t="str">
        <f t="shared" si="71"/>
        <v>Yes</v>
      </c>
      <c r="Q963" s="19">
        <f t="shared" si="72"/>
        <v>13</v>
      </c>
      <c r="R963" s="17" t="str">
        <f t="shared" si="73"/>
        <v>No</v>
      </c>
      <c r="S963" s="17" t="str">
        <f t="shared" si="74"/>
        <v>No</v>
      </c>
      <c r="T963" s="17"/>
      <c r="U963" s="17"/>
    </row>
    <row r="964" spans="2:21" x14ac:dyDescent="0.4">
      <c r="B964" s="12" t="s">
        <v>54</v>
      </c>
      <c r="C964" s="12" t="s">
        <v>2820</v>
      </c>
      <c r="D964" s="12" t="s">
        <v>1917</v>
      </c>
      <c r="E964" s="12" t="s">
        <v>2855</v>
      </c>
      <c r="F964" s="12" t="s">
        <v>2859</v>
      </c>
      <c r="G964" s="13" t="s">
        <v>2006</v>
      </c>
      <c r="H964" s="14">
        <v>0.54166666666666663</v>
      </c>
      <c r="I964" s="12" t="s">
        <v>2852</v>
      </c>
      <c r="J964" s="13">
        <v>3.6</v>
      </c>
      <c r="K964" s="13">
        <v>0</v>
      </c>
      <c r="L964" s="15">
        <v>43683</v>
      </c>
      <c r="M964" s="12" t="s">
        <v>3846</v>
      </c>
      <c r="N964" s="10"/>
      <c r="O964" s="23" t="str">
        <f t="shared" si="70"/>
        <v>SKU969</v>
      </c>
      <c r="P964" s="17" t="str">
        <f t="shared" si="71"/>
        <v>Yes</v>
      </c>
      <c r="Q964" s="19">
        <f t="shared" si="72"/>
        <v>10</v>
      </c>
      <c r="R964" s="17" t="str">
        <f t="shared" si="73"/>
        <v>No</v>
      </c>
      <c r="S964" s="17" t="str">
        <f t="shared" si="74"/>
        <v>No</v>
      </c>
      <c r="T964" s="17"/>
      <c r="U964" s="17"/>
    </row>
    <row r="965" spans="2:21" x14ac:dyDescent="0.4">
      <c r="B965" s="12" t="s">
        <v>52</v>
      </c>
      <c r="C965" s="12" t="s">
        <v>2821</v>
      </c>
      <c r="D965" s="12" t="s">
        <v>1920</v>
      </c>
      <c r="E965" s="12" t="s">
        <v>2856</v>
      </c>
      <c r="F965" s="12" t="s">
        <v>2859</v>
      </c>
      <c r="G965" s="13" t="s">
        <v>2006</v>
      </c>
      <c r="H965" s="14">
        <v>0.54166666666666663</v>
      </c>
      <c r="I965" s="12" t="s">
        <v>2853</v>
      </c>
      <c r="J965" s="13">
        <v>3.8</v>
      </c>
      <c r="K965" s="13">
        <v>0</v>
      </c>
      <c r="L965" s="15">
        <v>43683</v>
      </c>
      <c r="M965" s="12" t="s">
        <v>3846</v>
      </c>
      <c r="N965" s="10"/>
      <c r="O965" s="23" t="str">
        <f t="shared" si="70"/>
        <v>SKU972</v>
      </c>
      <c r="P965" s="17" t="str">
        <f t="shared" si="71"/>
        <v>Yes</v>
      </c>
      <c r="Q965" s="19">
        <f t="shared" si="72"/>
        <v>10</v>
      </c>
      <c r="R965" s="17" t="str">
        <f t="shared" si="73"/>
        <v>No</v>
      </c>
      <c r="S965" s="17" t="str">
        <f t="shared" si="74"/>
        <v>No</v>
      </c>
      <c r="T965" s="17"/>
      <c r="U965" s="17"/>
    </row>
    <row r="966" spans="2:21" x14ac:dyDescent="0.4">
      <c r="B966" s="12" t="s">
        <v>55</v>
      </c>
      <c r="C966" s="12" t="s">
        <v>2822</v>
      </c>
      <c r="D966" s="12" t="s">
        <v>1923</v>
      </c>
      <c r="E966" s="12" t="s">
        <v>2857</v>
      </c>
      <c r="F966" s="12" t="s">
        <v>2859</v>
      </c>
      <c r="G966" s="13" t="s">
        <v>2006</v>
      </c>
      <c r="H966" s="14">
        <v>0.54166666666666663</v>
      </c>
      <c r="I966" s="12" t="s">
        <v>2854</v>
      </c>
      <c r="J966" s="13">
        <v>4</v>
      </c>
      <c r="K966" s="13">
        <v>1</v>
      </c>
      <c r="L966" s="15">
        <v>43683</v>
      </c>
      <c r="M966" s="12" t="s">
        <v>3846</v>
      </c>
      <c r="N966" s="10"/>
      <c r="O966" s="23" t="str">
        <f t="shared" si="70"/>
        <v>SKU975</v>
      </c>
      <c r="P966" s="17" t="str">
        <f t="shared" si="71"/>
        <v>Yes</v>
      </c>
      <c r="Q966" s="19">
        <f t="shared" si="72"/>
        <v>10</v>
      </c>
      <c r="R966" s="17" t="str">
        <f t="shared" si="73"/>
        <v>No</v>
      </c>
      <c r="S966" s="17" t="str">
        <f t="shared" si="74"/>
        <v>No</v>
      </c>
      <c r="T966" s="17"/>
      <c r="U966" s="17"/>
    </row>
    <row r="967" spans="2:21" x14ac:dyDescent="0.4">
      <c r="B967" s="12" t="s">
        <v>53</v>
      </c>
      <c r="C967" s="12" t="s">
        <v>2823</v>
      </c>
      <c r="D967" s="12" t="s">
        <v>1926</v>
      </c>
      <c r="E967" s="12" t="s">
        <v>2855</v>
      </c>
      <c r="F967" s="12" t="s">
        <v>2859</v>
      </c>
      <c r="G967" s="13" t="s">
        <v>2006</v>
      </c>
      <c r="H967" s="14">
        <v>0.54166666666666663</v>
      </c>
      <c r="I967" s="12" t="s">
        <v>2851</v>
      </c>
      <c r="J967" s="13">
        <v>1</v>
      </c>
      <c r="K967" s="13">
        <v>0</v>
      </c>
      <c r="L967" s="15">
        <v>43683</v>
      </c>
      <c r="M967" s="12" t="s">
        <v>3846</v>
      </c>
      <c r="N967" s="10"/>
      <c r="O967" s="23" t="str">
        <f t="shared" ref="O967:O972" si="75">TRIM(D967)</f>
        <v>SKU978</v>
      </c>
      <c r="P967" s="17" t="str">
        <f t="shared" si="71"/>
        <v>Yes</v>
      </c>
      <c r="Q967" s="19">
        <f t="shared" si="72"/>
        <v>10</v>
      </c>
      <c r="R967" s="17" t="str">
        <f t="shared" si="73"/>
        <v>No</v>
      </c>
      <c r="S967" s="17" t="str">
        <f t="shared" si="74"/>
        <v>No</v>
      </c>
      <c r="T967" s="17"/>
      <c r="U967" s="17"/>
    </row>
    <row r="968" spans="2:21" x14ac:dyDescent="0.4">
      <c r="B968" s="12" t="s">
        <v>51</v>
      </c>
      <c r="C968" s="12" t="s">
        <v>2824</v>
      </c>
      <c r="D968" s="12" t="s">
        <v>1929</v>
      </c>
      <c r="E968" s="12" t="s">
        <v>2856</v>
      </c>
      <c r="F968" s="12" t="s">
        <v>2859</v>
      </c>
      <c r="G968" s="13" t="s">
        <v>2006</v>
      </c>
      <c r="H968" s="14">
        <v>0.54166666666666663</v>
      </c>
      <c r="I968" s="12" t="s">
        <v>2852</v>
      </c>
      <c r="J968" s="13">
        <v>2</v>
      </c>
      <c r="K968" s="13">
        <v>0</v>
      </c>
      <c r="L968" s="15"/>
      <c r="M968" s="12" t="s">
        <v>3846</v>
      </c>
      <c r="N968" s="10"/>
      <c r="O968" s="23" t="str">
        <f t="shared" si="75"/>
        <v>SKU981</v>
      </c>
      <c r="P968" s="17" t="str">
        <f t="shared" ref="P968:P972" si="76">IF(L968="","No","Yes")</f>
        <v>No</v>
      </c>
      <c r="Q968" s="19">
        <f t="shared" ref="Q968:Q972" si="77">$C$4-G968</f>
        <v>10</v>
      </c>
      <c r="R968" s="17" t="str">
        <f t="shared" ref="R968:R972" si="78">IF(AND(P968="No",Q968&gt;20),"Yes","No")</f>
        <v>No</v>
      </c>
      <c r="S968" s="17" t="str">
        <f t="shared" ref="S968:S972" si="79">IF(AND(L968="",$C$4-G968&gt;20),"Yes","No")</f>
        <v>No</v>
      </c>
      <c r="T968" s="17"/>
      <c r="U968" s="17"/>
    </row>
    <row r="969" spans="2:21" x14ac:dyDescent="0.4">
      <c r="B969" s="12" t="s">
        <v>54</v>
      </c>
      <c r="C969" s="12" t="s">
        <v>2825</v>
      </c>
      <c r="D969" s="12" t="s">
        <v>1932</v>
      </c>
      <c r="E969" s="12" t="s">
        <v>2857</v>
      </c>
      <c r="F969" s="12" t="s">
        <v>2859</v>
      </c>
      <c r="G969" s="13" t="s">
        <v>2006</v>
      </c>
      <c r="H969" s="14">
        <v>0.54166666666666663</v>
      </c>
      <c r="I969" s="12" t="s">
        <v>2852</v>
      </c>
      <c r="J969" s="13">
        <v>3</v>
      </c>
      <c r="K969" s="13">
        <v>0</v>
      </c>
      <c r="L969" s="15">
        <v>43684</v>
      </c>
      <c r="M969" s="12" t="s">
        <v>3846</v>
      </c>
      <c r="N969" s="10"/>
      <c r="O969" s="23" t="str">
        <f t="shared" si="75"/>
        <v>SKU984</v>
      </c>
      <c r="P969" s="17" t="str">
        <f t="shared" si="76"/>
        <v>Yes</v>
      </c>
      <c r="Q969" s="19">
        <f t="shared" si="77"/>
        <v>10</v>
      </c>
      <c r="R969" s="17" t="str">
        <f t="shared" si="78"/>
        <v>No</v>
      </c>
      <c r="S969" s="17" t="str">
        <f t="shared" si="79"/>
        <v>No</v>
      </c>
      <c r="T969" s="17"/>
      <c r="U969" s="17"/>
    </row>
    <row r="970" spans="2:21" x14ac:dyDescent="0.4">
      <c r="B970" s="12" t="s">
        <v>52</v>
      </c>
      <c r="C970" s="12" t="s">
        <v>2826</v>
      </c>
      <c r="D970" s="12" t="s">
        <v>1935</v>
      </c>
      <c r="E970" s="12" t="s">
        <v>2855</v>
      </c>
      <c r="F970" s="12" t="s">
        <v>2859</v>
      </c>
      <c r="G970" s="13" t="s">
        <v>2006</v>
      </c>
      <c r="H970" s="14">
        <v>0.54166666666666663</v>
      </c>
      <c r="I970" s="12" t="s">
        <v>2853</v>
      </c>
      <c r="J970" s="13">
        <v>4</v>
      </c>
      <c r="K970" s="13">
        <v>0</v>
      </c>
      <c r="L970" s="15">
        <v>43685</v>
      </c>
      <c r="M970" s="12" t="s">
        <v>3846</v>
      </c>
      <c r="N970" s="10"/>
      <c r="O970" s="23" t="str">
        <f t="shared" si="75"/>
        <v>SKU987</v>
      </c>
      <c r="P970" s="17" t="str">
        <f t="shared" si="76"/>
        <v>Yes</v>
      </c>
      <c r="Q970" s="19">
        <f t="shared" si="77"/>
        <v>10</v>
      </c>
      <c r="R970" s="17" t="str">
        <f t="shared" si="78"/>
        <v>No</v>
      </c>
      <c r="S970" s="17" t="str">
        <f t="shared" si="79"/>
        <v>No</v>
      </c>
      <c r="T970" s="17"/>
      <c r="U970" s="17"/>
    </row>
    <row r="971" spans="2:21" x14ac:dyDescent="0.4">
      <c r="B971" s="12" t="s">
        <v>55</v>
      </c>
      <c r="C971" s="12" t="s">
        <v>2827</v>
      </c>
      <c r="D971" s="12" t="s">
        <v>1938</v>
      </c>
      <c r="E971" s="12" t="s">
        <v>2856</v>
      </c>
      <c r="F971" s="12" t="s">
        <v>2859</v>
      </c>
      <c r="G971" s="13" t="s">
        <v>2006</v>
      </c>
      <c r="H971" s="14">
        <v>0.54166666666666663</v>
      </c>
      <c r="I971" s="12" t="s">
        <v>2854</v>
      </c>
      <c r="J971" s="13">
        <v>1</v>
      </c>
      <c r="K971" s="13">
        <v>0</v>
      </c>
      <c r="L971" s="15">
        <v>43685</v>
      </c>
      <c r="M971" s="12" t="s">
        <v>3846</v>
      </c>
      <c r="N971" s="10"/>
      <c r="O971" s="23" t="str">
        <f t="shared" si="75"/>
        <v>SKU990</v>
      </c>
      <c r="P971" s="17" t="str">
        <f t="shared" si="76"/>
        <v>Yes</v>
      </c>
      <c r="Q971" s="19">
        <f t="shared" si="77"/>
        <v>10</v>
      </c>
      <c r="R971" s="17" t="str">
        <f t="shared" si="78"/>
        <v>No</v>
      </c>
      <c r="S971" s="17" t="str">
        <f t="shared" si="79"/>
        <v>No</v>
      </c>
      <c r="T971" s="17"/>
      <c r="U971" s="17"/>
    </row>
    <row r="972" spans="2:21" x14ac:dyDescent="0.4">
      <c r="B972" s="12" t="s">
        <v>53</v>
      </c>
      <c r="C972" s="12" t="s">
        <v>2828</v>
      </c>
      <c r="D972" s="12" t="s">
        <v>1941</v>
      </c>
      <c r="E972" s="12" t="s">
        <v>2857</v>
      </c>
      <c r="F972" s="12" t="s">
        <v>2859</v>
      </c>
      <c r="G972" s="13" t="s">
        <v>2007</v>
      </c>
      <c r="H972" s="14">
        <v>0.54166666666666663</v>
      </c>
      <c r="I972" s="12" t="s">
        <v>2851</v>
      </c>
      <c r="J972" s="13">
        <v>2.8</v>
      </c>
      <c r="K972" s="13">
        <v>0</v>
      </c>
      <c r="L972" s="15">
        <v>43684</v>
      </c>
      <c r="M972" s="12" t="s">
        <v>3846</v>
      </c>
      <c r="N972" s="10"/>
      <c r="O972" s="23" t="str">
        <f t="shared" si="75"/>
        <v>SKU993</v>
      </c>
      <c r="P972" s="17" t="str">
        <f t="shared" si="76"/>
        <v>Yes</v>
      </c>
      <c r="Q972" s="19">
        <f t="shared" si="77"/>
        <v>9</v>
      </c>
      <c r="R972" s="17" t="str">
        <f t="shared" si="78"/>
        <v>No</v>
      </c>
      <c r="S972" s="17" t="str">
        <f t="shared" si="79"/>
        <v>No</v>
      </c>
      <c r="T972" s="17"/>
      <c r="U972" s="17"/>
    </row>
  </sheetData>
  <autoFilter ref="B6:U972"/>
  <mergeCells count="1">
    <mergeCell ref="A1:V1"/>
  </mergeCells>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0" tint="-0.14999847407452621"/>
  </sheetPr>
  <dimension ref="A1:S970"/>
  <sheetViews>
    <sheetView showGridLines="0" zoomScale="70" zoomScaleNormal="70" workbookViewId="0">
      <pane ySplit="4" topLeftCell="A5" activePane="bottomLeft" state="frozen"/>
      <selection pane="bottomLeft" activeCell="F31" sqref="F31"/>
    </sheetView>
  </sheetViews>
  <sheetFormatPr defaultRowHeight="16.8" x14ac:dyDescent="0.4"/>
  <cols>
    <col min="1" max="1" width="6" style="3" customWidth="1"/>
    <col min="2" max="8" width="18.21875" style="3" customWidth="1"/>
    <col min="9" max="9" width="18.33203125" style="3" customWidth="1"/>
    <col min="10" max="19" width="15.77734375" style="3" customWidth="1"/>
    <col min="20" max="29" width="15.5546875" style="3" bestFit="1" customWidth="1"/>
    <col min="30" max="30" width="10.77734375" style="3" bestFit="1" customWidth="1"/>
    <col min="31" max="16384" width="8.88671875" style="3"/>
  </cols>
  <sheetData>
    <row r="1" spans="1:19" ht="64.5" customHeight="1" x14ac:dyDescent="0.4">
      <c r="A1" s="24" t="str">
        <f ca="1">MID(CELL("filename",A1),FIND("]",CELL("‪filename",A1))+1,999)</f>
        <v>Destination Database</v>
      </c>
      <c r="B1" s="24"/>
      <c r="C1" s="24"/>
      <c r="D1" s="24"/>
      <c r="E1" s="24"/>
      <c r="F1" s="24"/>
      <c r="G1" s="24"/>
      <c r="H1" s="24"/>
      <c r="I1" s="24"/>
      <c r="J1" s="24"/>
      <c r="K1" s="24"/>
      <c r="L1" s="24"/>
      <c r="M1" s="24"/>
      <c r="N1" s="24"/>
      <c r="O1" s="24"/>
      <c r="P1" s="24"/>
      <c r="Q1" s="24"/>
      <c r="R1" s="24"/>
      <c r="S1" s="2"/>
    </row>
    <row r="2" spans="1:19" ht="9.75" customHeight="1" x14ac:dyDescent="0.4">
      <c r="A2" s="4"/>
      <c r="B2" s="4"/>
      <c r="C2" s="4"/>
      <c r="D2" s="4"/>
      <c r="E2" s="4"/>
      <c r="F2" s="4"/>
      <c r="G2" s="4"/>
      <c r="H2" s="4"/>
      <c r="I2" s="4"/>
      <c r="J2" s="4"/>
      <c r="K2" s="4"/>
      <c r="L2" s="4"/>
      <c r="M2" s="4"/>
      <c r="N2" s="4"/>
      <c r="O2" s="4"/>
      <c r="P2" s="4"/>
      <c r="Q2" s="4"/>
      <c r="R2" s="4"/>
      <c r="S2" s="4"/>
    </row>
    <row r="3" spans="1:19" ht="25.2" customHeight="1" x14ac:dyDescent="0.4"/>
    <row r="4" spans="1:19" ht="27" customHeight="1" x14ac:dyDescent="0.4">
      <c r="B4" s="16" t="s">
        <v>3842</v>
      </c>
      <c r="C4" s="16" t="s">
        <v>3</v>
      </c>
      <c r="D4" s="16" t="s">
        <v>2864</v>
      </c>
      <c r="E4" s="16" t="s">
        <v>2865</v>
      </c>
      <c r="F4" s="16" t="s">
        <v>2870</v>
      </c>
      <c r="G4" s="16" t="s">
        <v>2871</v>
      </c>
      <c r="H4" s="16" t="s">
        <v>5</v>
      </c>
      <c r="I4" s="10"/>
      <c r="J4" s="10"/>
      <c r="K4" s="10"/>
      <c r="L4" s="10"/>
      <c r="M4" s="10"/>
      <c r="N4" s="10"/>
      <c r="O4" s="10"/>
      <c r="P4" s="10"/>
      <c r="Q4" s="10"/>
    </row>
    <row r="5" spans="1:19" ht="16.95" customHeight="1" x14ac:dyDescent="0.4">
      <c r="B5" s="12" t="s">
        <v>2876</v>
      </c>
      <c r="C5" s="12" t="s">
        <v>7</v>
      </c>
      <c r="D5" s="17">
        <v>1</v>
      </c>
      <c r="E5" s="17" t="s">
        <v>2866</v>
      </c>
      <c r="F5" s="17" t="s">
        <v>2873</v>
      </c>
      <c r="G5" s="17" t="s">
        <v>2872</v>
      </c>
      <c r="H5" s="14" t="s">
        <v>1945</v>
      </c>
      <c r="I5" s="10"/>
      <c r="J5" s="10"/>
      <c r="K5" s="10"/>
      <c r="L5" s="10"/>
      <c r="M5" s="10"/>
      <c r="N5" s="10"/>
      <c r="O5" s="10"/>
      <c r="P5" s="10"/>
      <c r="Q5" s="10"/>
    </row>
    <row r="6" spans="1:19" ht="16.95" customHeight="1" x14ac:dyDescent="0.4">
      <c r="B6" s="12" t="s">
        <v>2877</v>
      </c>
      <c r="C6" s="12" t="s">
        <v>2831</v>
      </c>
      <c r="D6" s="17">
        <v>2</v>
      </c>
      <c r="E6" s="17" t="s">
        <v>2868</v>
      </c>
      <c r="F6" s="17" t="s">
        <v>2873</v>
      </c>
      <c r="G6" s="17" t="s">
        <v>2872</v>
      </c>
      <c r="H6" s="14" t="s">
        <v>1944</v>
      </c>
      <c r="I6" s="10"/>
      <c r="J6" s="10"/>
      <c r="K6" s="10"/>
      <c r="L6" s="10"/>
      <c r="M6" s="10"/>
      <c r="N6" s="10"/>
      <c r="O6" s="10"/>
      <c r="P6" s="10"/>
      <c r="Q6" s="10"/>
    </row>
    <row r="7" spans="1:19" x14ac:dyDescent="0.4">
      <c r="B7" s="12" t="s">
        <v>2878</v>
      </c>
      <c r="C7" s="12" t="s">
        <v>11</v>
      </c>
      <c r="D7" s="17">
        <v>2</v>
      </c>
      <c r="E7" s="17" t="s">
        <v>2867</v>
      </c>
      <c r="F7" s="17" t="s">
        <v>2873</v>
      </c>
      <c r="G7" s="17" t="s">
        <v>2872</v>
      </c>
      <c r="H7" s="14" t="s">
        <v>1947</v>
      </c>
      <c r="I7" s="10"/>
      <c r="J7" s="10"/>
      <c r="K7" s="10"/>
      <c r="L7" s="10"/>
      <c r="M7" s="10"/>
      <c r="N7" s="10"/>
      <c r="O7" s="10"/>
      <c r="P7" s="10"/>
      <c r="Q7" s="10"/>
    </row>
    <row r="8" spans="1:19" x14ac:dyDescent="0.4">
      <c r="B8" s="12" t="s">
        <v>2879</v>
      </c>
      <c r="C8" s="12" t="s">
        <v>14</v>
      </c>
      <c r="D8" s="17">
        <v>3</v>
      </c>
      <c r="E8" s="17" t="s">
        <v>2869</v>
      </c>
      <c r="F8" s="17" t="s">
        <v>2873</v>
      </c>
      <c r="G8" s="17" t="s">
        <v>2009</v>
      </c>
      <c r="H8" s="14" t="s">
        <v>2833</v>
      </c>
      <c r="I8" s="10"/>
      <c r="J8" s="10"/>
      <c r="K8" s="10"/>
      <c r="L8" s="10"/>
      <c r="M8" s="10"/>
      <c r="N8" s="10"/>
      <c r="O8" s="10"/>
      <c r="P8" s="10"/>
      <c r="Q8" s="10"/>
    </row>
    <row r="9" spans="1:19" x14ac:dyDescent="0.4">
      <c r="B9" s="12" t="s">
        <v>2880</v>
      </c>
      <c r="C9" s="12" t="s">
        <v>20</v>
      </c>
      <c r="D9" s="17">
        <v>1</v>
      </c>
      <c r="E9" s="17" t="s">
        <v>2866</v>
      </c>
      <c r="F9" s="17" t="s">
        <v>2873</v>
      </c>
      <c r="G9" s="17" t="s">
        <v>2009</v>
      </c>
      <c r="H9" s="14" t="s">
        <v>2836</v>
      </c>
      <c r="I9" s="10"/>
      <c r="J9" s="10"/>
      <c r="K9" s="10"/>
      <c r="L9" s="10"/>
      <c r="M9" s="10"/>
      <c r="N9" s="10"/>
      <c r="O9" s="10"/>
      <c r="P9" s="10"/>
      <c r="Q9" s="10"/>
    </row>
    <row r="10" spans="1:19" x14ac:dyDescent="0.4">
      <c r="B10" s="12" t="s">
        <v>2881</v>
      </c>
      <c r="C10" s="12" t="s">
        <v>17</v>
      </c>
      <c r="D10" s="17">
        <v>2</v>
      </c>
      <c r="E10" s="17" t="s">
        <v>2868</v>
      </c>
      <c r="F10" s="17" t="s">
        <v>2873</v>
      </c>
      <c r="G10" s="17" t="s">
        <v>2009</v>
      </c>
      <c r="H10" s="14" t="s">
        <v>2834</v>
      </c>
      <c r="I10" s="10"/>
      <c r="J10" s="10"/>
      <c r="K10" s="10"/>
      <c r="L10" s="10"/>
      <c r="M10" s="10"/>
      <c r="N10" s="10"/>
      <c r="O10" s="10"/>
      <c r="P10" s="10"/>
      <c r="Q10" s="10"/>
    </row>
    <row r="11" spans="1:19" x14ac:dyDescent="0.4">
      <c r="B11" s="12" t="s">
        <v>2882</v>
      </c>
      <c r="C11" s="12" t="s">
        <v>29</v>
      </c>
      <c r="D11" s="17">
        <v>2</v>
      </c>
      <c r="E11" s="17" t="s">
        <v>2867</v>
      </c>
      <c r="F11" s="17" t="s">
        <v>2873</v>
      </c>
      <c r="G11" s="17" t="s">
        <v>2009</v>
      </c>
      <c r="H11" s="14" t="s">
        <v>2842</v>
      </c>
      <c r="I11" s="10"/>
      <c r="J11" s="10"/>
      <c r="K11" s="10"/>
      <c r="L11" s="10"/>
      <c r="M11" s="10"/>
      <c r="N11" s="10"/>
      <c r="O11" s="10"/>
      <c r="P11" s="10"/>
      <c r="Q11" s="10"/>
    </row>
    <row r="12" spans="1:19" x14ac:dyDescent="0.4">
      <c r="B12" s="12" t="s">
        <v>2883</v>
      </c>
      <c r="C12" s="12" t="s">
        <v>10</v>
      </c>
      <c r="D12" s="17">
        <v>3</v>
      </c>
      <c r="E12" s="17" t="s">
        <v>2869</v>
      </c>
      <c r="F12" s="17" t="s">
        <v>2873</v>
      </c>
      <c r="G12" s="17" t="s">
        <v>2009</v>
      </c>
      <c r="H12" s="14" t="s">
        <v>2835</v>
      </c>
      <c r="I12" s="10"/>
      <c r="J12" s="10"/>
      <c r="K12" s="10"/>
      <c r="L12" s="10"/>
      <c r="M12" s="10"/>
      <c r="N12" s="10"/>
      <c r="O12" s="10"/>
      <c r="P12" s="10"/>
      <c r="Q12" s="10"/>
    </row>
    <row r="13" spans="1:19" x14ac:dyDescent="0.4">
      <c r="B13" s="12" t="s">
        <v>2884</v>
      </c>
      <c r="C13" s="12" t="s">
        <v>18</v>
      </c>
      <c r="D13" s="17">
        <v>1</v>
      </c>
      <c r="E13" s="17" t="s">
        <v>2866</v>
      </c>
      <c r="F13" s="17" t="s">
        <v>2873</v>
      </c>
      <c r="G13" s="17" t="s">
        <v>2872</v>
      </c>
      <c r="H13" s="14" t="s">
        <v>2845</v>
      </c>
      <c r="I13" s="10"/>
      <c r="J13" s="10"/>
      <c r="K13" s="10"/>
      <c r="L13" s="10"/>
      <c r="M13" s="10"/>
      <c r="N13" s="10"/>
      <c r="O13" s="10"/>
      <c r="P13" s="10"/>
      <c r="Q13" s="10"/>
    </row>
    <row r="14" spans="1:19" x14ac:dyDescent="0.4">
      <c r="B14" s="12" t="s">
        <v>2885</v>
      </c>
      <c r="C14" s="12" t="s">
        <v>23</v>
      </c>
      <c r="D14" s="17">
        <v>2</v>
      </c>
      <c r="E14" s="17" t="s">
        <v>2868</v>
      </c>
      <c r="F14" s="17" t="s">
        <v>2873</v>
      </c>
      <c r="G14" s="17" t="s">
        <v>2872</v>
      </c>
      <c r="H14" s="14" t="s">
        <v>2838</v>
      </c>
      <c r="I14" s="10"/>
      <c r="J14" s="10"/>
      <c r="K14" s="10"/>
      <c r="L14" s="10"/>
      <c r="M14" s="10"/>
      <c r="N14" s="10"/>
      <c r="O14" s="10"/>
      <c r="P14" s="10"/>
      <c r="Q14" s="10"/>
    </row>
    <row r="15" spans="1:19" x14ac:dyDescent="0.4">
      <c r="B15" s="12" t="s">
        <v>2886</v>
      </c>
      <c r="C15" s="12" t="s">
        <v>13</v>
      </c>
      <c r="D15" s="17">
        <v>2</v>
      </c>
      <c r="E15" s="17" t="s">
        <v>2867</v>
      </c>
      <c r="F15" s="17" t="s">
        <v>2873</v>
      </c>
      <c r="G15" s="17" t="s">
        <v>2872</v>
      </c>
      <c r="H15" s="14" t="s">
        <v>2840</v>
      </c>
      <c r="I15" s="10"/>
      <c r="J15" s="10"/>
      <c r="K15" s="10"/>
      <c r="L15" s="10"/>
      <c r="M15" s="10"/>
      <c r="N15" s="10"/>
      <c r="O15" s="10"/>
      <c r="P15" s="10"/>
      <c r="Q15" s="10"/>
    </row>
    <row r="16" spans="1:19" x14ac:dyDescent="0.4">
      <c r="B16" s="12" t="s">
        <v>2887</v>
      </c>
      <c r="C16" s="12" t="s">
        <v>24</v>
      </c>
      <c r="D16" s="17">
        <v>2</v>
      </c>
      <c r="E16" s="17" t="s">
        <v>2869</v>
      </c>
      <c r="F16" s="17" t="s">
        <v>2873</v>
      </c>
      <c r="G16" s="17" t="s">
        <v>2872</v>
      </c>
      <c r="H16" s="14" t="s">
        <v>1947</v>
      </c>
      <c r="I16" s="10"/>
      <c r="J16" s="10"/>
      <c r="K16" s="10"/>
      <c r="L16" s="10"/>
      <c r="M16" s="10"/>
      <c r="N16" s="10"/>
      <c r="O16" s="10"/>
      <c r="P16" s="10"/>
      <c r="Q16" s="10"/>
    </row>
    <row r="17" spans="2:17" x14ac:dyDescent="0.4">
      <c r="B17" s="12" t="s">
        <v>2888</v>
      </c>
      <c r="C17" s="12" t="s">
        <v>47</v>
      </c>
      <c r="D17" s="17">
        <v>2</v>
      </c>
      <c r="E17" s="17" t="s">
        <v>2866</v>
      </c>
      <c r="F17" s="17" t="s">
        <v>2873</v>
      </c>
      <c r="G17" s="17" t="s">
        <v>2872</v>
      </c>
      <c r="H17" s="14" t="s">
        <v>1944</v>
      </c>
      <c r="I17" s="10"/>
      <c r="J17" s="10"/>
      <c r="K17" s="10"/>
      <c r="L17" s="10"/>
      <c r="M17" s="10"/>
      <c r="N17" s="10"/>
      <c r="O17" s="10"/>
      <c r="P17" s="10"/>
      <c r="Q17" s="10"/>
    </row>
    <row r="18" spans="2:17" x14ac:dyDescent="0.4">
      <c r="B18" s="12" t="s">
        <v>2889</v>
      </c>
      <c r="C18" s="12" t="s">
        <v>38</v>
      </c>
      <c r="D18" s="17">
        <v>3</v>
      </c>
      <c r="E18" s="17" t="s">
        <v>2868</v>
      </c>
      <c r="F18" s="17" t="s">
        <v>2873</v>
      </c>
      <c r="G18" s="17" t="s">
        <v>2872</v>
      </c>
      <c r="H18" s="14" t="s">
        <v>2846</v>
      </c>
      <c r="I18" s="10"/>
      <c r="J18" s="10"/>
      <c r="K18" s="10"/>
      <c r="L18" s="10"/>
      <c r="M18" s="10"/>
      <c r="N18" s="10"/>
      <c r="O18" s="10"/>
      <c r="P18" s="10"/>
      <c r="Q18" s="10"/>
    </row>
    <row r="19" spans="2:17" x14ac:dyDescent="0.4">
      <c r="B19" s="12" t="s">
        <v>2890</v>
      </c>
      <c r="C19" s="12" t="s">
        <v>73</v>
      </c>
      <c r="D19" s="17">
        <v>2</v>
      </c>
      <c r="E19" s="17" t="s">
        <v>2867</v>
      </c>
      <c r="F19" s="17" t="s">
        <v>2873</v>
      </c>
      <c r="G19" s="17" t="s">
        <v>2872</v>
      </c>
      <c r="H19" s="14" t="s">
        <v>2840</v>
      </c>
      <c r="I19" s="10"/>
      <c r="J19" s="10"/>
      <c r="K19" s="10"/>
      <c r="L19" s="10"/>
      <c r="M19" s="10"/>
      <c r="N19" s="10"/>
      <c r="O19" s="10"/>
      <c r="P19" s="10"/>
      <c r="Q19" s="10"/>
    </row>
    <row r="20" spans="2:17" x14ac:dyDescent="0.4">
      <c r="B20" s="12" t="s">
        <v>2891</v>
      </c>
      <c r="C20" s="12" t="s">
        <v>15</v>
      </c>
      <c r="D20" s="17">
        <v>1</v>
      </c>
      <c r="E20" s="17" t="s">
        <v>2869</v>
      </c>
      <c r="F20" s="17" t="s">
        <v>2873</v>
      </c>
      <c r="G20" s="17" t="s">
        <v>2009</v>
      </c>
      <c r="H20" s="14" t="s">
        <v>2841</v>
      </c>
      <c r="I20" s="10"/>
      <c r="J20" s="10"/>
      <c r="K20" s="10"/>
      <c r="L20" s="10"/>
      <c r="M20" s="10"/>
      <c r="N20" s="10"/>
      <c r="O20" s="10"/>
      <c r="P20" s="10"/>
      <c r="Q20" s="10"/>
    </row>
    <row r="21" spans="2:17" x14ac:dyDescent="0.4">
      <c r="B21" s="12" t="s">
        <v>2892</v>
      </c>
      <c r="C21" s="12" t="s">
        <v>19</v>
      </c>
      <c r="D21" s="17">
        <v>1</v>
      </c>
      <c r="E21" s="17" t="s">
        <v>2866</v>
      </c>
      <c r="F21" s="17" t="s">
        <v>2873</v>
      </c>
      <c r="G21" s="17" t="s">
        <v>2872</v>
      </c>
      <c r="H21" s="14" t="s">
        <v>1945</v>
      </c>
      <c r="I21" s="10"/>
      <c r="J21" s="10"/>
      <c r="K21" s="10"/>
      <c r="L21" s="10"/>
      <c r="M21" s="10"/>
      <c r="N21" s="10"/>
      <c r="O21" s="10"/>
      <c r="P21" s="10"/>
      <c r="Q21" s="10"/>
    </row>
    <row r="22" spans="2:17" x14ac:dyDescent="0.4">
      <c r="B22" s="12" t="s">
        <v>2893</v>
      </c>
      <c r="C22" s="12" t="s">
        <v>67</v>
      </c>
      <c r="D22" s="17">
        <v>2</v>
      </c>
      <c r="E22" s="17" t="s">
        <v>2868</v>
      </c>
      <c r="F22" s="17" t="s">
        <v>2873</v>
      </c>
      <c r="G22" s="17" t="s">
        <v>2009</v>
      </c>
      <c r="H22" s="14" t="s">
        <v>2837</v>
      </c>
      <c r="I22" s="10"/>
      <c r="J22" s="10"/>
      <c r="K22" s="10"/>
      <c r="L22" s="10"/>
      <c r="M22" s="10"/>
      <c r="N22" s="10"/>
      <c r="O22" s="10"/>
      <c r="P22" s="10"/>
      <c r="Q22" s="10"/>
    </row>
    <row r="23" spans="2:17" x14ac:dyDescent="0.4">
      <c r="B23" s="12" t="s">
        <v>2894</v>
      </c>
      <c r="C23" s="12" t="s">
        <v>88</v>
      </c>
      <c r="D23" s="17">
        <v>2</v>
      </c>
      <c r="E23" s="17" t="s">
        <v>2867</v>
      </c>
      <c r="F23" s="17" t="s">
        <v>2873</v>
      </c>
      <c r="G23" s="17" t="s">
        <v>2009</v>
      </c>
      <c r="H23" s="14" t="s">
        <v>2849</v>
      </c>
      <c r="I23" s="10"/>
      <c r="J23" s="10"/>
      <c r="K23" s="10"/>
      <c r="L23" s="10"/>
      <c r="M23" s="10"/>
      <c r="N23" s="10"/>
      <c r="O23" s="10"/>
      <c r="P23" s="10"/>
      <c r="Q23" s="10"/>
    </row>
    <row r="24" spans="2:17" x14ac:dyDescent="0.4">
      <c r="B24" s="12" t="s">
        <v>2895</v>
      </c>
      <c r="C24" s="12" t="s">
        <v>44</v>
      </c>
      <c r="D24" s="17">
        <v>3</v>
      </c>
      <c r="E24" s="17" t="s">
        <v>2869</v>
      </c>
      <c r="F24" s="17" t="s">
        <v>2873</v>
      </c>
      <c r="G24" s="17" t="s">
        <v>2009</v>
      </c>
      <c r="H24" s="14" t="s">
        <v>1943</v>
      </c>
      <c r="I24" s="10"/>
      <c r="J24" s="10"/>
      <c r="K24" s="10"/>
      <c r="L24" s="10"/>
      <c r="M24" s="10"/>
      <c r="N24" s="10"/>
      <c r="O24" s="10"/>
      <c r="P24" s="10"/>
      <c r="Q24" s="10"/>
    </row>
    <row r="25" spans="2:17" x14ac:dyDescent="0.4">
      <c r="B25" s="12" t="s">
        <v>2896</v>
      </c>
      <c r="C25" s="12" t="s">
        <v>35</v>
      </c>
      <c r="D25" s="17">
        <v>1</v>
      </c>
      <c r="E25" s="17" t="s">
        <v>2866</v>
      </c>
      <c r="F25" s="17" t="s">
        <v>2873</v>
      </c>
      <c r="G25" s="17" t="s">
        <v>2009</v>
      </c>
      <c r="H25" s="14" t="s">
        <v>2844</v>
      </c>
      <c r="I25" s="10"/>
      <c r="J25" s="10"/>
      <c r="K25" s="10"/>
      <c r="L25" s="10"/>
      <c r="M25" s="10"/>
      <c r="N25" s="10"/>
      <c r="O25" s="10"/>
      <c r="P25" s="10"/>
      <c r="Q25" s="10"/>
    </row>
    <row r="26" spans="2:17" x14ac:dyDescent="0.4">
      <c r="B26" s="12" t="s">
        <v>2897</v>
      </c>
      <c r="C26" s="12" t="s">
        <v>106</v>
      </c>
      <c r="D26" s="17">
        <v>3</v>
      </c>
      <c r="E26" s="17" t="s">
        <v>2868</v>
      </c>
      <c r="F26" s="17" t="s">
        <v>2873</v>
      </c>
      <c r="G26" s="17" t="s">
        <v>2009</v>
      </c>
      <c r="H26" s="14" t="s">
        <v>2835</v>
      </c>
      <c r="I26" s="10"/>
      <c r="J26" s="10"/>
      <c r="K26" s="10"/>
      <c r="L26" s="10"/>
      <c r="M26" s="10"/>
      <c r="N26" s="10"/>
      <c r="O26" s="10"/>
      <c r="P26" s="10"/>
      <c r="Q26" s="10"/>
    </row>
    <row r="27" spans="2:17" x14ac:dyDescent="0.4">
      <c r="B27" s="12" t="s">
        <v>2898</v>
      </c>
      <c r="C27" s="12" t="s">
        <v>85</v>
      </c>
      <c r="D27" s="17">
        <v>3</v>
      </c>
      <c r="E27" s="17" t="s">
        <v>2867</v>
      </c>
      <c r="F27" s="17" t="s">
        <v>2873</v>
      </c>
      <c r="G27" s="17" t="s">
        <v>2872</v>
      </c>
      <c r="H27" s="14" t="s">
        <v>2846</v>
      </c>
      <c r="I27" s="10"/>
      <c r="J27" s="10"/>
      <c r="K27" s="10"/>
      <c r="L27" s="10"/>
      <c r="M27" s="10"/>
      <c r="N27" s="10"/>
      <c r="O27" s="10"/>
      <c r="P27" s="10"/>
      <c r="Q27" s="10"/>
    </row>
    <row r="28" spans="2:17" x14ac:dyDescent="0.4">
      <c r="B28" s="12" t="s">
        <v>2899</v>
      </c>
      <c r="C28" s="12" t="s">
        <v>50</v>
      </c>
      <c r="D28" s="17">
        <v>2</v>
      </c>
      <c r="E28" s="17" t="s">
        <v>2869</v>
      </c>
      <c r="F28" s="17" t="s">
        <v>2873</v>
      </c>
      <c r="G28" s="17" t="s">
        <v>2872</v>
      </c>
      <c r="H28" s="14" t="s">
        <v>1946</v>
      </c>
      <c r="I28" s="10"/>
      <c r="J28" s="10"/>
      <c r="K28" s="10"/>
      <c r="L28" s="10"/>
      <c r="M28" s="10"/>
      <c r="N28" s="10"/>
      <c r="O28" s="10"/>
      <c r="P28" s="10"/>
      <c r="Q28" s="10"/>
    </row>
    <row r="29" spans="2:17" x14ac:dyDescent="0.4">
      <c r="B29" s="12" t="s">
        <v>2900</v>
      </c>
      <c r="C29" s="12" t="s">
        <v>121</v>
      </c>
      <c r="D29" s="17">
        <v>1</v>
      </c>
      <c r="E29" s="17" t="s">
        <v>2866</v>
      </c>
      <c r="F29" s="17" t="s">
        <v>2873</v>
      </c>
      <c r="G29" s="17" t="s">
        <v>2009</v>
      </c>
      <c r="H29" s="14" t="s">
        <v>2844</v>
      </c>
      <c r="I29" s="10"/>
      <c r="J29" s="10"/>
      <c r="K29" s="10"/>
      <c r="L29" s="10"/>
      <c r="M29" s="10"/>
      <c r="N29" s="10"/>
      <c r="O29" s="10"/>
      <c r="P29" s="10"/>
      <c r="Q29" s="10"/>
    </row>
    <row r="30" spans="2:17" x14ac:dyDescent="0.4">
      <c r="B30" s="12" t="s">
        <v>2901</v>
      </c>
      <c r="C30" s="12" t="s">
        <v>58</v>
      </c>
      <c r="D30" s="17">
        <v>2</v>
      </c>
      <c r="E30" s="17" t="s">
        <v>2868</v>
      </c>
      <c r="F30" s="17" t="s">
        <v>2873</v>
      </c>
      <c r="G30" s="17" t="s">
        <v>2009</v>
      </c>
      <c r="H30" s="14" t="s">
        <v>2832</v>
      </c>
      <c r="I30" s="10"/>
      <c r="J30" s="10"/>
      <c r="K30" s="10"/>
      <c r="L30" s="10"/>
      <c r="M30" s="10"/>
      <c r="N30" s="10"/>
      <c r="O30" s="10"/>
      <c r="P30" s="10"/>
      <c r="Q30" s="10"/>
    </row>
    <row r="31" spans="2:17" x14ac:dyDescent="0.4">
      <c r="B31" s="12" t="s">
        <v>2902</v>
      </c>
      <c r="C31" s="12" t="s">
        <v>127</v>
      </c>
      <c r="D31" s="17">
        <v>3</v>
      </c>
      <c r="E31" s="17" t="s">
        <v>2867</v>
      </c>
      <c r="F31" s="17" t="s">
        <v>2873</v>
      </c>
      <c r="G31" s="17" t="s">
        <v>2872</v>
      </c>
      <c r="H31" s="14" t="s">
        <v>2847</v>
      </c>
      <c r="I31" s="10"/>
      <c r="J31" s="10"/>
      <c r="K31" s="10"/>
      <c r="L31" s="10"/>
      <c r="M31" s="10"/>
      <c r="N31" s="10"/>
      <c r="O31" s="10"/>
      <c r="P31" s="10"/>
      <c r="Q31" s="10"/>
    </row>
    <row r="32" spans="2:17" x14ac:dyDescent="0.4">
      <c r="B32" s="12" t="s">
        <v>2903</v>
      </c>
      <c r="C32" s="12" t="s">
        <v>64</v>
      </c>
      <c r="D32" s="17">
        <v>3</v>
      </c>
      <c r="E32" s="17" t="s">
        <v>2869</v>
      </c>
      <c r="F32" s="17" t="s">
        <v>2873</v>
      </c>
      <c r="G32" s="17" t="s">
        <v>2009</v>
      </c>
      <c r="H32" s="14" t="s">
        <v>2835</v>
      </c>
      <c r="I32" s="10"/>
      <c r="J32" s="10"/>
      <c r="K32" s="10"/>
      <c r="L32" s="10"/>
      <c r="M32" s="10"/>
      <c r="N32" s="10"/>
      <c r="O32" s="10"/>
      <c r="P32" s="10"/>
      <c r="Q32" s="10"/>
    </row>
    <row r="33" spans="2:17" x14ac:dyDescent="0.4">
      <c r="B33" s="12" t="s">
        <v>2904</v>
      </c>
      <c r="C33" s="12" t="s">
        <v>22</v>
      </c>
      <c r="D33" s="17">
        <v>1</v>
      </c>
      <c r="E33" s="17" t="s">
        <v>2866</v>
      </c>
      <c r="F33" s="17" t="s">
        <v>2873</v>
      </c>
      <c r="G33" s="17" t="s">
        <v>2009</v>
      </c>
      <c r="H33" s="14" t="s">
        <v>2836</v>
      </c>
      <c r="I33" s="10"/>
      <c r="J33" s="10"/>
      <c r="K33" s="10"/>
      <c r="L33" s="10"/>
      <c r="M33" s="10"/>
      <c r="N33" s="10"/>
      <c r="O33" s="10"/>
      <c r="P33" s="10"/>
      <c r="Q33" s="10"/>
    </row>
    <row r="34" spans="2:17" x14ac:dyDescent="0.4">
      <c r="B34" s="12" t="s">
        <v>2905</v>
      </c>
      <c r="C34" s="12" t="s">
        <v>91</v>
      </c>
      <c r="D34" s="17">
        <v>3</v>
      </c>
      <c r="E34" s="17" t="s">
        <v>2868</v>
      </c>
      <c r="F34" s="17" t="s">
        <v>2873</v>
      </c>
      <c r="G34" s="17" t="s">
        <v>2009</v>
      </c>
      <c r="H34" s="14" t="s">
        <v>1943</v>
      </c>
      <c r="I34" s="10"/>
      <c r="J34" s="10"/>
      <c r="K34" s="10"/>
      <c r="L34" s="10"/>
      <c r="M34" s="10"/>
      <c r="N34" s="10"/>
      <c r="O34" s="10"/>
      <c r="P34" s="10"/>
      <c r="Q34" s="10"/>
    </row>
    <row r="35" spans="2:17" x14ac:dyDescent="0.4">
      <c r="B35" s="12" t="s">
        <v>2906</v>
      </c>
      <c r="C35" s="12" t="s">
        <v>70</v>
      </c>
      <c r="D35" s="17">
        <v>2</v>
      </c>
      <c r="E35" s="17" t="s">
        <v>2867</v>
      </c>
      <c r="F35" s="17" t="s">
        <v>2873</v>
      </c>
      <c r="G35" s="17" t="s">
        <v>2872</v>
      </c>
      <c r="H35" s="14" t="s">
        <v>2838</v>
      </c>
      <c r="I35" s="10"/>
      <c r="J35" s="10"/>
      <c r="K35" s="10"/>
      <c r="L35" s="10"/>
      <c r="M35" s="10"/>
      <c r="N35" s="10"/>
      <c r="O35" s="10"/>
      <c r="P35" s="10"/>
      <c r="Q35" s="10"/>
    </row>
    <row r="36" spans="2:17" x14ac:dyDescent="0.4">
      <c r="B36" s="12" t="s">
        <v>2907</v>
      </c>
      <c r="C36" s="12" t="s">
        <v>31</v>
      </c>
      <c r="D36" s="17">
        <v>2</v>
      </c>
      <c r="E36" s="17" t="s">
        <v>2869</v>
      </c>
      <c r="F36" s="17" t="s">
        <v>2873</v>
      </c>
      <c r="G36" s="17" t="s">
        <v>2872</v>
      </c>
      <c r="H36" s="14" t="s">
        <v>1946</v>
      </c>
      <c r="I36" s="10"/>
      <c r="J36" s="10"/>
      <c r="K36" s="10"/>
      <c r="L36" s="10"/>
      <c r="M36" s="10"/>
      <c r="N36" s="10"/>
      <c r="O36" s="10"/>
      <c r="P36" s="10"/>
      <c r="Q36" s="10"/>
    </row>
    <row r="37" spans="2:17" x14ac:dyDescent="0.4">
      <c r="B37" s="12" t="s">
        <v>2908</v>
      </c>
      <c r="C37" s="12" t="s">
        <v>48</v>
      </c>
      <c r="D37" s="17">
        <v>1</v>
      </c>
      <c r="E37" s="17" t="s">
        <v>2866</v>
      </c>
      <c r="F37" s="17" t="s">
        <v>2873</v>
      </c>
      <c r="G37" s="17" t="s">
        <v>2009</v>
      </c>
      <c r="H37" s="14" t="s">
        <v>2841</v>
      </c>
      <c r="I37" s="10"/>
      <c r="J37" s="10"/>
      <c r="K37" s="10"/>
      <c r="L37" s="10"/>
      <c r="M37" s="10"/>
      <c r="N37" s="10"/>
      <c r="O37" s="10"/>
      <c r="P37" s="10"/>
      <c r="Q37" s="10"/>
    </row>
    <row r="38" spans="2:17" x14ac:dyDescent="0.4">
      <c r="B38" s="12" t="s">
        <v>2909</v>
      </c>
      <c r="C38" s="12" t="s">
        <v>76</v>
      </c>
      <c r="D38" s="17">
        <v>2</v>
      </c>
      <c r="E38" s="17" t="s">
        <v>2868</v>
      </c>
      <c r="F38" s="17" t="s">
        <v>2873</v>
      </c>
      <c r="G38" s="17" t="s">
        <v>2009</v>
      </c>
      <c r="H38" s="14" t="s">
        <v>2842</v>
      </c>
      <c r="I38" s="10"/>
      <c r="J38" s="10"/>
      <c r="K38" s="10"/>
      <c r="L38" s="10"/>
      <c r="M38" s="10"/>
      <c r="N38" s="10"/>
      <c r="O38" s="10"/>
      <c r="P38" s="10"/>
      <c r="Q38" s="10"/>
    </row>
    <row r="39" spans="2:17" x14ac:dyDescent="0.4">
      <c r="B39" s="12" t="s">
        <v>2910</v>
      </c>
      <c r="C39" s="12" t="s">
        <v>169</v>
      </c>
      <c r="D39" s="17">
        <v>1</v>
      </c>
      <c r="E39" s="17" t="s">
        <v>2867</v>
      </c>
      <c r="F39" s="17" t="s">
        <v>2873</v>
      </c>
      <c r="G39" s="17" t="s">
        <v>2009</v>
      </c>
      <c r="H39" s="14" t="s">
        <v>2848</v>
      </c>
      <c r="I39" s="10"/>
      <c r="J39" s="10"/>
      <c r="K39" s="10"/>
      <c r="L39" s="10"/>
      <c r="M39" s="10"/>
      <c r="N39" s="10"/>
      <c r="O39" s="10"/>
      <c r="P39" s="10"/>
      <c r="Q39" s="10"/>
    </row>
    <row r="40" spans="2:17" x14ac:dyDescent="0.4">
      <c r="B40" s="12" t="s">
        <v>2911</v>
      </c>
      <c r="C40" s="12" t="s">
        <v>61</v>
      </c>
      <c r="D40" s="17">
        <v>3</v>
      </c>
      <c r="E40" s="17" t="s">
        <v>2869</v>
      </c>
      <c r="F40" s="17" t="s">
        <v>2873</v>
      </c>
      <c r="G40" s="17" t="s">
        <v>2009</v>
      </c>
      <c r="H40" s="14" t="s">
        <v>2833</v>
      </c>
      <c r="I40" s="10"/>
      <c r="J40" s="10"/>
      <c r="K40" s="10"/>
      <c r="L40" s="10"/>
      <c r="M40" s="10"/>
      <c r="N40" s="10"/>
      <c r="O40" s="10"/>
      <c r="P40" s="10"/>
      <c r="Q40" s="10"/>
    </row>
    <row r="41" spans="2:17" x14ac:dyDescent="0.4">
      <c r="B41" s="12" t="s">
        <v>2912</v>
      </c>
      <c r="C41" s="12" t="s">
        <v>175</v>
      </c>
      <c r="D41" s="17">
        <v>2</v>
      </c>
      <c r="E41" s="17" t="s">
        <v>2866</v>
      </c>
      <c r="F41" s="17" t="s">
        <v>2873</v>
      </c>
      <c r="G41" s="17" t="s">
        <v>2872</v>
      </c>
      <c r="H41" s="14" t="s">
        <v>1944</v>
      </c>
      <c r="I41" s="10"/>
      <c r="J41" s="10"/>
      <c r="K41" s="10"/>
      <c r="L41" s="10"/>
      <c r="M41" s="10"/>
      <c r="N41" s="10"/>
      <c r="O41" s="10"/>
      <c r="P41" s="10"/>
      <c r="Q41" s="10"/>
    </row>
    <row r="42" spans="2:17" x14ac:dyDescent="0.4">
      <c r="B42" s="12" t="s">
        <v>2913</v>
      </c>
      <c r="C42" s="12" t="s">
        <v>59</v>
      </c>
      <c r="D42" s="17">
        <v>3</v>
      </c>
      <c r="E42" s="17" t="s">
        <v>2868</v>
      </c>
      <c r="F42" s="17" t="s">
        <v>2873</v>
      </c>
      <c r="G42" s="17" t="s">
        <v>2009</v>
      </c>
      <c r="H42" s="14" t="s">
        <v>1943</v>
      </c>
      <c r="I42" s="10"/>
      <c r="J42" s="10"/>
      <c r="K42" s="10"/>
      <c r="L42" s="10"/>
      <c r="M42" s="10"/>
      <c r="N42" s="10"/>
      <c r="O42" s="10"/>
      <c r="P42" s="10"/>
      <c r="Q42" s="10"/>
    </row>
    <row r="43" spans="2:17" x14ac:dyDescent="0.4">
      <c r="B43" s="12" t="s">
        <v>2914</v>
      </c>
      <c r="C43" s="12" t="s">
        <v>184</v>
      </c>
      <c r="D43" s="17">
        <v>2</v>
      </c>
      <c r="E43" s="17" t="s">
        <v>2867</v>
      </c>
      <c r="F43" s="17" t="s">
        <v>2873</v>
      </c>
      <c r="G43" s="17" t="s">
        <v>2009</v>
      </c>
      <c r="H43" s="14" t="s">
        <v>2834</v>
      </c>
      <c r="I43" s="10"/>
      <c r="J43" s="10"/>
      <c r="K43" s="10"/>
      <c r="L43" s="10"/>
      <c r="M43" s="10"/>
      <c r="N43" s="10"/>
      <c r="O43" s="10"/>
      <c r="P43" s="10"/>
      <c r="Q43" s="10"/>
    </row>
    <row r="44" spans="2:17" x14ac:dyDescent="0.4">
      <c r="B44" s="12" t="s">
        <v>2915</v>
      </c>
      <c r="C44" s="12" t="s">
        <v>63</v>
      </c>
      <c r="D44" s="17">
        <v>2</v>
      </c>
      <c r="E44" s="17" t="s">
        <v>2869</v>
      </c>
      <c r="F44" s="17" t="s">
        <v>2873</v>
      </c>
      <c r="G44" s="17" t="s">
        <v>2009</v>
      </c>
      <c r="H44" s="14" t="s">
        <v>2837</v>
      </c>
      <c r="I44" s="10"/>
      <c r="J44" s="10"/>
      <c r="K44" s="10"/>
      <c r="L44" s="10"/>
      <c r="M44" s="10"/>
      <c r="N44" s="10"/>
      <c r="O44" s="10"/>
      <c r="P44" s="10"/>
      <c r="Q44" s="10"/>
    </row>
    <row r="45" spans="2:17" x14ac:dyDescent="0.4">
      <c r="B45" s="12" t="s">
        <v>2916</v>
      </c>
      <c r="C45" s="12" t="s">
        <v>43</v>
      </c>
      <c r="D45" s="17">
        <v>2</v>
      </c>
      <c r="E45" s="17" t="s">
        <v>2866</v>
      </c>
      <c r="F45" s="17" t="s">
        <v>2873</v>
      </c>
      <c r="G45" s="17" t="s">
        <v>2872</v>
      </c>
      <c r="H45" s="14" t="s">
        <v>1946</v>
      </c>
      <c r="I45" s="10"/>
      <c r="J45" s="10"/>
      <c r="K45" s="10"/>
      <c r="L45" s="10"/>
      <c r="M45" s="10"/>
      <c r="N45" s="10"/>
      <c r="O45" s="10"/>
      <c r="P45" s="10"/>
      <c r="Q45" s="10"/>
    </row>
    <row r="46" spans="2:17" x14ac:dyDescent="0.4">
      <c r="B46" s="12" t="s">
        <v>2917</v>
      </c>
      <c r="C46" s="12" t="s">
        <v>39</v>
      </c>
      <c r="D46" s="17">
        <v>2</v>
      </c>
      <c r="E46" s="17" t="s">
        <v>2868</v>
      </c>
      <c r="F46" s="17" t="s">
        <v>2873</v>
      </c>
      <c r="G46" s="17" t="s">
        <v>2872</v>
      </c>
      <c r="H46" s="14" t="s">
        <v>1944</v>
      </c>
      <c r="I46" s="10"/>
      <c r="J46" s="10"/>
      <c r="K46" s="10"/>
      <c r="L46" s="10"/>
      <c r="M46" s="10"/>
      <c r="N46" s="10"/>
      <c r="O46" s="10"/>
      <c r="P46" s="10"/>
      <c r="Q46" s="10"/>
    </row>
    <row r="47" spans="2:17" x14ac:dyDescent="0.4">
      <c r="B47" s="12" t="s">
        <v>2918</v>
      </c>
      <c r="C47" s="12" t="s">
        <v>148</v>
      </c>
      <c r="D47" s="17">
        <v>1</v>
      </c>
      <c r="E47" s="17" t="s">
        <v>2867</v>
      </c>
      <c r="F47" s="17" t="s">
        <v>2873</v>
      </c>
      <c r="G47" s="17" t="s">
        <v>2009</v>
      </c>
      <c r="H47" s="14" t="s">
        <v>2836</v>
      </c>
      <c r="I47" s="10"/>
      <c r="J47" s="10"/>
      <c r="K47" s="10"/>
      <c r="L47" s="10"/>
      <c r="M47" s="10"/>
      <c r="N47" s="10"/>
      <c r="O47" s="10"/>
      <c r="P47" s="10"/>
      <c r="Q47" s="10"/>
    </row>
    <row r="48" spans="2:17" x14ac:dyDescent="0.4">
      <c r="B48" s="12" t="s">
        <v>2919</v>
      </c>
      <c r="C48" s="12" t="s">
        <v>89</v>
      </c>
      <c r="D48" s="17">
        <v>3</v>
      </c>
      <c r="E48" s="17" t="s">
        <v>2869</v>
      </c>
      <c r="F48" s="17" t="s">
        <v>2873</v>
      </c>
      <c r="G48" s="17" t="s">
        <v>2872</v>
      </c>
      <c r="H48" s="14" t="s">
        <v>2846</v>
      </c>
      <c r="I48" s="10"/>
      <c r="J48" s="10"/>
      <c r="K48" s="10"/>
      <c r="L48" s="10"/>
      <c r="M48" s="10"/>
      <c r="N48" s="10"/>
      <c r="O48" s="10"/>
      <c r="P48" s="10"/>
      <c r="Q48" s="10"/>
    </row>
    <row r="49" spans="2:17" x14ac:dyDescent="0.4">
      <c r="B49" s="12" t="s">
        <v>2920</v>
      </c>
      <c r="C49" s="12" t="s">
        <v>133</v>
      </c>
      <c r="D49" s="17">
        <v>2</v>
      </c>
      <c r="E49" s="17" t="s">
        <v>2866</v>
      </c>
      <c r="F49" s="17" t="s">
        <v>2873</v>
      </c>
      <c r="G49" s="17" t="s">
        <v>2872</v>
      </c>
      <c r="H49" s="14" t="s">
        <v>1944</v>
      </c>
      <c r="I49" s="10"/>
      <c r="J49" s="10"/>
      <c r="K49" s="10"/>
      <c r="L49" s="10"/>
      <c r="M49" s="10"/>
      <c r="N49" s="10"/>
      <c r="O49" s="10"/>
      <c r="P49" s="10"/>
      <c r="Q49" s="10"/>
    </row>
    <row r="50" spans="2:17" x14ac:dyDescent="0.4">
      <c r="B50" s="12" t="s">
        <v>2921</v>
      </c>
      <c r="C50" s="12" t="s">
        <v>2830</v>
      </c>
      <c r="D50" s="17">
        <v>3</v>
      </c>
      <c r="E50" s="17" t="s">
        <v>2868</v>
      </c>
      <c r="F50" s="17" t="s">
        <v>2873</v>
      </c>
      <c r="G50" s="17" t="s">
        <v>2009</v>
      </c>
      <c r="H50" s="14" t="s">
        <v>1943</v>
      </c>
      <c r="I50" s="10"/>
      <c r="J50" s="10"/>
      <c r="K50" s="10"/>
      <c r="L50" s="10"/>
      <c r="M50" s="10"/>
      <c r="N50" s="10"/>
      <c r="O50" s="10"/>
      <c r="P50" s="10"/>
      <c r="Q50" s="10"/>
    </row>
    <row r="51" spans="2:17" x14ac:dyDescent="0.4">
      <c r="B51" s="12" t="s">
        <v>2922</v>
      </c>
      <c r="C51" s="12" t="s">
        <v>68</v>
      </c>
      <c r="D51" s="17">
        <v>2</v>
      </c>
      <c r="E51" s="17" t="s">
        <v>2867</v>
      </c>
      <c r="F51" s="17" t="s">
        <v>2873</v>
      </c>
      <c r="G51" s="17" t="s">
        <v>2872</v>
      </c>
      <c r="H51" s="14" t="s">
        <v>2839</v>
      </c>
      <c r="I51" s="10"/>
      <c r="J51" s="10"/>
      <c r="K51" s="10"/>
      <c r="L51" s="10"/>
      <c r="M51" s="10"/>
      <c r="N51" s="10"/>
      <c r="O51" s="10"/>
      <c r="P51" s="10"/>
      <c r="Q51" s="10"/>
    </row>
    <row r="52" spans="2:17" x14ac:dyDescent="0.4">
      <c r="B52" s="12" t="s">
        <v>2923</v>
      </c>
      <c r="C52" s="12" t="s">
        <v>8</v>
      </c>
      <c r="D52" s="17">
        <v>2</v>
      </c>
      <c r="E52" s="17" t="s">
        <v>2869</v>
      </c>
      <c r="F52" s="17" t="s">
        <v>2873</v>
      </c>
      <c r="G52" s="17" t="s">
        <v>2872</v>
      </c>
      <c r="H52" s="14" t="s">
        <v>1946</v>
      </c>
      <c r="I52" s="10"/>
      <c r="J52" s="10"/>
      <c r="K52" s="10"/>
      <c r="L52" s="10"/>
      <c r="M52" s="10"/>
      <c r="N52" s="10"/>
      <c r="O52" s="10"/>
      <c r="P52" s="10"/>
      <c r="Q52" s="10"/>
    </row>
    <row r="53" spans="2:17" x14ac:dyDescent="0.4">
      <c r="B53" s="12" t="s">
        <v>2924</v>
      </c>
      <c r="C53" s="12" t="s">
        <v>103</v>
      </c>
      <c r="D53" s="17">
        <v>2</v>
      </c>
      <c r="E53" s="17" t="s">
        <v>2866</v>
      </c>
      <c r="F53" s="17" t="s">
        <v>2873</v>
      </c>
      <c r="G53" s="17" t="s">
        <v>2009</v>
      </c>
      <c r="H53" s="14" t="s">
        <v>2834</v>
      </c>
      <c r="I53" s="10"/>
      <c r="J53" s="10"/>
      <c r="K53" s="10"/>
      <c r="L53" s="10"/>
      <c r="M53" s="10"/>
      <c r="N53" s="10"/>
      <c r="O53" s="10"/>
      <c r="P53" s="10"/>
      <c r="Q53" s="10"/>
    </row>
    <row r="54" spans="2:17" x14ac:dyDescent="0.4">
      <c r="B54" s="12" t="s">
        <v>2925</v>
      </c>
      <c r="C54" s="12" t="s">
        <v>9</v>
      </c>
      <c r="D54" s="17">
        <v>2</v>
      </c>
      <c r="E54" s="17" t="s">
        <v>2868</v>
      </c>
      <c r="F54" s="17" t="s">
        <v>2873</v>
      </c>
      <c r="G54" s="17" t="s">
        <v>2009</v>
      </c>
      <c r="H54" s="14" t="s">
        <v>2832</v>
      </c>
      <c r="I54" s="10"/>
      <c r="J54" s="10"/>
      <c r="K54" s="10"/>
      <c r="L54" s="10"/>
      <c r="M54" s="10"/>
      <c r="N54" s="10"/>
      <c r="O54" s="10"/>
      <c r="P54" s="10"/>
      <c r="Q54" s="10"/>
    </row>
    <row r="55" spans="2:17" x14ac:dyDescent="0.4">
      <c r="B55" s="12" t="s">
        <v>2926</v>
      </c>
      <c r="C55" s="12" t="s">
        <v>26</v>
      </c>
      <c r="D55" s="17">
        <v>2</v>
      </c>
      <c r="E55" s="17" t="s">
        <v>2867</v>
      </c>
      <c r="F55" s="17" t="s">
        <v>2873</v>
      </c>
      <c r="G55" s="17" t="s">
        <v>2872</v>
      </c>
      <c r="H55" s="14" t="s">
        <v>2839</v>
      </c>
      <c r="I55" s="10"/>
      <c r="J55" s="10"/>
      <c r="K55" s="10"/>
      <c r="L55" s="10"/>
      <c r="M55" s="10"/>
      <c r="N55" s="10"/>
      <c r="O55" s="10"/>
      <c r="P55" s="10"/>
      <c r="Q55" s="10"/>
    </row>
    <row r="56" spans="2:17" x14ac:dyDescent="0.4">
      <c r="B56" s="12" t="s">
        <v>2927</v>
      </c>
      <c r="C56" s="12" t="s">
        <v>42</v>
      </c>
      <c r="D56" s="17">
        <v>3</v>
      </c>
      <c r="E56" s="17" t="s">
        <v>2869</v>
      </c>
      <c r="F56" s="17" t="s">
        <v>2873</v>
      </c>
      <c r="G56" s="17" t="s">
        <v>2009</v>
      </c>
      <c r="H56" s="14" t="s">
        <v>2833</v>
      </c>
      <c r="I56" s="10"/>
      <c r="J56" s="10"/>
      <c r="K56" s="10"/>
      <c r="L56" s="10"/>
      <c r="M56" s="10"/>
      <c r="N56" s="10"/>
      <c r="O56" s="10"/>
      <c r="P56" s="10"/>
      <c r="Q56" s="10"/>
    </row>
    <row r="57" spans="2:17" x14ac:dyDescent="0.4">
      <c r="B57" s="12" t="s">
        <v>2928</v>
      </c>
      <c r="C57" s="12" t="s">
        <v>145</v>
      </c>
      <c r="D57" s="17">
        <v>2</v>
      </c>
      <c r="E57" s="17" t="s">
        <v>2866</v>
      </c>
      <c r="F57" s="17" t="s">
        <v>2873</v>
      </c>
      <c r="G57" s="17" t="s">
        <v>2009</v>
      </c>
      <c r="H57" s="14" t="s">
        <v>2834</v>
      </c>
      <c r="I57" s="10"/>
      <c r="J57" s="10"/>
      <c r="K57" s="10"/>
      <c r="L57" s="10"/>
      <c r="M57" s="10"/>
      <c r="N57" s="10"/>
      <c r="O57" s="10"/>
      <c r="P57" s="10"/>
      <c r="Q57" s="10"/>
    </row>
    <row r="58" spans="2:17" x14ac:dyDescent="0.4">
      <c r="B58" s="12" t="s">
        <v>2929</v>
      </c>
      <c r="C58" s="12" t="s">
        <v>12</v>
      </c>
      <c r="D58" s="17">
        <v>2</v>
      </c>
      <c r="E58" s="17" t="s">
        <v>2868</v>
      </c>
      <c r="F58" s="17" t="s">
        <v>2873</v>
      </c>
      <c r="G58" s="17" t="s">
        <v>2009</v>
      </c>
      <c r="H58" s="14" t="s">
        <v>2837</v>
      </c>
      <c r="I58" s="10"/>
      <c r="J58" s="10"/>
      <c r="K58" s="10"/>
      <c r="L58" s="10"/>
      <c r="M58" s="10"/>
      <c r="N58" s="10"/>
      <c r="O58" s="10"/>
      <c r="P58" s="10"/>
      <c r="Q58" s="10"/>
    </row>
    <row r="59" spans="2:17" x14ac:dyDescent="0.4">
      <c r="B59" s="12" t="s">
        <v>2930</v>
      </c>
      <c r="C59" s="12" t="s">
        <v>41</v>
      </c>
      <c r="D59" s="17">
        <v>1</v>
      </c>
      <c r="E59" s="17" t="s">
        <v>2867</v>
      </c>
      <c r="F59" s="17" t="s">
        <v>2873</v>
      </c>
      <c r="G59" s="17" t="s">
        <v>2009</v>
      </c>
      <c r="H59" s="14" t="s">
        <v>2848</v>
      </c>
      <c r="I59" s="10"/>
      <c r="J59" s="10"/>
      <c r="K59" s="10"/>
      <c r="L59" s="10"/>
      <c r="M59" s="10"/>
      <c r="N59" s="10"/>
      <c r="O59" s="10"/>
      <c r="P59" s="10"/>
      <c r="Q59" s="10"/>
    </row>
    <row r="60" spans="2:17" x14ac:dyDescent="0.4">
      <c r="B60" s="12" t="s">
        <v>2931</v>
      </c>
      <c r="C60" s="12" t="s">
        <v>238</v>
      </c>
      <c r="D60" s="17">
        <v>1</v>
      </c>
      <c r="E60" s="17" t="s">
        <v>2869</v>
      </c>
      <c r="F60" s="17" t="s">
        <v>2873</v>
      </c>
      <c r="G60" s="17" t="s">
        <v>2009</v>
      </c>
      <c r="H60" s="14" t="s">
        <v>2841</v>
      </c>
      <c r="I60" s="10"/>
      <c r="J60" s="10"/>
      <c r="K60" s="10"/>
      <c r="L60" s="10"/>
      <c r="M60" s="10"/>
      <c r="N60" s="10"/>
      <c r="O60" s="10"/>
      <c r="P60" s="10"/>
      <c r="Q60" s="10"/>
    </row>
    <row r="61" spans="2:17" x14ac:dyDescent="0.4">
      <c r="B61" s="12" t="s">
        <v>2932</v>
      </c>
      <c r="C61" s="12" t="s">
        <v>32</v>
      </c>
      <c r="D61" s="17">
        <v>2</v>
      </c>
      <c r="E61" s="17" t="s">
        <v>2866</v>
      </c>
      <c r="F61" s="17" t="s">
        <v>2873</v>
      </c>
      <c r="G61" s="17" t="s">
        <v>2872</v>
      </c>
      <c r="H61" s="14" t="s">
        <v>2843</v>
      </c>
      <c r="I61" s="10"/>
      <c r="J61" s="10"/>
      <c r="K61" s="10"/>
      <c r="L61" s="10"/>
      <c r="M61" s="10"/>
      <c r="N61" s="10"/>
      <c r="O61" s="10"/>
      <c r="P61" s="10"/>
      <c r="Q61" s="10"/>
    </row>
    <row r="62" spans="2:17" x14ac:dyDescent="0.4">
      <c r="B62" s="12" t="s">
        <v>2933</v>
      </c>
      <c r="C62" s="12" t="s">
        <v>34</v>
      </c>
      <c r="D62" s="17">
        <v>1</v>
      </c>
      <c r="E62" s="17" t="s">
        <v>2868</v>
      </c>
      <c r="F62" s="17" t="s">
        <v>2873</v>
      </c>
      <c r="G62" s="17" t="s">
        <v>2009</v>
      </c>
      <c r="H62" s="14" t="s">
        <v>2836</v>
      </c>
      <c r="I62" s="10"/>
      <c r="J62" s="10"/>
      <c r="K62" s="10"/>
      <c r="L62" s="10"/>
      <c r="M62" s="10"/>
      <c r="N62" s="10"/>
      <c r="O62" s="10"/>
      <c r="P62" s="10"/>
      <c r="Q62" s="10"/>
    </row>
    <row r="63" spans="2:17" x14ac:dyDescent="0.4">
      <c r="B63" s="12" t="s">
        <v>2934</v>
      </c>
      <c r="C63" s="12" t="s">
        <v>27</v>
      </c>
      <c r="D63" s="17">
        <v>2</v>
      </c>
      <c r="E63" s="17" t="s">
        <v>2867</v>
      </c>
      <c r="F63" s="17" t="s">
        <v>2873</v>
      </c>
      <c r="G63" s="17" t="s">
        <v>2009</v>
      </c>
      <c r="H63" s="14" t="s">
        <v>2834</v>
      </c>
      <c r="I63" s="10"/>
      <c r="J63" s="10"/>
      <c r="K63" s="10"/>
      <c r="L63" s="10"/>
      <c r="M63" s="10"/>
      <c r="N63" s="10"/>
      <c r="O63" s="10"/>
      <c r="P63" s="10"/>
      <c r="Q63" s="10"/>
    </row>
    <row r="64" spans="2:17" x14ac:dyDescent="0.4">
      <c r="B64" s="12" t="s">
        <v>2935</v>
      </c>
      <c r="C64" s="12" t="s">
        <v>115</v>
      </c>
      <c r="D64" s="17">
        <v>2</v>
      </c>
      <c r="E64" s="17" t="s">
        <v>2869</v>
      </c>
      <c r="F64" s="17" t="s">
        <v>2873</v>
      </c>
      <c r="G64" s="17" t="s">
        <v>2872</v>
      </c>
      <c r="H64" s="14" t="s">
        <v>2840</v>
      </c>
      <c r="I64" s="10"/>
      <c r="J64" s="10"/>
      <c r="K64" s="10"/>
      <c r="L64" s="10"/>
      <c r="M64" s="10"/>
      <c r="N64" s="10"/>
      <c r="O64" s="10"/>
      <c r="P64" s="10"/>
      <c r="Q64" s="10"/>
    </row>
    <row r="65" spans="2:17" x14ac:dyDescent="0.4">
      <c r="B65" s="12" t="s">
        <v>2936</v>
      </c>
      <c r="C65" s="12" t="s">
        <v>21</v>
      </c>
      <c r="D65" s="17">
        <v>2</v>
      </c>
      <c r="E65" s="17" t="s">
        <v>2866</v>
      </c>
      <c r="F65" s="17" t="s">
        <v>2873</v>
      </c>
      <c r="G65" s="17" t="s">
        <v>2009</v>
      </c>
      <c r="H65" s="14" t="s">
        <v>2849</v>
      </c>
      <c r="I65" s="10"/>
      <c r="J65" s="10"/>
      <c r="K65" s="10"/>
      <c r="L65" s="10"/>
      <c r="M65" s="10"/>
      <c r="N65" s="10"/>
      <c r="O65" s="10"/>
      <c r="P65" s="10"/>
      <c r="Q65" s="10"/>
    </row>
    <row r="66" spans="2:17" x14ac:dyDescent="0.4">
      <c r="B66" s="12" t="s">
        <v>2937</v>
      </c>
      <c r="C66" s="12" t="s">
        <v>33</v>
      </c>
      <c r="D66" s="17">
        <v>2</v>
      </c>
      <c r="E66" s="17" t="s">
        <v>2868</v>
      </c>
      <c r="F66" s="17" t="s">
        <v>2873</v>
      </c>
      <c r="G66" s="17" t="s">
        <v>2872</v>
      </c>
      <c r="H66" s="14" t="s">
        <v>2843</v>
      </c>
      <c r="I66" s="10"/>
      <c r="J66" s="10"/>
      <c r="K66" s="10"/>
      <c r="L66" s="10"/>
      <c r="M66" s="10"/>
      <c r="N66" s="10"/>
      <c r="O66" s="10"/>
      <c r="P66" s="10"/>
      <c r="Q66" s="10"/>
    </row>
    <row r="67" spans="2:17" x14ac:dyDescent="0.4">
      <c r="B67" s="12" t="s">
        <v>2938</v>
      </c>
      <c r="C67" s="12" t="s">
        <v>112</v>
      </c>
      <c r="D67" s="17">
        <v>2</v>
      </c>
      <c r="E67" s="17" t="s">
        <v>2867</v>
      </c>
      <c r="F67" s="17" t="s">
        <v>2873</v>
      </c>
      <c r="G67" s="17" t="s">
        <v>2872</v>
      </c>
      <c r="H67" s="14" t="s">
        <v>2839</v>
      </c>
      <c r="I67" s="10"/>
      <c r="J67" s="10"/>
      <c r="K67" s="10"/>
      <c r="L67" s="10"/>
      <c r="M67" s="10"/>
      <c r="N67" s="10"/>
      <c r="O67" s="10"/>
      <c r="P67" s="10"/>
      <c r="Q67" s="10"/>
    </row>
    <row r="68" spans="2:17" x14ac:dyDescent="0.4">
      <c r="B68" s="12" t="s">
        <v>2939</v>
      </c>
      <c r="C68" s="12" t="s">
        <v>81</v>
      </c>
      <c r="D68" s="17">
        <v>3</v>
      </c>
      <c r="E68" s="17" t="s">
        <v>2869</v>
      </c>
      <c r="F68" s="17" t="s">
        <v>2873</v>
      </c>
      <c r="G68" s="17" t="s">
        <v>2009</v>
      </c>
      <c r="H68" s="14" t="s">
        <v>1943</v>
      </c>
      <c r="I68" s="10"/>
      <c r="J68" s="10"/>
      <c r="K68" s="10"/>
      <c r="L68" s="10"/>
      <c r="M68" s="10"/>
      <c r="N68" s="10"/>
      <c r="O68" s="10"/>
      <c r="P68" s="10"/>
      <c r="Q68" s="10"/>
    </row>
    <row r="69" spans="2:17" x14ac:dyDescent="0.4">
      <c r="B69" s="12" t="s">
        <v>2940</v>
      </c>
      <c r="C69" s="12" t="s">
        <v>16</v>
      </c>
      <c r="D69" s="17">
        <v>3</v>
      </c>
      <c r="E69" s="17" t="s">
        <v>2866</v>
      </c>
      <c r="F69" s="17" t="s">
        <v>2873</v>
      </c>
      <c r="G69" s="17" t="s">
        <v>2872</v>
      </c>
      <c r="H69" s="14" t="s">
        <v>2847</v>
      </c>
      <c r="I69" s="10"/>
      <c r="J69" s="10"/>
      <c r="K69" s="10"/>
      <c r="L69" s="10"/>
      <c r="M69" s="10"/>
      <c r="N69" s="10"/>
      <c r="O69" s="10"/>
      <c r="P69" s="10"/>
      <c r="Q69" s="10"/>
    </row>
    <row r="70" spans="2:17" x14ac:dyDescent="0.4">
      <c r="B70" s="12" t="s">
        <v>2941</v>
      </c>
      <c r="C70" s="12" t="s">
        <v>94</v>
      </c>
      <c r="D70" s="17">
        <v>1</v>
      </c>
      <c r="E70" s="17" t="s">
        <v>2868</v>
      </c>
      <c r="F70" s="17" t="s">
        <v>2873</v>
      </c>
      <c r="G70" s="17" t="s">
        <v>2872</v>
      </c>
      <c r="H70" s="14" t="s">
        <v>1945</v>
      </c>
      <c r="I70" s="10"/>
      <c r="J70" s="10"/>
      <c r="K70" s="10"/>
      <c r="L70" s="10"/>
      <c r="M70" s="10"/>
      <c r="N70" s="10"/>
      <c r="O70" s="10"/>
      <c r="P70" s="10"/>
      <c r="Q70" s="10"/>
    </row>
    <row r="71" spans="2:17" x14ac:dyDescent="0.4">
      <c r="B71" s="12" t="s">
        <v>2942</v>
      </c>
      <c r="C71" s="12" t="s">
        <v>118</v>
      </c>
      <c r="D71" s="17">
        <v>2</v>
      </c>
      <c r="E71" s="17" t="s">
        <v>2867</v>
      </c>
      <c r="F71" s="17" t="s">
        <v>2873</v>
      </c>
      <c r="G71" s="17" t="s">
        <v>2872</v>
      </c>
      <c r="H71" s="14" t="s">
        <v>2843</v>
      </c>
      <c r="I71" s="10"/>
      <c r="J71" s="10"/>
      <c r="K71" s="10"/>
      <c r="L71" s="10"/>
      <c r="M71" s="10"/>
      <c r="N71" s="10"/>
      <c r="O71" s="10"/>
      <c r="P71" s="10"/>
      <c r="Q71" s="10"/>
    </row>
    <row r="72" spans="2:17" x14ac:dyDescent="0.4">
      <c r="B72" s="12" t="s">
        <v>2943</v>
      </c>
      <c r="C72" s="12" t="s">
        <v>100</v>
      </c>
      <c r="D72" s="17">
        <v>2</v>
      </c>
      <c r="E72" s="17" t="s">
        <v>2869</v>
      </c>
      <c r="F72" s="17" t="s">
        <v>2873</v>
      </c>
      <c r="G72" s="17" t="s">
        <v>2009</v>
      </c>
      <c r="H72" s="14" t="s">
        <v>2832</v>
      </c>
      <c r="I72" s="10"/>
      <c r="J72" s="10"/>
      <c r="K72" s="10"/>
      <c r="L72" s="10"/>
      <c r="M72" s="10"/>
      <c r="N72" s="10"/>
      <c r="O72" s="10"/>
      <c r="P72" s="10"/>
      <c r="Q72" s="10"/>
    </row>
    <row r="73" spans="2:17" x14ac:dyDescent="0.4">
      <c r="B73" s="12" t="s">
        <v>2944</v>
      </c>
      <c r="C73" s="12" t="s">
        <v>36</v>
      </c>
      <c r="D73" s="17">
        <v>1</v>
      </c>
      <c r="E73" s="17" t="s">
        <v>2866</v>
      </c>
      <c r="F73" s="17" t="s">
        <v>2873</v>
      </c>
      <c r="G73" s="17" t="s">
        <v>2009</v>
      </c>
      <c r="H73" s="14" t="s">
        <v>2848</v>
      </c>
      <c r="I73" s="10"/>
      <c r="J73" s="10"/>
      <c r="K73" s="10"/>
      <c r="L73" s="10"/>
      <c r="M73" s="10"/>
      <c r="N73" s="10"/>
      <c r="O73" s="10"/>
      <c r="P73" s="10"/>
      <c r="Q73" s="10"/>
    </row>
    <row r="74" spans="2:17" x14ac:dyDescent="0.4">
      <c r="B74" s="12" t="s">
        <v>2945</v>
      </c>
      <c r="C74" s="12" t="s">
        <v>109</v>
      </c>
      <c r="D74" s="17">
        <v>2</v>
      </c>
      <c r="E74" s="17" t="s">
        <v>2868</v>
      </c>
      <c r="F74" s="17" t="s">
        <v>2873</v>
      </c>
      <c r="G74" s="17" t="s">
        <v>2872</v>
      </c>
      <c r="H74" s="14" t="s">
        <v>2838</v>
      </c>
      <c r="I74" s="10"/>
      <c r="J74" s="10"/>
      <c r="K74" s="10"/>
      <c r="L74" s="10"/>
      <c r="M74" s="10"/>
      <c r="N74" s="10"/>
      <c r="O74" s="10"/>
      <c r="P74" s="10"/>
      <c r="Q74" s="10"/>
    </row>
    <row r="75" spans="2:17" x14ac:dyDescent="0.4">
      <c r="B75" s="12" t="s">
        <v>2946</v>
      </c>
      <c r="C75" s="12" t="s">
        <v>271</v>
      </c>
      <c r="D75" s="17">
        <v>1</v>
      </c>
      <c r="E75" s="17" t="s">
        <v>2867</v>
      </c>
      <c r="F75" s="17" t="s">
        <v>2873</v>
      </c>
      <c r="G75" s="17" t="s">
        <v>2009</v>
      </c>
      <c r="H75" s="14" t="s">
        <v>2836</v>
      </c>
      <c r="I75" s="10"/>
      <c r="J75" s="10"/>
      <c r="K75" s="10"/>
      <c r="L75" s="10"/>
      <c r="M75" s="10"/>
      <c r="N75" s="10"/>
      <c r="O75" s="10"/>
      <c r="P75" s="10"/>
      <c r="Q75" s="10"/>
    </row>
    <row r="76" spans="2:17" x14ac:dyDescent="0.4">
      <c r="B76" s="12" t="s">
        <v>2947</v>
      </c>
      <c r="C76" s="12" t="s">
        <v>25</v>
      </c>
      <c r="D76" s="17">
        <v>1</v>
      </c>
      <c r="E76" s="17" t="s">
        <v>2869</v>
      </c>
      <c r="F76" s="17" t="s">
        <v>2873</v>
      </c>
      <c r="G76" s="17" t="s">
        <v>2009</v>
      </c>
      <c r="H76" s="14" t="s">
        <v>2841</v>
      </c>
      <c r="I76" s="10"/>
      <c r="J76" s="10"/>
      <c r="K76" s="10"/>
      <c r="L76" s="10"/>
      <c r="M76" s="10"/>
      <c r="N76" s="10"/>
      <c r="O76" s="10"/>
      <c r="P76" s="10"/>
      <c r="Q76" s="10"/>
    </row>
    <row r="77" spans="2:17" x14ac:dyDescent="0.4">
      <c r="B77" s="12" t="s">
        <v>2948</v>
      </c>
      <c r="C77" s="12" t="s">
        <v>79</v>
      </c>
      <c r="D77" s="17">
        <v>1</v>
      </c>
      <c r="E77" s="17" t="s">
        <v>2866</v>
      </c>
      <c r="F77" s="17" t="s">
        <v>2873</v>
      </c>
      <c r="G77" s="17" t="s">
        <v>2009</v>
      </c>
      <c r="H77" s="14" t="s">
        <v>2844</v>
      </c>
      <c r="I77" s="10"/>
      <c r="J77" s="10"/>
      <c r="K77" s="10"/>
      <c r="L77" s="10"/>
      <c r="M77" s="10"/>
      <c r="N77" s="10"/>
      <c r="O77" s="10"/>
      <c r="P77" s="10"/>
      <c r="Q77" s="10"/>
    </row>
    <row r="78" spans="2:17" x14ac:dyDescent="0.4">
      <c r="B78" s="12" t="s">
        <v>2949</v>
      </c>
      <c r="C78" s="12" t="s">
        <v>196</v>
      </c>
      <c r="D78" s="17">
        <v>2</v>
      </c>
      <c r="E78" s="17" t="s">
        <v>2868</v>
      </c>
      <c r="F78" s="17" t="s">
        <v>2873</v>
      </c>
      <c r="G78" s="17" t="s">
        <v>2872</v>
      </c>
      <c r="H78" s="14" t="s">
        <v>2840</v>
      </c>
      <c r="I78" s="10"/>
      <c r="J78" s="10"/>
      <c r="K78" s="10"/>
      <c r="L78" s="10"/>
      <c r="M78" s="10"/>
      <c r="N78" s="10"/>
      <c r="O78" s="10"/>
      <c r="P78" s="10"/>
      <c r="Q78" s="10"/>
    </row>
    <row r="79" spans="2:17" x14ac:dyDescent="0.4">
      <c r="B79" s="12" t="s">
        <v>2950</v>
      </c>
      <c r="C79" s="12" t="s">
        <v>57</v>
      </c>
      <c r="D79" s="17">
        <v>2</v>
      </c>
      <c r="E79" s="17" t="s">
        <v>2867</v>
      </c>
      <c r="F79" s="17" t="s">
        <v>2873</v>
      </c>
      <c r="G79" s="17" t="s">
        <v>2009</v>
      </c>
      <c r="H79" s="14" t="s">
        <v>2849</v>
      </c>
      <c r="I79" s="10"/>
      <c r="J79" s="10"/>
      <c r="K79" s="10"/>
      <c r="L79" s="10"/>
      <c r="M79" s="10"/>
      <c r="N79" s="10"/>
      <c r="O79" s="10"/>
      <c r="P79" s="10"/>
      <c r="Q79" s="10"/>
    </row>
    <row r="80" spans="2:17" x14ac:dyDescent="0.4">
      <c r="B80" s="12" t="s">
        <v>2951</v>
      </c>
      <c r="C80" s="12" t="s">
        <v>28</v>
      </c>
      <c r="D80" s="17">
        <v>3</v>
      </c>
      <c r="E80" s="17" t="s">
        <v>2869</v>
      </c>
      <c r="F80" s="17" t="s">
        <v>2873</v>
      </c>
      <c r="G80" s="17" t="s">
        <v>2872</v>
      </c>
      <c r="H80" s="14" t="s">
        <v>2847</v>
      </c>
      <c r="I80" s="10"/>
      <c r="J80" s="10"/>
      <c r="K80" s="10"/>
      <c r="L80" s="10"/>
      <c r="M80" s="10"/>
      <c r="N80" s="10"/>
      <c r="O80" s="10"/>
      <c r="P80" s="10"/>
      <c r="Q80" s="10"/>
    </row>
    <row r="81" spans="2:17" x14ac:dyDescent="0.4">
      <c r="B81" s="12" t="s">
        <v>2952</v>
      </c>
      <c r="C81" s="12" t="s">
        <v>142</v>
      </c>
      <c r="D81" s="17">
        <v>3</v>
      </c>
      <c r="E81" s="17" t="s">
        <v>2866</v>
      </c>
      <c r="F81" s="17" t="s">
        <v>2873</v>
      </c>
      <c r="G81" s="17" t="s">
        <v>2009</v>
      </c>
      <c r="H81" s="14" t="s">
        <v>2833</v>
      </c>
      <c r="I81" s="10"/>
      <c r="J81" s="10"/>
      <c r="K81" s="10"/>
      <c r="L81" s="10"/>
      <c r="M81" s="10"/>
      <c r="N81" s="10"/>
      <c r="O81" s="10"/>
      <c r="P81" s="10"/>
      <c r="Q81" s="10"/>
    </row>
    <row r="82" spans="2:17" x14ac:dyDescent="0.4">
      <c r="B82" s="12" t="s">
        <v>2953</v>
      </c>
      <c r="C82" s="12" t="s">
        <v>77</v>
      </c>
      <c r="D82" s="17">
        <v>1</v>
      </c>
      <c r="E82" s="17" t="s">
        <v>2868</v>
      </c>
      <c r="F82" s="17" t="s">
        <v>2873</v>
      </c>
      <c r="G82" s="17" t="s">
        <v>2872</v>
      </c>
      <c r="H82" s="14" t="s">
        <v>1945</v>
      </c>
      <c r="I82" s="10"/>
      <c r="J82" s="10"/>
      <c r="K82" s="10"/>
      <c r="L82" s="10"/>
      <c r="M82" s="10"/>
      <c r="N82" s="10"/>
      <c r="O82" s="10"/>
      <c r="P82" s="10"/>
      <c r="Q82" s="10"/>
    </row>
    <row r="83" spans="2:17" x14ac:dyDescent="0.4">
      <c r="B83" s="12" t="s">
        <v>2954</v>
      </c>
      <c r="C83" s="12" t="s">
        <v>30</v>
      </c>
      <c r="D83" s="17">
        <v>2</v>
      </c>
      <c r="E83" s="17" t="s">
        <v>2867</v>
      </c>
      <c r="F83" s="17" t="s">
        <v>2873</v>
      </c>
      <c r="G83" s="17" t="s">
        <v>2872</v>
      </c>
      <c r="H83" s="14" t="s">
        <v>2839</v>
      </c>
      <c r="I83" s="10"/>
      <c r="J83" s="10"/>
      <c r="K83" s="10"/>
      <c r="L83" s="10"/>
      <c r="M83" s="10"/>
      <c r="N83" s="10"/>
      <c r="O83" s="10"/>
      <c r="P83" s="10"/>
      <c r="Q83" s="10"/>
    </row>
    <row r="84" spans="2:17" x14ac:dyDescent="0.4">
      <c r="B84" s="12" t="s">
        <v>2955</v>
      </c>
      <c r="C84" s="12" t="s">
        <v>66</v>
      </c>
      <c r="D84" s="17">
        <v>2</v>
      </c>
      <c r="E84" s="17" t="s">
        <v>2869</v>
      </c>
      <c r="F84" s="17" t="s">
        <v>2873</v>
      </c>
      <c r="G84" s="17" t="s">
        <v>2872</v>
      </c>
      <c r="H84" s="14" t="s">
        <v>2843</v>
      </c>
      <c r="I84" s="10"/>
      <c r="J84" s="10"/>
      <c r="K84" s="10"/>
      <c r="L84" s="10"/>
      <c r="M84" s="10"/>
      <c r="N84" s="10"/>
      <c r="O84" s="10"/>
      <c r="P84" s="10"/>
      <c r="Q84" s="10"/>
    </row>
    <row r="85" spans="2:17" x14ac:dyDescent="0.4">
      <c r="B85" s="12" t="s">
        <v>2956</v>
      </c>
      <c r="C85" s="12" t="s">
        <v>49</v>
      </c>
      <c r="D85" s="17">
        <v>2</v>
      </c>
      <c r="E85" s="17" t="s">
        <v>2866</v>
      </c>
      <c r="F85" s="17" t="s">
        <v>2873</v>
      </c>
      <c r="G85" s="17" t="s">
        <v>2009</v>
      </c>
      <c r="H85" s="14" t="s">
        <v>2842</v>
      </c>
      <c r="I85" s="10"/>
      <c r="J85" s="10"/>
      <c r="K85" s="10"/>
      <c r="L85" s="10"/>
      <c r="M85" s="10"/>
      <c r="N85" s="10"/>
      <c r="O85" s="10"/>
      <c r="P85" s="10"/>
      <c r="Q85" s="10"/>
    </row>
    <row r="86" spans="2:17" x14ac:dyDescent="0.4">
      <c r="B86" s="12" t="s">
        <v>2957</v>
      </c>
      <c r="C86" s="12" t="s">
        <v>181</v>
      </c>
      <c r="D86" s="17">
        <v>2</v>
      </c>
      <c r="E86" s="17" t="s">
        <v>2868</v>
      </c>
      <c r="F86" s="17" t="s">
        <v>2873</v>
      </c>
      <c r="G86" s="17" t="s">
        <v>2009</v>
      </c>
      <c r="H86" s="14" t="s">
        <v>2832</v>
      </c>
      <c r="I86" s="10"/>
      <c r="J86" s="10"/>
      <c r="K86" s="10"/>
      <c r="L86" s="10"/>
      <c r="M86" s="10"/>
      <c r="N86" s="10"/>
      <c r="O86" s="10"/>
      <c r="P86" s="10"/>
      <c r="Q86" s="10"/>
    </row>
    <row r="87" spans="2:17" x14ac:dyDescent="0.4">
      <c r="B87" s="12" t="s">
        <v>2958</v>
      </c>
      <c r="C87" s="12" t="s">
        <v>163</v>
      </c>
      <c r="D87" s="17">
        <v>1</v>
      </c>
      <c r="E87" s="17" t="s">
        <v>2867</v>
      </c>
      <c r="F87" s="17" t="s">
        <v>2873</v>
      </c>
      <c r="G87" s="17" t="s">
        <v>2872</v>
      </c>
      <c r="H87" s="14" t="s">
        <v>2845</v>
      </c>
      <c r="I87" s="10"/>
      <c r="J87" s="10"/>
      <c r="K87" s="10"/>
      <c r="L87" s="10"/>
      <c r="M87" s="10"/>
      <c r="N87" s="10"/>
      <c r="O87" s="10"/>
      <c r="P87" s="10"/>
      <c r="Q87" s="10"/>
    </row>
    <row r="88" spans="2:17" x14ac:dyDescent="0.4">
      <c r="B88" s="12" t="s">
        <v>2959</v>
      </c>
      <c r="C88" s="12" t="s">
        <v>82</v>
      </c>
      <c r="D88" s="17">
        <v>1</v>
      </c>
      <c r="E88" s="17" t="s">
        <v>2869</v>
      </c>
      <c r="F88" s="17" t="s">
        <v>2873</v>
      </c>
      <c r="G88" s="17" t="s">
        <v>2872</v>
      </c>
      <c r="H88" s="14" t="s">
        <v>2845</v>
      </c>
      <c r="I88" s="10"/>
      <c r="J88" s="10"/>
      <c r="K88" s="10"/>
      <c r="L88" s="10"/>
      <c r="M88" s="10"/>
      <c r="N88" s="10"/>
      <c r="O88" s="10"/>
      <c r="P88" s="10"/>
      <c r="Q88" s="10"/>
    </row>
    <row r="89" spans="2:17" x14ac:dyDescent="0.4">
      <c r="B89" s="12" t="s">
        <v>2960</v>
      </c>
      <c r="C89" s="12" t="s">
        <v>97</v>
      </c>
      <c r="D89" s="17">
        <v>2</v>
      </c>
      <c r="E89" s="17" t="s">
        <v>2866</v>
      </c>
      <c r="F89" s="17" t="s">
        <v>2873</v>
      </c>
      <c r="G89" s="17" t="s">
        <v>2872</v>
      </c>
      <c r="H89" s="14" t="s">
        <v>1947</v>
      </c>
      <c r="I89" s="10"/>
      <c r="J89" s="10"/>
      <c r="K89" s="10"/>
      <c r="L89" s="10"/>
      <c r="M89" s="10"/>
      <c r="N89" s="10"/>
      <c r="O89" s="10"/>
      <c r="P89" s="10"/>
      <c r="Q89" s="10"/>
    </row>
    <row r="90" spans="2:17" x14ac:dyDescent="0.4">
      <c r="B90" s="12" t="s">
        <v>2961</v>
      </c>
      <c r="C90" s="12" t="s">
        <v>128</v>
      </c>
      <c r="D90" s="17">
        <v>2</v>
      </c>
      <c r="E90" s="17" t="s">
        <v>2868</v>
      </c>
      <c r="F90" s="17" t="s">
        <v>2873</v>
      </c>
      <c r="G90" s="17" t="s">
        <v>2872</v>
      </c>
      <c r="H90" s="14" t="s">
        <v>1947</v>
      </c>
      <c r="I90" s="10"/>
      <c r="J90" s="10"/>
      <c r="K90" s="10"/>
      <c r="L90" s="10"/>
      <c r="M90" s="10"/>
      <c r="N90" s="10"/>
      <c r="O90" s="10"/>
      <c r="P90" s="10"/>
      <c r="Q90" s="10"/>
    </row>
    <row r="91" spans="2:17" x14ac:dyDescent="0.4">
      <c r="B91" s="12" t="s">
        <v>2962</v>
      </c>
      <c r="C91" s="12" t="s">
        <v>60</v>
      </c>
      <c r="D91" s="17">
        <v>2</v>
      </c>
      <c r="E91" s="17" t="s">
        <v>2867</v>
      </c>
      <c r="F91" s="17" t="s">
        <v>2873</v>
      </c>
      <c r="G91" s="17" t="s">
        <v>2872</v>
      </c>
      <c r="H91" s="14" t="s">
        <v>1947</v>
      </c>
      <c r="I91" s="10"/>
      <c r="J91" s="10"/>
      <c r="K91" s="10"/>
      <c r="L91" s="10"/>
      <c r="M91" s="10"/>
      <c r="N91" s="10"/>
      <c r="O91" s="10"/>
      <c r="P91" s="10"/>
      <c r="Q91" s="10"/>
    </row>
    <row r="92" spans="2:17" x14ac:dyDescent="0.4">
      <c r="B92" s="12" t="s">
        <v>2963</v>
      </c>
      <c r="C92" s="12" t="s">
        <v>37</v>
      </c>
      <c r="D92" s="17">
        <v>2</v>
      </c>
      <c r="E92" s="17" t="s">
        <v>2869</v>
      </c>
      <c r="F92" s="17" t="s">
        <v>2873</v>
      </c>
      <c r="G92" s="17" t="s">
        <v>2009</v>
      </c>
      <c r="H92" s="14" t="s">
        <v>2842</v>
      </c>
      <c r="I92" s="10"/>
      <c r="J92" s="10"/>
      <c r="K92" s="10"/>
      <c r="L92" s="10"/>
      <c r="M92" s="10"/>
      <c r="N92" s="10"/>
      <c r="O92" s="10"/>
      <c r="P92" s="10"/>
      <c r="Q92" s="10"/>
    </row>
    <row r="93" spans="2:17" x14ac:dyDescent="0.4">
      <c r="B93" s="12" t="s">
        <v>2964</v>
      </c>
      <c r="C93" s="12" t="s">
        <v>139</v>
      </c>
      <c r="D93" s="17">
        <v>2</v>
      </c>
      <c r="E93" s="17" t="s">
        <v>2866</v>
      </c>
      <c r="F93" s="17" t="s">
        <v>2873</v>
      </c>
      <c r="G93" s="17" t="s">
        <v>2009</v>
      </c>
      <c r="H93" s="14" t="s">
        <v>2832</v>
      </c>
      <c r="I93" s="10"/>
      <c r="J93" s="10"/>
      <c r="K93" s="10"/>
      <c r="L93" s="10"/>
      <c r="M93" s="10"/>
      <c r="N93" s="10"/>
      <c r="O93" s="10"/>
      <c r="P93" s="10"/>
      <c r="Q93" s="10"/>
    </row>
    <row r="94" spans="2:17" x14ac:dyDescent="0.4">
      <c r="B94" s="12" t="s">
        <v>2965</v>
      </c>
      <c r="C94" s="12" t="s">
        <v>56</v>
      </c>
      <c r="D94" s="17">
        <v>1</v>
      </c>
      <c r="E94" s="17" t="s">
        <v>2868</v>
      </c>
      <c r="F94" s="17" t="s">
        <v>2873</v>
      </c>
      <c r="G94" s="17" t="s">
        <v>2872</v>
      </c>
      <c r="H94" s="14" t="s">
        <v>2845</v>
      </c>
      <c r="I94" s="10"/>
      <c r="J94" s="10"/>
      <c r="K94" s="10"/>
      <c r="L94" s="10"/>
      <c r="M94" s="10"/>
      <c r="N94" s="10"/>
      <c r="O94" s="10"/>
      <c r="P94" s="10"/>
      <c r="Q94" s="10"/>
    </row>
    <row r="95" spans="2:17" x14ac:dyDescent="0.4">
      <c r="B95" s="12" t="s">
        <v>2966</v>
      </c>
      <c r="C95" s="12" t="s">
        <v>217</v>
      </c>
      <c r="D95" s="17">
        <v>1</v>
      </c>
      <c r="E95" s="17" t="s">
        <v>2867</v>
      </c>
      <c r="F95" s="17" t="s">
        <v>2873</v>
      </c>
      <c r="G95" s="17" t="s">
        <v>2872</v>
      </c>
      <c r="H95" s="14" t="s">
        <v>1945</v>
      </c>
      <c r="I95" s="10"/>
      <c r="J95" s="10"/>
      <c r="K95" s="10"/>
      <c r="L95" s="10"/>
      <c r="M95" s="10"/>
      <c r="N95" s="10"/>
      <c r="O95" s="10"/>
      <c r="P95" s="10"/>
      <c r="Q95" s="10"/>
    </row>
    <row r="96" spans="2:17" x14ac:dyDescent="0.4">
      <c r="B96" s="12" t="s">
        <v>2967</v>
      </c>
      <c r="C96" s="12" t="s">
        <v>40</v>
      </c>
      <c r="D96" s="17">
        <v>1</v>
      </c>
      <c r="E96" s="17" t="s">
        <v>2869</v>
      </c>
      <c r="F96" s="17" t="s">
        <v>2873</v>
      </c>
      <c r="G96" s="17" t="s">
        <v>2009</v>
      </c>
      <c r="H96" s="14" t="s">
        <v>2848</v>
      </c>
      <c r="I96" s="10"/>
      <c r="J96" s="10"/>
      <c r="K96" s="10"/>
      <c r="L96" s="10"/>
      <c r="M96" s="10"/>
      <c r="N96" s="10"/>
      <c r="O96" s="10"/>
      <c r="P96" s="10"/>
      <c r="Q96" s="10"/>
    </row>
    <row r="97" spans="2:17" x14ac:dyDescent="0.4">
      <c r="B97" s="12" t="s">
        <v>2968</v>
      </c>
      <c r="C97" s="12" t="s">
        <v>134</v>
      </c>
      <c r="D97" s="17">
        <v>2</v>
      </c>
      <c r="E97" s="17" t="s">
        <v>2866</v>
      </c>
      <c r="F97" s="17" t="s">
        <v>2873</v>
      </c>
      <c r="G97" s="17" t="s">
        <v>2872</v>
      </c>
      <c r="H97" s="14" t="s">
        <v>2840</v>
      </c>
      <c r="I97" s="10"/>
      <c r="J97" s="10"/>
      <c r="K97" s="10"/>
      <c r="L97" s="10"/>
      <c r="M97" s="10"/>
      <c r="N97" s="10"/>
      <c r="O97" s="10"/>
      <c r="P97" s="10"/>
      <c r="Q97" s="10"/>
    </row>
    <row r="98" spans="2:17" x14ac:dyDescent="0.4">
      <c r="B98" s="12" t="s">
        <v>2969</v>
      </c>
      <c r="C98" s="12" t="s">
        <v>69</v>
      </c>
      <c r="D98" s="17">
        <v>2</v>
      </c>
      <c r="E98" s="17" t="s">
        <v>2868</v>
      </c>
      <c r="F98" s="17" t="s">
        <v>2873</v>
      </c>
      <c r="G98" s="17" t="s">
        <v>2009</v>
      </c>
      <c r="H98" s="14" t="s">
        <v>2849</v>
      </c>
      <c r="I98" s="10"/>
      <c r="J98" s="10"/>
      <c r="K98" s="10"/>
      <c r="L98" s="10"/>
      <c r="M98" s="10"/>
      <c r="N98" s="10"/>
      <c r="O98" s="10"/>
      <c r="P98" s="10"/>
      <c r="Q98" s="10"/>
    </row>
    <row r="99" spans="2:17" x14ac:dyDescent="0.4">
      <c r="B99" s="12" t="s">
        <v>2970</v>
      </c>
      <c r="C99" s="12" t="s">
        <v>72</v>
      </c>
      <c r="D99" s="17">
        <v>2</v>
      </c>
      <c r="E99" s="17" t="s">
        <v>2867</v>
      </c>
      <c r="F99" s="17" t="s">
        <v>2873</v>
      </c>
      <c r="G99" s="17" t="s">
        <v>2009</v>
      </c>
      <c r="H99" s="14" t="s">
        <v>2832</v>
      </c>
      <c r="I99" s="10"/>
      <c r="J99" s="10"/>
      <c r="K99" s="10"/>
      <c r="L99" s="10"/>
      <c r="M99" s="10"/>
      <c r="N99" s="10"/>
      <c r="O99" s="10"/>
      <c r="P99" s="10"/>
      <c r="Q99" s="10"/>
    </row>
    <row r="100" spans="2:17" x14ac:dyDescent="0.4">
      <c r="B100" s="12" t="s">
        <v>2971</v>
      </c>
      <c r="C100" s="12" t="s">
        <v>62</v>
      </c>
      <c r="D100" s="17">
        <v>2</v>
      </c>
      <c r="E100" s="17" t="s">
        <v>2869</v>
      </c>
      <c r="F100" s="17" t="s">
        <v>2873</v>
      </c>
      <c r="G100" s="17" t="s">
        <v>2872</v>
      </c>
      <c r="H100" s="14" t="s">
        <v>1947</v>
      </c>
      <c r="I100" s="10"/>
      <c r="J100" s="10"/>
      <c r="K100" s="10"/>
      <c r="L100" s="10"/>
      <c r="M100" s="10"/>
      <c r="N100" s="10"/>
      <c r="O100" s="10"/>
      <c r="P100" s="10"/>
      <c r="Q100" s="10"/>
    </row>
    <row r="101" spans="2:17" x14ac:dyDescent="0.4">
      <c r="B101" s="12" t="s">
        <v>2972</v>
      </c>
      <c r="C101" s="12" t="s">
        <v>325</v>
      </c>
      <c r="D101" s="17">
        <v>2</v>
      </c>
      <c r="E101" s="17" t="s">
        <v>2866</v>
      </c>
      <c r="F101" s="17" t="s">
        <v>2873</v>
      </c>
      <c r="G101" s="17" t="s">
        <v>2872</v>
      </c>
      <c r="H101" s="14" t="s">
        <v>2843</v>
      </c>
      <c r="I101" s="10"/>
      <c r="J101" s="10"/>
      <c r="K101" s="10"/>
      <c r="L101" s="10"/>
      <c r="M101" s="10"/>
      <c r="N101" s="10"/>
      <c r="O101" s="10"/>
      <c r="P101" s="10"/>
      <c r="Q101" s="10"/>
    </row>
    <row r="102" spans="2:17" x14ac:dyDescent="0.4">
      <c r="B102" s="12" t="s">
        <v>2973</v>
      </c>
      <c r="C102" s="12" t="s">
        <v>98</v>
      </c>
      <c r="D102" s="17">
        <v>3</v>
      </c>
      <c r="E102" s="17" t="s">
        <v>2868</v>
      </c>
      <c r="F102" s="17" t="s">
        <v>2873</v>
      </c>
      <c r="G102" s="17" t="s">
        <v>2009</v>
      </c>
      <c r="H102" s="14" t="s">
        <v>2835</v>
      </c>
      <c r="I102" s="10"/>
      <c r="J102" s="10"/>
      <c r="K102" s="10"/>
      <c r="L102" s="10"/>
      <c r="M102" s="10"/>
      <c r="N102" s="10"/>
      <c r="O102" s="10"/>
      <c r="P102" s="10"/>
      <c r="Q102" s="10"/>
    </row>
    <row r="103" spans="2:17" x14ac:dyDescent="0.4">
      <c r="B103" s="12" t="s">
        <v>2974</v>
      </c>
      <c r="C103" s="12" t="s">
        <v>45</v>
      </c>
      <c r="D103" s="17">
        <v>2</v>
      </c>
      <c r="E103" s="17" t="s">
        <v>2867</v>
      </c>
      <c r="F103" s="17" t="s">
        <v>2873</v>
      </c>
      <c r="G103" s="17" t="s">
        <v>2009</v>
      </c>
      <c r="H103" s="14" t="s">
        <v>2837</v>
      </c>
      <c r="I103" s="10"/>
      <c r="J103" s="10"/>
      <c r="K103" s="10"/>
      <c r="L103" s="10"/>
      <c r="M103" s="10"/>
      <c r="N103" s="10"/>
      <c r="O103" s="10"/>
      <c r="P103" s="10"/>
      <c r="Q103" s="10"/>
    </row>
    <row r="104" spans="2:17" x14ac:dyDescent="0.4">
      <c r="B104" s="12" t="s">
        <v>2975</v>
      </c>
      <c r="C104" s="12" t="s">
        <v>334</v>
      </c>
      <c r="D104" s="17">
        <v>2</v>
      </c>
      <c r="E104" s="17" t="s">
        <v>2869</v>
      </c>
      <c r="F104" s="17" t="s">
        <v>2873</v>
      </c>
      <c r="G104" s="17" t="s">
        <v>2009</v>
      </c>
      <c r="H104" s="14" t="s">
        <v>2849</v>
      </c>
      <c r="I104" s="10"/>
      <c r="J104" s="10"/>
      <c r="K104" s="10"/>
      <c r="L104" s="10"/>
      <c r="M104" s="10"/>
      <c r="N104" s="10"/>
      <c r="O104" s="10"/>
      <c r="P104" s="10"/>
      <c r="Q104" s="10"/>
    </row>
    <row r="105" spans="2:17" x14ac:dyDescent="0.4">
      <c r="B105" s="12" t="s">
        <v>2976</v>
      </c>
      <c r="C105" s="12" t="s">
        <v>75</v>
      </c>
      <c r="D105" s="17">
        <v>2</v>
      </c>
      <c r="E105" s="17" t="s">
        <v>2866</v>
      </c>
      <c r="F105" s="17" t="s">
        <v>2873</v>
      </c>
      <c r="G105" s="17" t="s">
        <v>2872</v>
      </c>
      <c r="H105" s="14" t="s">
        <v>2838</v>
      </c>
      <c r="I105" s="10"/>
      <c r="J105" s="10"/>
      <c r="K105" s="10"/>
      <c r="L105" s="10"/>
      <c r="M105" s="10"/>
      <c r="N105" s="10"/>
      <c r="O105" s="10"/>
      <c r="P105" s="10"/>
      <c r="Q105" s="10"/>
    </row>
    <row r="106" spans="2:17" x14ac:dyDescent="0.4">
      <c r="B106" s="12" t="s">
        <v>2977</v>
      </c>
      <c r="C106" s="12" t="s">
        <v>104</v>
      </c>
      <c r="D106" s="17">
        <v>1</v>
      </c>
      <c r="E106" s="17" t="s">
        <v>2868</v>
      </c>
      <c r="F106" s="17" t="s">
        <v>2873</v>
      </c>
      <c r="G106" s="17" t="s">
        <v>2009</v>
      </c>
      <c r="H106" s="14" t="s">
        <v>2844</v>
      </c>
      <c r="I106" s="10"/>
      <c r="J106" s="10"/>
      <c r="K106" s="10"/>
      <c r="L106" s="10"/>
      <c r="M106" s="10"/>
      <c r="N106" s="10"/>
      <c r="O106" s="10"/>
      <c r="P106" s="10"/>
      <c r="Q106" s="10"/>
    </row>
    <row r="107" spans="2:17" x14ac:dyDescent="0.4">
      <c r="B107" s="12" t="s">
        <v>2978</v>
      </c>
      <c r="C107" s="12" t="s">
        <v>154</v>
      </c>
      <c r="D107" s="17">
        <v>2</v>
      </c>
      <c r="E107" s="17" t="s">
        <v>2867</v>
      </c>
      <c r="F107" s="17" t="s">
        <v>2873</v>
      </c>
      <c r="G107" s="17" t="s">
        <v>2872</v>
      </c>
      <c r="H107" s="14" t="s">
        <v>2840</v>
      </c>
      <c r="I107" s="10"/>
      <c r="J107" s="10"/>
      <c r="K107" s="10"/>
      <c r="L107" s="10"/>
      <c r="M107" s="10"/>
      <c r="N107" s="10"/>
      <c r="O107" s="10"/>
      <c r="P107" s="10"/>
      <c r="Q107" s="10"/>
    </row>
    <row r="108" spans="2:17" x14ac:dyDescent="0.4">
      <c r="B108" s="12" t="s">
        <v>2979</v>
      </c>
      <c r="C108" s="12" t="s">
        <v>340</v>
      </c>
      <c r="D108" s="17">
        <v>1</v>
      </c>
      <c r="E108" s="17" t="s">
        <v>2869</v>
      </c>
      <c r="F108" s="17" t="s">
        <v>2873</v>
      </c>
      <c r="G108" s="17" t="s">
        <v>2872</v>
      </c>
      <c r="H108" s="14" t="s">
        <v>1945</v>
      </c>
      <c r="I108" s="10"/>
      <c r="J108" s="10"/>
      <c r="K108" s="10"/>
      <c r="L108" s="10"/>
      <c r="M108" s="10"/>
      <c r="N108" s="10"/>
      <c r="O108" s="10"/>
      <c r="P108" s="10"/>
      <c r="Q108" s="10"/>
    </row>
    <row r="109" spans="2:17" x14ac:dyDescent="0.4">
      <c r="B109" s="12" t="s">
        <v>2980</v>
      </c>
      <c r="C109" s="12" t="s">
        <v>259</v>
      </c>
      <c r="D109" s="17">
        <v>2</v>
      </c>
      <c r="E109" s="17" t="s">
        <v>2866</v>
      </c>
      <c r="F109" s="17" t="s">
        <v>2873</v>
      </c>
      <c r="G109" s="17" t="s">
        <v>2872</v>
      </c>
      <c r="H109" s="14" t="s">
        <v>1946</v>
      </c>
      <c r="I109" s="10"/>
      <c r="J109" s="10"/>
      <c r="K109" s="10"/>
      <c r="L109" s="10"/>
      <c r="M109" s="10"/>
      <c r="N109" s="10"/>
      <c r="O109" s="10"/>
      <c r="P109" s="10"/>
      <c r="Q109" s="10"/>
    </row>
    <row r="110" spans="2:17" x14ac:dyDescent="0.4">
      <c r="B110" s="12" t="s">
        <v>2981</v>
      </c>
      <c r="C110" s="12" t="s">
        <v>46</v>
      </c>
      <c r="D110" s="17">
        <v>2</v>
      </c>
      <c r="E110" s="17" t="s">
        <v>2868</v>
      </c>
      <c r="F110" s="17" t="s">
        <v>2873</v>
      </c>
      <c r="G110" s="17" t="s">
        <v>2009</v>
      </c>
      <c r="H110" s="14" t="s">
        <v>2837</v>
      </c>
      <c r="I110" s="10"/>
      <c r="J110" s="10"/>
      <c r="K110" s="10"/>
      <c r="L110" s="10"/>
      <c r="M110" s="10"/>
      <c r="N110" s="10"/>
      <c r="O110" s="10"/>
      <c r="P110" s="10"/>
      <c r="Q110" s="10"/>
    </row>
    <row r="111" spans="2:17" x14ac:dyDescent="0.4">
      <c r="B111" s="12" t="s">
        <v>2982</v>
      </c>
      <c r="C111" s="12" t="s">
        <v>166</v>
      </c>
      <c r="D111" s="17">
        <v>3</v>
      </c>
      <c r="E111" s="17" t="s">
        <v>2867</v>
      </c>
      <c r="F111" s="17" t="s">
        <v>2873</v>
      </c>
      <c r="G111" s="17" t="s">
        <v>2872</v>
      </c>
      <c r="H111" s="14" t="s">
        <v>2846</v>
      </c>
      <c r="I111" s="10"/>
      <c r="J111" s="10"/>
      <c r="K111" s="10"/>
      <c r="L111" s="10"/>
      <c r="M111" s="10"/>
      <c r="N111" s="10"/>
      <c r="O111" s="10"/>
      <c r="P111" s="10"/>
      <c r="Q111" s="10"/>
    </row>
    <row r="112" spans="2:17" x14ac:dyDescent="0.4">
      <c r="B112" s="12" t="s">
        <v>2983</v>
      </c>
      <c r="C112" s="12" t="s">
        <v>92</v>
      </c>
      <c r="D112" s="17">
        <v>3</v>
      </c>
      <c r="E112" s="17" t="s">
        <v>2869</v>
      </c>
      <c r="F112" s="17" t="s">
        <v>2873</v>
      </c>
      <c r="G112" s="17" t="s">
        <v>2009</v>
      </c>
      <c r="H112" s="14" t="s">
        <v>1943</v>
      </c>
      <c r="I112" s="10"/>
      <c r="J112" s="10"/>
      <c r="K112" s="10"/>
      <c r="L112" s="10"/>
      <c r="M112" s="10"/>
      <c r="N112" s="10"/>
      <c r="O112" s="10"/>
      <c r="P112" s="10"/>
      <c r="Q112" s="10"/>
    </row>
    <row r="113" spans="2:17" x14ac:dyDescent="0.4">
      <c r="B113" s="12" t="s">
        <v>2984</v>
      </c>
      <c r="C113" s="12" t="s">
        <v>87</v>
      </c>
      <c r="D113" s="17">
        <v>2</v>
      </c>
      <c r="E113" s="17" t="s">
        <v>2866</v>
      </c>
      <c r="F113" s="17" t="s">
        <v>2873</v>
      </c>
      <c r="G113" s="17" t="s">
        <v>2872</v>
      </c>
      <c r="H113" s="14" t="s">
        <v>2839</v>
      </c>
      <c r="I113" s="10"/>
      <c r="J113" s="10"/>
      <c r="K113" s="10"/>
      <c r="L113" s="10"/>
      <c r="M113" s="10"/>
      <c r="N113" s="10"/>
      <c r="O113" s="10"/>
      <c r="P113" s="10"/>
      <c r="Q113" s="10"/>
    </row>
    <row r="114" spans="2:17" x14ac:dyDescent="0.4">
      <c r="B114" s="12" t="s">
        <v>2985</v>
      </c>
      <c r="C114" s="12" t="s">
        <v>130</v>
      </c>
      <c r="D114" s="17">
        <v>2</v>
      </c>
      <c r="E114" s="17" t="s">
        <v>2868</v>
      </c>
      <c r="F114" s="17" t="s">
        <v>2873</v>
      </c>
      <c r="G114" s="17" t="s">
        <v>2009</v>
      </c>
      <c r="H114" s="14" t="s">
        <v>2849</v>
      </c>
      <c r="I114" s="10"/>
      <c r="J114" s="10"/>
      <c r="K114" s="10"/>
      <c r="L114" s="10"/>
      <c r="M114" s="10"/>
      <c r="N114" s="10"/>
      <c r="O114" s="10"/>
      <c r="P114" s="10"/>
      <c r="Q114" s="10"/>
    </row>
    <row r="115" spans="2:17" x14ac:dyDescent="0.4">
      <c r="B115" s="12" t="s">
        <v>2986</v>
      </c>
      <c r="C115" s="12" t="s">
        <v>220</v>
      </c>
      <c r="D115" s="17">
        <v>2</v>
      </c>
      <c r="E115" s="17" t="s">
        <v>2867</v>
      </c>
      <c r="F115" s="17" t="s">
        <v>2873</v>
      </c>
      <c r="G115" s="17" t="s">
        <v>2872</v>
      </c>
      <c r="H115" s="14" t="s">
        <v>1946</v>
      </c>
      <c r="I115" s="10"/>
      <c r="J115" s="10"/>
      <c r="K115" s="10"/>
      <c r="L115" s="10"/>
      <c r="M115" s="10"/>
      <c r="N115" s="10"/>
      <c r="O115" s="10"/>
      <c r="P115" s="10"/>
      <c r="Q115" s="10"/>
    </row>
    <row r="116" spans="2:17" x14ac:dyDescent="0.4">
      <c r="B116" s="12" t="s">
        <v>2987</v>
      </c>
      <c r="C116" s="12" t="s">
        <v>250</v>
      </c>
      <c r="D116" s="17">
        <v>3</v>
      </c>
      <c r="E116" s="17" t="s">
        <v>2869</v>
      </c>
      <c r="F116" s="17" t="s">
        <v>2873</v>
      </c>
      <c r="G116" s="17" t="s">
        <v>2872</v>
      </c>
      <c r="H116" s="14" t="s">
        <v>2847</v>
      </c>
      <c r="I116" s="10"/>
      <c r="J116" s="10"/>
      <c r="K116" s="10"/>
      <c r="L116" s="10"/>
      <c r="M116" s="10"/>
      <c r="N116" s="10"/>
      <c r="O116" s="10"/>
      <c r="P116" s="10"/>
      <c r="Q116" s="10"/>
    </row>
    <row r="117" spans="2:17" x14ac:dyDescent="0.4">
      <c r="B117" s="12" t="s">
        <v>2988</v>
      </c>
      <c r="C117" s="12" t="s">
        <v>292</v>
      </c>
      <c r="D117" s="17">
        <v>1</v>
      </c>
      <c r="E117" s="17" t="s">
        <v>2866</v>
      </c>
      <c r="F117" s="17" t="s">
        <v>2873</v>
      </c>
      <c r="G117" s="17" t="s">
        <v>2009</v>
      </c>
      <c r="H117" s="14" t="s">
        <v>2848</v>
      </c>
      <c r="I117" s="10"/>
      <c r="J117" s="10"/>
      <c r="K117" s="10"/>
      <c r="L117" s="10"/>
      <c r="M117" s="10"/>
      <c r="N117" s="10"/>
      <c r="O117" s="10"/>
      <c r="P117" s="10"/>
      <c r="Q117" s="10"/>
    </row>
    <row r="118" spans="2:17" x14ac:dyDescent="0.4">
      <c r="B118" s="12" t="s">
        <v>2989</v>
      </c>
      <c r="C118" s="12" t="s">
        <v>136</v>
      </c>
      <c r="D118" s="17">
        <v>1</v>
      </c>
      <c r="E118" s="17" t="s">
        <v>2868</v>
      </c>
      <c r="F118" s="17" t="s">
        <v>2873</v>
      </c>
      <c r="G118" s="17" t="s">
        <v>2872</v>
      </c>
      <c r="H118" s="14" t="s">
        <v>1945</v>
      </c>
      <c r="I118" s="10"/>
      <c r="J118" s="10"/>
      <c r="K118" s="10"/>
      <c r="L118" s="10"/>
      <c r="M118" s="10"/>
      <c r="N118" s="10"/>
      <c r="O118" s="10"/>
      <c r="P118" s="10"/>
      <c r="Q118" s="10"/>
    </row>
    <row r="119" spans="2:17" x14ac:dyDescent="0.4">
      <c r="B119" s="12" t="s">
        <v>2990</v>
      </c>
      <c r="C119" s="12" t="s">
        <v>223</v>
      </c>
      <c r="D119" s="17">
        <v>3</v>
      </c>
      <c r="E119" s="17" t="s">
        <v>2867</v>
      </c>
      <c r="F119" s="17" t="s">
        <v>2873</v>
      </c>
      <c r="G119" s="17" t="s">
        <v>2009</v>
      </c>
      <c r="H119" s="14" t="s">
        <v>2833</v>
      </c>
      <c r="I119" s="10"/>
      <c r="J119" s="10"/>
      <c r="K119" s="10"/>
      <c r="L119" s="10"/>
      <c r="M119" s="10"/>
      <c r="N119" s="10"/>
      <c r="O119" s="10"/>
      <c r="P119" s="10"/>
      <c r="Q119" s="10"/>
    </row>
    <row r="120" spans="2:17" x14ac:dyDescent="0.4">
      <c r="B120" s="12" t="s">
        <v>2991</v>
      </c>
      <c r="C120" s="12" t="s">
        <v>307</v>
      </c>
      <c r="D120" s="17">
        <v>2</v>
      </c>
      <c r="E120" s="17" t="s">
        <v>2869</v>
      </c>
      <c r="F120" s="17" t="s">
        <v>2873</v>
      </c>
      <c r="G120" s="17" t="s">
        <v>2009</v>
      </c>
      <c r="H120" s="14" t="s">
        <v>2834</v>
      </c>
      <c r="I120" s="10"/>
      <c r="J120" s="10"/>
      <c r="K120" s="10"/>
      <c r="L120" s="10"/>
      <c r="M120" s="10"/>
      <c r="N120" s="10"/>
      <c r="O120" s="10"/>
      <c r="P120" s="10"/>
      <c r="Q120" s="10"/>
    </row>
    <row r="121" spans="2:17" x14ac:dyDescent="0.4">
      <c r="B121" s="12" t="s">
        <v>2992</v>
      </c>
      <c r="C121" s="12" t="s">
        <v>160</v>
      </c>
      <c r="D121" s="17">
        <v>2</v>
      </c>
      <c r="E121" s="17" t="s">
        <v>2866</v>
      </c>
      <c r="F121" s="17" t="s">
        <v>2873</v>
      </c>
      <c r="G121" s="17" t="s">
        <v>2872</v>
      </c>
      <c r="H121" s="14" t="s">
        <v>2843</v>
      </c>
      <c r="I121" s="10"/>
      <c r="J121" s="10"/>
      <c r="K121" s="10"/>
      <c r="L121" s="10"/>
      <c r="M121" s="10"/>
      <c r="N121" s="10"/>
      <c r="O121" s="10"/>
      <c r="P121" s="10"/>
      <c r="Q121" s="10"/>
    </row>
    <row r="122" spans="2:17" x14ac:dyDescent="0.4">
      <c r="B122" s="12" t="s">
        <v>2993</v>
      </c>
      <c r="C122" s="12" t="s">
        <v>313</v>
      </c>
      <c r="D122" s="17">
        <v>2</v>
      </c>
      <c r="E122" s="17" t="s">
        <v>2868</v>
      </c>
      <c r="F122" s="17" t="s">
        <v>2873</v>
      </c>
      <c r="G122" s="17" t="s">
        <v>2009</v>
      </c>
      <c r="H122" s="14" t="s">
        <v>2837</v>
      </c>
      <c r="I122" s="10"/>
      <c r="J122" s="10"/>
      <c r="K122" s="10"/>
      <c r="L122" s="10"/>
      <c r="M122" s="10"/>
      <c r="N122" s="10"/>
      <c r="O122" s="10"/>
      <c r="P122" s="10"/>
      <c r="Q122" s="10"/>
    </row>
    <row r="123" spans="2:17" x14ac:dyDescent="0.4">
      <c r="B123" s="12" t="s">
        <v>2994</v>
      </c>
      <c r="C123" s="12" t="s">
        <v>74</v>
      </c>
      <c r="D123" s="17">
        <v>3</v>
      </c>
      <c r="E123" s="17" t="s">
        <v>2867</v>
      </c>
      <c r="F123" s="17" t="s">
        <v>2873</v>
      </c>
      <c r="G123" s="17" t="s">
        <v>2872</v>
      </c>
      <c r="H123" s="14" t="s">
        <v>2847</v>
      </c>
      <c r="I123" s="10"/>
      <c r="J123" s="10"/>
      <c r="K123" s="10"/>
      <c r="L123" s="10"/>
      <c r="M123" s="10"/>
      <c r="N123" s="10"/>
      <c r="O123" s="10"/>
      <c r="P123" s="10"/>
      <c r="Q123" s="10"/>
    </row>
    <row r="124" spans="2:17" x14ac:dyDescent="0.4">
      <c r="B124" s="12" t="s">
        <v>2995</v>
      </c>
      <c r="C124" s="12" t="s">
        <v>65</v>
      </c>
      <c r="D124" s="17">
        <v>3</v>
      </c>
      <c r="E124" s="17" t="s">
        <v>2869</v>
      </c>
      <c r="F124" s="17" t="s">
        <v>2873</v>
      </c>
      <c r="G124" s="17" t="s">
        <v>2009</v>
      </c>
      <c r="H124" s="14" t="s">
        <v>2835</v>
      </c>
      <c r="I124" s="10"/>
      <c r="J124" s="10"/>
      <c r="K124" s="10"/>
      <c r="L124" s="10"/>
      <c r="M124" s="10"/>
      <c r="N124" s="10"/>
      <c r="O124" s="10"/>
      <c r="P124" s="10"/>
      <c r="Q124" s="10"/>
    </row>
    <row r="125" spans="2:17" x14ac:dyDescent="0.4">
      <c r="B125" s="12" t="s">
        <v>2996</v>
      </c>
      <c r="C125" s="12" t="s">
        <v>202</v>
      </c>
      <c r="D125" s="17">
        <v>1</v>
      </c>
      <c r="E125" s="17" t="s">
        <v>2866</v>
      </c>
      <c r="F125" s="17" t="s">
        <v>2873</v>
      </c>
      <c r="G125" s="17" t="s">
        <v>2009</v>
      </c>
      <c r="H125" s="14" t="s">
        <v>2844</v>
      </c>
      <c r="I125" s="10"/>
      <c r="J125" s="10"/>
      <c r="K125" s="10"/>
      <c r="L125" s="10"/>
      <c r="M125" s="10"/>
      <c r="N125" s="10"/>
      <c r="O125" s="10"/>
      <c r="P125" s="10"/>
      <c r="Q125" s="10"/>
    </row>
    <row r="126" spans="2:17" x14ac:dyDescent="0.4">
      <c r="B126" s="12" t="s">
        <v>2997</v>
      </c>
      <c r="C126" s="12" t="s">
        <v>382</v>
      </c>
      <c r="D126" s="17">
        <v>2</v>
      </c>
      <c r="E126" s="17" t="s">
        <v>2868</v>
      </c>
      <c r="F126" s="17" t="s">
        <v>2873</v>
      </c>
      <c r="G126" s="17" t="s">
        <v>2872</v>
      </c>
      <c r="H126" s="14" t="s">
        <v>1946</v>
      </c>
      <c r="I126" s="10"/>
      <c r="J126" s="10"/>
      <c r="K126" s="10"/>
      <c r="L126" s="10"/>
      <c r="M126" s="10"/>
      <c r="N126" s="10"/>
      <c r="O126" s="10"/>
      <c r="P126" s="10"/>
      <c r="Q126" s="10"/>
    </row>
    <row r="127" spans="2:17" x14ac:dyDescent="0.4">
      <c r="B127" s="12" t="s">
        <v>2998</v>
      </c>
      <c r="C127" s="12" t="s">
        <v>265</v>
      </c>
      <c r="D127" s="17">
        <v>3</v>
      </c>
      <c r="E127" s="17" t="s">
        <v>2867</v>
      </c>
      <c r="F127" s="17" t="s">
        <v>2873</v>
      </c>
      <c r="G127" s="17" t="s">
        <v>2009</v>
      </c>
      <c r="H127" s="14" t="s">
        <v>2833</v>
      </c>
      <c r="I127" s="10"/>
      <c r="J127" s="10"/>
      <c r="K127" s="10"/>
      <c r="L127" s="10"/>
      <c r="M127" s="10"/>
      <c r="N127" s="10"/>
      <c r="O127" s="10"/>
      <c r="P127" s="10"/>
      <c r="Q127" s="10"/>
    </row>
    <row r="128" spans="2:17" x14ac:dyDescent="0.4">
      <c r="B128" s="12" t="s">
        <v>2999</v>
      </c>
      <c r="C128" s="12" t="s">
        <v>208</v>
      </c>
      <c r="D128" s="17">
        <v>3</v>
      </c>
      <c r="E128" s="17" t="s">
        <v>2869</v>
      </c>
      <c r="F128" s="17" t="s">
        <v>2873</v>
      </c>
      <c r="G128" s="17" t="s">
        <v>2872</v>
      </c>
      <c r="H128" s="14" t="s">
        <v>2847</v>
      </c>
      <c r="I128" s="10"/>
      <c r="J128" s="10"/>
      <c r="K128" s="10"/>
      <c r="L128" s="10"/>
      <c r="M128" s="10"/>
      <c r="N128" s="10"/>
      <c r="O128" s="10"/>
      <c r="P128" s="10"/>
      <c r="Q128" s="10"/>
    </row>
    <row r="129" spans="2:17" x14ac:dyDescent="0.4">
      <c r="B129" s="12" t="s">
        <v>3000</v>
      </c>
      <c r="C129" s="12" t="s">
        <v>157</v>
      </c>
      <c r="D129" s="17">
        <v>1</v>
      </c>
      <c r="E129" s="17" t="s">
        <v>2866</v>
      </c>
      <c r="F129" s="17" t="s">
        <v>2873</v>
      </c>
      <c r="G129" s="17" t="s">
        <v>2009</v>
      </c>
      <c r="H129" s="14" t="s">
        <v>2841</v>
      </c>
      <c r="I129" s="10"/>
      <c r="J129" s="10"/>
      <c r="K129" s="10"/>
      <c r="L129" s="10"/>
      <c r="M129" s="10"/>
      <c r="N129" s="10"/>
      <c r="O129" s="10"/>
      <c r="P129" s="10"/>
      <c r="Q129" s="10"/>
    </row>
    <row r="130" spans="2:17" x14ac:dyDescent="0.4">
      <c r="B130" s="12" t="s">
        <v>3001</v>
      </c>
      <c r="C130" s="12" t="s">
        <v>388</v>
      </c>
      <c r="D130" s="17">
        <v>3</v>
      </c>
      <c r="E130" s="17" t="s">
        <v>2868</v>
      </c>
      <c r="F130" s="17" t="s">
        <v>2873</v>
      </c>
      <c r="G130" s="17" t="s">
        <v>2009</v>
      </c>
      <c r="H130" s="14" t="s">
        <v>2833</v>
      </c>
      <c r="I130" s="10"/>
      <c r="J130" s="10"/>
      <c r="K130" s="10"/>
      <c r="L130" s="10"/>
      <c r="M130" s="10"/>
      <c r="N130" s="10"/>
      <c r="O130" s="10"/>
      <c r="P130" s="10"/>
      <c r="Q130" s="10"/>
    </row>
    <row r="131" spans="2:17" x14ac:dyDescent="0.4">
      <c r="B131" s="12" t="s">
        <v>3002</v>
      </c>
      <c r="C131" s="12" t="s">
        <v>149</v>
      </c>
      <c r="D131" s="17">
        <v>2</v>
      </c>
      <c r="E131" s="17" t="s">
        <v>2867</v>
      </c>
      <c r="F131" s="17" t="s">
        <v>2874</v>
      </c>
      <c r="G131" s="17" t="s">
        <v>2872</v>
      </c>
      <c r="H131" s="14" t="s">
        <v>2838</v>
      </c>
      <c r="I131" s="10"/>
      <c r="J131" s="10"/>
      <c r="K131" s="10"/>
      <c r="L131" s="10"/>
      <c r="M131" s="10"/>
      <c r="N131" s="10"/>
      <c r="O131" s="10"/>
      <c r="P131" s="10"/>
      <c r="Q131" s="10"/>
    </row>
    <row r="132" spans="2:17" x14ac:dyDescent="0.4">
      <c r="B132" s="12" t="s">
        <v>3003</v>
      </c>
      <c r="C132" s="12" t="s">
        <v>124</v>
      </c>
      <c r="D132" s="17">
        <v>3</v>
      </c>
      <c r="E132" s="17" t="s">
        <v>2869</v>
      </c>
      <c r="F132" s="17" t="s">
        <v>2874</v>
      </c>
      <c r="G132" s="17" t="s">
        <v>2872</v>
      </c>
      <c r="H132" s="14" t="s">
        <v>2846</v>
      </c>
      <c r="I132" s="10"/>
      <c r="J132" s="10"/>
      <c r="K132" s="10"/>
      <c r="L132" s="10"/>
      <c r="M132" s="10"/>
      <c r="N132" s="10"/>
      <c r="O132" s="10"/>
      <c r="P132" s="10"/>
      <c r="Q132" s="10"/>
    </row>
    <row r="133" spans="2:17" x14ac:dyDescent="0.4">
      <c r="B133" s="12" t="s">
        <v>3004</v>
      </c>
      <c r="C133" s="12" t="s">
        <v>361</v>
      </c>
      <c r="D133" s="17">
        <v>1</v>
      </c>
      <c r="E133" s="17" t="s">
        <v>2866</v>
      </c>
      <c r="F133" s="17" t="s">
        <v>2874</v>
      </c>
      <c r="G133" s="17" t="s">
        <v>2009</v>
      </c>
      <c r="H133" s="14" t="s">
        <v>2841</v>
      </c>
      <c r="I133" s="10"/>
      <c r="J133" s="10"/>
      <c r="K133" s="10"/>
      <c r="L133" s="10"/>
      <c r="M133" s="10"/>
      <c r="N133" s="10"/>
      <c r="O133" s="10"/>
      <c r="P133" s="10"/>
      <c r="Q133" s="10"/>
    </row>
    <row r="134" spans="2:17" x14ac:dyDescent="0.4">
      <c r="B134" s="12" t="s">
        <v>3005</v>
      </c>
      <c r="C134" s="12" t="s">
        <v>178</v>
      </c>
      <c r="D134" s="17">
        <v>2</v>
      </c>
      <c r="E134" s="17" t="s">
        <v>2868</v>
      </c>
      <c r="F134" s="17" t="s">
        <v>2874</v>
      </c>
      <c r="G134" s="17" t="s">
        <v>2872</v>
      </c>
      <c r="H134" s="14" t="s">
        <v>1946</v>
      </c>
      <c r="I134" s="10"/>
      <c r="J134" s="10"/>
      <c r="K134" s="10"/>
      <c r="L134" s="10"/>
      <c r="M134" s="10"/>
      <c r="N134" s="10"/>
      <c r="O134" s="10"/>
      <c r="P134" s="10"/>
      <c r="Q134" s="10"/>
    </row>
    <row r="135" spans="2:17" x14ac:dyDescent="0.4">
      <c r="B135" s="12" t="s">
        <v>3006</v>
      </c>
      <c r="C135" s="12" t="s">
        <v>155</v>
      </c>
      <c r="D135" s="17">
        <v>3</v>
      </c>
      <c r="E135" s="17" t="s">
        <v>2867</v>
      </c>
      <c r="F135" s="17" t="s">
        <v>2874</v>
      </c>
      <c r="G135" s="17" t="s">
        <v>2872</v>
      </c>
      <c r="H135" s="14" t="s">
        <v>2847</v>
      </c>
      <c r="I135" s="10"/>
      <c r="J135" s="10"/>
      <c r="K135" s="10"/>
      <c r="L135" s="10"/>
      <c r="M135" s="10"/>
      <c r="N135" s="10"/>
      <c r="O135" s="10"/>
      <c r="P135" s="10"/>
      <c r="Q135" s="10"/>
    </row>
    <row r="136" spans="2:17" x14ac:dyDescent="0.4">
      <c r="B136" s="12" t="s">
        <v>3007</v>
      </c>
      <c r="C136" s="12" t="s">
        <v>158</v>
      </c>
      <c r="D136" s="17">
        <v>3</v>
      </c>
      <c r="E136" s="17" t="s">
        <v>2869</v>
      </c>
      <c r="F136" s="17" t="s">
        <v>2874</v>
      </c>
      <c r="G136" s="17" t="s">
        <v>2009</v>
      </c>
      <c r="H136" s="14" t="s">
        <v>1943</v>
      </c>
      <c r="I136" s="10"/>
      <c r="J136" s="10"/>
      <c r="K136" s="10"/>
      <c r="L136" s="10"/>
      <c r="M136" s="10"/>
      <c r="N136" s="10"/>
      <c r="O136" s="10"/>
      <c r="P136" s="10"/>
      <c r="Q136" s="10"/>
    </row>
    <row r="137" spans="2:17" x14ac:dyDescent="0.4">
      <c r="B137" s="12" t="s">
        <v>3008</v>
      </c>
      <c r="C137" s="12" t="s">
        <v>403</v>
      </c>
      <c r="D137" s="17">
        <v>2</v>
      </c>
      <c r="E137" s="17" t="s">
        <v>2866</v>
      </c>
      <c r="F137" s="17" t="s">
        <v>2874</v>
      </c>
      <c r="G137" s="17" t="s">
        <v>2009</v>
      </c>
      <c r="H137" s="14" t="s">
        <v>2842</v>
      </c>
      <c r="I137" s="10"/>
      <c r="J137" s="10"/>
      <c r="K137" s="10"/>
      <c r="L137" s="10"/>
      <c r="M137" s="10"/>
      <c r="N137" s="10"/>
      <c r="O137" s="10"/>
      <c r="P137" s="10"/>
      <c r="Q137" s="10"/>
    </row>
    <row r="138" spans="2:17" x14ac:dyDescent="0.4">
      <c r="B138" s="12" t="s">
        <v>3009</v>
      </c>
      <c r="C138" s="12" t="s">
        <v>119</v>
      </c>
      <c r="D138" s="17">
        <v>2</v>
      </c>
      <c r="E138" s="17" t="s">
        <v>2868</v>
      </c>
      <c r="F138" s="17" t="s">
        <v>2874</v>
      </c>
      <c r="G138" s="17" t="s">
        <v>2009</v>
      </c>
      <c r="H138" s="14" t="s">
        <v>2842</v>
      </c>
      <c r="I138" s="10"/>
      <c r="J138" s="10"/>
      <c r="K138" s="10"/>
      <c r="L138" s="10"/>
      <c r="M138" s="10"/>
      <c r="N138" s="10"/>
      <c r="O138" s="10"/>
      <c r="P138" s="10"/>
      <c r="Q138" s="10"/>
    </row>
    <row r="139" spans="2:17" x14ac:dyDescent="0.4">
      <c r="B139" s="12" t="s">
        <v>3010</v>
      </c>
      <c r="C139" s="12" t="s">
        <v>172</v>
      </c>
      <c r="D139" s="17">
        <v>3</v>
      </c>
      <c r="E139" s="17" t="s">
        <v>2867</v>
      </c>
      <c r="F139" s="17" t="s">
        <v>2874</v>
      </c>
      <c r="G139" s="17" t="s">
        <v>2009</v>
      </c>
      <c r="H139" s="14" t="s">
        <v>1943</v>
      </c>
      <c r="I139" s="10"/>
      <c r="J139" s="10"/>
      <c r="K139" s="10"/>
      <c r="L139" s="10"/>
      <c r="M139" s="10"/>
      <c r="N139" s="10"/>
      <c r="O139" s="10"/>
      <c r="P139" s="10"/>
      <c r="Q139" s="10"/>
    </row>
    <row r="140" spans="2:17" x14ac:dyDescent="0.4">
      <c r="B140" s="12" t="s">
        <v>3011</v>
      </c>
      <c r="C140" s="12" t="s">
        <v>164</v>
      </c>
      <c r="D140" s="17">
        <v>1</v>
      </c>
      <c r="E140" s="17" t="s">
        <v>2869</v>
      </c>
      <c r="F140" s="17" t="s">
        <v>2874</v>
      </c>
      <c r="G140" s="17" t="s">
        <v>2009</v>
      </c>
      <c r="H140" s="14" t="s">
        <v>2836</v>
      </c>
      <c r="I140" s="10"/>
      <c r="J140" s="10"/>
      <c r="K140" s="10"/>
      <c r="L140" s="10"/>
      <c r="M140" s="10"/>
      <c r="N140" s="10"/>
      <c r="O140" s="10"/>
      <c r="P140" s="10"/>
      <c r="Q140" s="10"/>
    </row>
    <row r="141" spans="2:17" x14ac:dyDescent="0.4">
      <c r="B141" s="12" t="s">
        <v>3012</v>
      </c>
      <c r="C141" s="12" t="s">
        <v>107</v>
      </c>
      <c r="D141" s="17">
        <v>1</v>
      </c>
      <c r="E141" s="17" t="s">
        <v>2866</v>
      </c>
      <c r="F141" s="17" t="s">
        <v>2874</v>
      </c>
      <c r="G141" s="17" t="s">
        <v>2009</v>
      </c>
      <c r="H141" s="14" t="s">
        <v>2848</v>
      </c>
      <c r="I141" s="10"/>
      <c r="J141" s="10"/>
      <c r="K141" s="10"/>
      <c r="L141" s="10"/>
      <c r="M141" s="10"/>
      <c r="N141" s="10"/>
      <c r="O141" s="10"/>
      <c r="P141" s="10"/>
      <c r="Q141" s="10"/>
    </row>
    <row r="142" spans="2:17" x14ac:dyDescent="0.4">
      <c r="B142" s="12" t="s">
        <v>3013</v>
      </c>
      <c r="C142" s="12" t="s">
        <v>244</v>
      </c>
      <c r="D142" s="17">
        <v>1</v>
      </c>
      <c r="E142" s="17" t="s">
        <v>2868</v>
      </c>
      <c r="F142" s="17" t="s">
        <v>2874</v>
      </c>
      <c r="G142" s="17" t="s">
        <v>2872</v>
      </c>
      <c r="H142" s="14" t="s">
        <v>2845</v>
      </c>
      <c r="I142" s="10"/>
      <c r="J142" s="10"/>
      <c r="K142" s="10"/>
      <c r="L142" s="10"/>
      <c r="M142" s="10"/>
      <c r="N142" s="10"/>
      <c r="O142" s="10"/>
      <c r="P142" s="10"/>
      <c r="Q142" s="10"/>
    </row>
    <row r="143" spans="2:17" x14ac:dyDescent="0.4">
      <c r="B143" s="12" t="s">
        <v>3014</v>
      </c>
      <c r="C143" s="12" t="s">
        <v>286</v>
      </c>
      <c r="D143" s="17">
        <v>1</v>
      </c>
      <c r="E143" s="17" t="s">
        <v>2867</v>
      </c>
      <c r="F143" s="17" t="s">
        <v>2874</v>
      </c>
      <c r="G143" s="17" t="s">
        <v>2872</v>
      </c>
      <c r="H143" s="14" t="s">
        <v>2845</v>
      </c>
      <c r="I143" s="10"/>
      <c r="J143" s="10"/>
      <c r="K143" s="10"/>
      <c r="L143" s="10"/>
      <c r="M143" s="10"/>
      <c r="N143" s="10"/>
      <c r="O143" s="10"/>
      <c r="P143" s="10"/>
      <c r="Q143" s="10"/>
    </row>
    <row r="144" spans="2:17" x14ac:dyDescent="0.4">
      <c r="B144" s="12" t="s">
        <v>3015</v>
      </c>
      <c r="C144" s="12" t="s">
        <v>80</v>
      </c>
      <c r="D144" s="17">
        <v>3</v>
      </c>
      <c r="E144" s="17" t="s">
        <v>2869</v>
      </c>
      <c r="F144" s="17" t="s">
        <v>2874</v>
      </c>
      <c r="G144" s="17" t="s">
        <v>2009</v>
      </c>
      <c r="H144" s="14" t="s">
        <v>2833</v>
      </c>
      <c r="I144" s="10"/>
      <c r="J144" s="10"/>
      <c r="K144" s="10"/>
      <c r="L144" s="10"/>
      <c r="M144" s="10"/>
      <c r="N144" s="10"/>
      <c r="O144" s="10"/>
      <c r="P144" s="10"/>
      <c r="Q144" s="10"/>
    </row>
    <row r="145" spans="2:17" x14ac:dyDescent="0.4">
      <c r="B145" s="12" t="s">
        <v>3016</v>
      </c>
      <c r="C145" s="12" t="s">
        <v>421</v>
      </c>
      <c r="D145" s="17">
        <v>2</v>
      </c>
      <c r="E145" s="17" t="s">
        <v>2866</v>
      </c>
      <c r="F145" s="17" t="s">
        <v>2874</v>
      </c>
      <c r="G145" s="17" t="s">
        <v>2872</v>
      </c>
      <c r="H145" s="14" t="s">
        <v>1944</v>
      </c>
      <c r="I145" s="10"/>
      <c r="J145" s="10"/>
      <c r="K145" s="10"/>
      <c r="L145" s="10"/>
      <c r="M145" s="10"/>
      <c r="N145" s="10"/>
      <c r="O145" s="10"/>
      <c r="P145" s="10"/>
      <c r="Q145" s="10"/>
    </row>
    <row r="146" spans="2:17" x14ac:dyDescent="0.4">
      <c r="B146" s="12" t="s">
        <v>3017</v>
      </c>
      <c r="C146" s="12" t="s">
        <v>256</v>
      </c>
      <c r="D146" s="17">
        <v>2</v>
      </c>
      <c r="E146" s="17" t="s">
        <v>2868</v>
      </c>
      <c r="F146" s="17" t="s">
        <v>2874</v>
      </c>
      <c r="G146" s="17" t="s">
        <v>2872</v>
      </c>
      <c r="H146" s="14" t="s">
        <v>1944</v>
      </c>
      <c r="I146" s="10"/>
      <c r="J146" s="10"/>
      <c r="K146" s="10"/>
      <c r="L146" s="10"/>
      <c r="M146" s="10"/>
      <c r="N146" s="10"/>
      <c r="O146" s="10"/>
      <c r="P146" s="10"/>
      <c r="Q146" s="10"/>
    </row>
    <row r="147" spans="2:17" x14ac:dyDescent="0.4">
      <c r="B147" s="12" t="s">
        <v>3018</v>
      </c>
      <c r="C147" s="12" t="s">
        <v>424</v>
      </c>
      <c r="D147" s="17">
        <v>2</v>
      </c>
      <c r="E147" s="17" t="s">
        <v>2867</v>
      </c>
      <c r="F147" s="17" t="s">
        <v>2874</v>
      </c>
      <c r="G147" s="17" t="s">
        <v>2872</v>
      </c>
      <c r="H147" s="14" t="s">
        <v>1947</v>
      </c>
      <c r="I147" s="10"/>
      <c r="J147" s="10"/>
      <c r="K147" s="10"/>
      <c r="L147" s="10"/>
      <c r="M147" s="10"/>
      <c r="N147" s="10"/>
      <c r="O147" s="10"/>
      <c r="P147" s="10"/>
      <c r="Q147" s="10"/>
    </row>
    <row r="148" spans="2:17" x14ac:dyDescent="0.4">
      <c r="B148" s="12" t="s">
        <v>3019</v>
      </c>
      <c r="C148" s="12" t="s">
        <v>262</v>
      </c>
      <c r="D148" s="17">
        <v>2</v>
      </c>
      <c r="E148" s="17" t="s">
        <v>2869</v>
      </c>
      <c r="F148" s="17" t="s">
        <v>2874</v>
      </c>
      <c r="G148" s="17" t="s">
        <v>2872</v>
      </c>
      <c r="H148" s="14" t="s">
        <v>1947</v>
      </c>
      <c r="I148" s="10"/>
      <c r="J148" s="10"/>
      <c r="K148" s="10"/>
      <c r="L148" s="10"/>
      <c r="M148" s="10"/>
      <c r="N148" s="10"/>
      <c r="O148" s="10"/>
      <c r="P148" s="10"/>
      <c r="Q148" s="10"/>
    </row>
    <row r="149" spans="2:17" x14ac:dyDescent="0.4">
      <c r="B149" s="12" t="s">
        <v>3020</v>
      </c>
      <c r="C149" s="12" t="s">
        <v>125</v>
      </c>
      <c r="D149" s="17">
        <v>2</v>
      </c>
      <c r="E149" s="17" t="s">
        <v>2866</v>
      </c>
      <c r="F149" s="17" t="s">
        <v>2874</v>
      </c>
      <c r="G149" s="17" t="s">
        <v>2872</v>
      </c>
      <c r="H149" s="14" t="s">
        <v>1944</v>
      </c>
      <c r="I149" s="10"/>
      <c r="J149" s="10"/>
      <c r="K149" s="10"/>
      <c r="L149" s="10"/>
      <c r="M149" s="10"/>
      <c r="N149" s="10"/>
      <c r="O149" s="10"/>
      <c r="P149" s="10"/>
      <c r="Q149" s="10"/>
    </row>
    <row r="150" spans="2:17" x14ac:dyDescent="0.4">
      <c r="B150" s="12" t="s">
        <v>3021</v>
      </c>
      <c r="C150" s="12" t="s">
        <v>193</v>
      </c>
      <c r="D150" s="17">
        <v>2</v>
      </c>
      <c r="E150" s="17" t="s">
        <v>2868</v>
      </c>
      <c r="F150" s="17" t="s">
        <v>2874</v>
      </c>
      <c r="G150" s="17" t="s">
        <v>2872</v>
      </c>
      <c r="H150" s="14" t="s">
        <v>2839</v>
      </c>
      <c r="I150" s="10"/>
      <c r="J150" s="10"/>
      <c r="K150" s="10"/>
      <c r="L150" s="10"/>
      <c r="M150" s="10"/>
      <c r="N150" s="10"/>
      <c r="O150" s="10"/>
      <c r="P150" s="10"/>
      <c r="Q150" s="10"/>
    </row>
    <row r="151" spans="2:17" x14ac:dyDescent="0.4">
      <c r="B151" s="12" t="s">
        <v>3022</v>
      </c>
      <c r="C151" s="12" t="s">
        <v>436</v>
      </c>
      <c r="D151" s="17">
        <v>2</v>
      </c>
      <c r="E151" s="17" t="s">
        <v>2867</v>
      </c>
      <c r="F151" s="17" t="s">
        <v>2874</v>
      </c>
      <c r="G151" s="17" t="s">
        <v>2009</v>
      </c>
      <c r="H151" s="14" t="s">
        <v>2837</v>
      </c>
      <c r="I151" s="10"/>
      <c r="J151" s="10"/>
      <c r="K151" s="10"/>
      <c r="L151" s="10"/>
      <c r="M151" s="10"/>
      <c r="N151" s="10"/>
      <c r="O151" s="10"/>
      <c r="P151" s="10"/>
      <c r="Q151" s="10"/>
    </row>
    <row r="152" spans="2:17" x14ac:dyDescent="0.4">
      <c r="B152" s="12" t="s">
        <v>3023</v>
      </c>
      <c r="C152" s="12" t="s">
        <v>442</v>
      </c>
      <c r="D152" s="17">
        <v>2</v>
      </c>
      <c r="E152" s="17" t="s">
        <v>2869</v>
      </c>
      <c r="F152" s="17" t="s">
        <v>2874</v>
      </c>
      <c r="G152" s="17" t="s">
        <v>2872</v>
      </c>
      <c r="H152" s="14" t="s">
        <v>2840</v>
      </c>
      <c r="I152" s="10"/>
      <c r="J152" s="10"/>
      <c r="K152" s="10"/>
      <c r="L152" s="10"/>
      <c r="M152" s="10"/>
      <c r="N152" s="10"/>
      <c r="O152" s="10"/>
      <c r="P152" s="10"/>
      <c r="Q152" s="10"/>
    </row>
    <row r="153" spans="2:17" x14ac:dyDescent="0.4">
      <c r="B153" s="12" t="s">
        <v>3024</v>
      </c>
      <c r="C153" s="12" t="s">
        <v>199</v>
      </c>
      <c r="D153" s="17">
        <v>2</v>
      </c>
      <c r="E153" s="17" t="s">
        <v>2866</v>
      </c>
      <c r="F153" s="17" t="s">
        <v>2874</v>
      </c>
      <c r="G153" s="17" t="s">
        <v>2009</v>
      </c>
      <c r="H153" s="14" t="s">
        <v>2842</v>
      </c>
      <c r="I153" s="10"/>
      <c r="J153" s="10"/>
      <c r="K153" s="10"/>
      <c r="L153" s="10"/>
      <c r="M153" s="10"/>
      <c r="N153" s="10"/>
      <c r="O153" s="10"/>
      <c r="P153" s="10"/>
      <c r="Q153" s="10"/>
    </row>
    <row r="154" spans="2:17" x14ac:dyDescent="0.4">
      <c r="B154" s="12" t="s">
        <v>3025</v>
      </c>
      <c r="C154" s="12" t="s">
        <v>187</v>
      </c>
      <c r="D154" s="17">
        <v>3</v>
      </c>
      <c r="E154" s="17" t="s">
        <v>2868</v>
      </c>
      <c r="F154" s="17" t="s">
        <v>2874</v>
      </c>
      <c r="G154" s="17" t="s">
        <v>2009</v>
      </c>
      <c r="H154" s="14" t="s">
        <v>2835</v>
      </c>
      <c r="I154" s="10"/>
      <c r="J154" s="10"/>
      <c r="K154" s="10"/>
      <c r="L154" s="10"/>
      <c r="M154" s="10"/>
      <c r="N154" s="10"/>
      <c r="O154" s="10"/>
      <c r="P154" s="10"/>
      <c r="Q154" s="10"/>
    </row>
    <row r="155" spans="2:17" x14ac:dyDescent="0.4">
      <c r="B155" s="12" t="s">
        <v>3026</v>
      </c>
      <c r="C155" s="12" t="s">
        <v>116</v>
      </c>
      <c r="D155" s="17">
        <v>2</v>
      </c>
      <c r="E155" s="17" t="s">
        <v>2867</v>
      </c>
      <c r="F155" s="17" t="s">
        <v>2874</v>
      </c>
      <c r="G155" s="17" t="s">
        <v>2009</v>
      </c>
      <c r="H155" s="14" t="s">
        <v>2837</v>
      </c>
      <c r="I155" s="10"/>
      <c r="J155" s="10"/>
      <c r="K155" s="10"/>
      <c r="L155" s="10"/>
      <c r="M155" s="10"/>
      <c r="N155" s="10"/>
      <c r="O155" s="10"/>
      <c r="P155" s="10"/>
      <c r="Q155" s="10"/>
    </row>
    <row r="156" spans="2:17" x14ac:dyDescent="0.4">
      <c r="B156" s="12" t="s">
        <v>3027</v>
      </c>
      <c r="C156" s="12" t="s">
        <v>457</v>
      </c>
      <c r="D156" s="17">
        <v>2</v>
      </c>
      <c r="E156" s="17" t="s">
        <v>2869</v>
      </c>
      <c r="F156" s="17" t="s">
        <v>2874</v>
      </c>
      <c r="G156" s="17" t="s">
        <v>2009</v>
      </c>
      <c r="H156" s="14" t="s">
        <v>2849</v>
      </c>
      <c r="I156" s="10"/>
      <c r="J156" s="10"/>
      <c r="K156" s="10"/>
      <c r="L156" s="10"/>
      <c r="M156" s="10"/>
      <c r="N156" s="10"/>
      <c r="O156" s="10"/>
      <c r="P156" s="10"/>
      <c r="Q156" s="10"/>
    </row>
    <row r="157" spans="2:17" x14ac:dyDescent="0.4">
      <c r="B157" s="12" t="s">
        <v>3028</v>
      </c>
      <c r="C157" s="12" t="s">
        <v>283</v>
      </c>
      <c r="D157" s="17">
        <v>2</v>
      </c>
      <c r="E157" s="17" t="s">
        <v>2866</v>
      </c>
      <c r="F157" s="17" t="s">
        <v>2874</v>
      </c>
      <c r="G157" s="17" t="s">
        <v>2872</v>
      </c>
      <c r="H157" s="14" t="s">
        <v>2843</v>
      </c>
      <c r="I157" s="10"/>
      <c r="J157" s="10"/>
      <c r="K157" s="10"/>
      <c r="L157" s="10"/>
      <c r="M157" s="10"/>
      <c r="N157" s="10"/>
      <c r="O157" s="10"/>
      <c r="P157" s="10"/>
      <c r="Q157" s="10"/>
    </row>
    <row r="158" spans="2:17" x14ac:dyDescent="0.4">
      <c r="B158" s="12" t="s">
        <v>3029</v>
      </c>
      <c r="C158" s="12" t="s">
        <v>138</v>
      </c>
      <c r="D158" s="17">
        <v>3</v>
      </c>
      <c r="E158" s="17" t="s">
        <v>2868</v>
      </c>
      <c r="F158" s="17" t="s">
        <v>2874</v>
      </c>
      <c r="G158" s="17" t="s">
        <v>2872</v>
      </c>
      <c r="H158" s="14" t="s">
        <v>2846</v>
      </c>
      <c r="I158" s="10"/>
      <c r="J158" s="10"/>
      <c r="K158" s="10"/>
      <c r="L158" s="10"/>
      <c r="M158" s="10"/>
      <c r="N158" s="10"/>
      <c r="O158" s="10"/>
      <c r="P158" s="10"/>
      <c r="Q158" s="10"/>
    </row>
    <row r="159" spans="2:17" x14ac:dyDescent="0.4">
      <c r="B159" s="12" t="s">
        <v>3030</v>
      </c>
      <c r="C159" s="12" t="s">
        <v>122</v>
      </c>
      <c r="D159" s="17">
        <v>3</v>
      </c>
      <c r="E159" s="17" t="s">
        <v>2867</v>
      </c>
      <c r="F159" s="17" t="s">
        <v>2874</v>
      </c>
      <c r="G159" s="17" t="s">
        <v>2872</v>
      </c>
      <c r="H159" s="14" t="s">
        <v>2846</v>
      </c>
      <c r="I159" s="10"/>
      <c r="J159" s="10"/>
      <c r="K159" s="10"/>
      <c r="L159" s="10"/>
      <c r="M159" s="10"/>
      <c r="N159" s="10"/>
      <c r="O159" s="10"/>
      <c r="P159" s="10"/>
      <c r="Q159" s="10"/>
    </row>
    <row r="160" spans="2:17" x14ac:dyDescent="0.4">
      <c r="B160" s="12" t="s">
        <v>3031</v>
      </c>
      <c r="C160" s="12" t="s">
        <v>83</v>
      </c>
      <c r="D160" s="17">
        <v>2</v>
      </c>
      <c r="E160" s="17" t="s">
        <v>2869</v>
      </c>
      <c r="F160" s="17" t="s">
        <v>2874</v>
      </c>
      <c r="G160" s="17" t="s">
        <v>2872</v>
      </c>
      <c r="H160" s="14" t="s">
        <v>2838</v>
      </c>
      <c r="I160" s="10"/>
      <c r="J160" s="10"/>
      <c r="K160" s="10"/>
      <c r="L160" s="10"/>
      <c r="M160" s="10"/>
      <c r="N160" s="10"/>
      <c r="O160" s="10"/>
      <c r="P160" s="10"/>
      <c r="Q160" s="10"/>
    </row>
    <row r="161" spans="2:17" x14ac:dyDescent="0.4">
      <c r="B161" s="12" t="s">
        <v>3032</v>
      </c>
      <c r="C161" s="12" t="s">
        <v>295</v>
      </c>
      <c r="D161" s="17">
        <v>2</v>
      </c>
      <c r="E161" s="17" t="s">
        <v>2866</v>
      </c>
      <c r="F161" s="17" t="s">
        <v>2874</v>
      </c>
      <c r="G161" s="17" t="s">
        <v>2009</v>
      </c>
      <c r="H161" s="14" t="s">
        <v>2849</v>
      </c>
      <c r="I161" s="10"/>
      <c r="J161" s="10"/>
      <c r="K161" s="10"/>
      <c r="L161" s="10"/>
      <c r="M161" s="10"/>
      <c r="N161" s="10"/>
      <c r="O161" s="10"/>
      <c r="P161" s="10"/>
      <c r="Q161" s="10"/>
    </row>
    <row r="162" spans="2:17" x14ac:dyDescent="0.4">
      <c r="B162" s="12" t="s">
        <v>3033</v>
      </c>
      <c r="C162" s="12" t="s">
        <v>205</v>
      </c>
      <c r="D162" s="17">
        <v>1</v>
      </c>
      <c r="E162" s="17" t="s">
        <v>2868</v>
      </c>
      <c r="F162" s="17" t="s">
        <v>2874</v>
      </c>
      <c r="G162" s="17" t="s">
        <v>2872</v>
      </c>
      <c r="H162" s="14" t="s">
        <v>2845</v>
      </c>
      <c r="I162" s="10"/>
      <c r="J162" s="10"/>
      <c r="K162" s="10"/>
      <c r="L162" s="10"/>
      <c r="M162" s="10"/>
      <c r="N162" s="10"/>
      <c r="O162" s="10"/>
      <c r="P162" s="10"/>
      <c r="Q162" s="10"/>
    </row>
    <row r="163" spans="2:17" x14ac:dyDescent="0.4">
      <c r="B163" s="12" t="s">
        <v>3034</v>
      </c>
      <c r="C163" s="12" t="s">
        <v>490</v>
      </c>
      <c r="D163" s="17">
        <v>1</v>
      </c>
      <c r="E163" s="17" t="s">
        <v>2867</v>
      </c>
      <c r="F163" s="17" t="s">
        <v>2874</v>
      </c>
      <c r="G163" s="17" t="s">
        <v>2009</v>
      </c>
      <c r="H163" s="14" t="s">
        <v>2844</v>
      </c>
      <c r="I163" s="10"/>
      <c r="J163" s="10"/>
      <c r="K163" s="10"/>
      <c r="L163" s="10"/>
      <c r="M163" s="10"/>
      <c r="N163" s="10"/>
      <c r="O163" s="10"/>
      <c r="P163" s="10"/>
      <c r="Q163" s="10"/>
    </row>
    <row r="164" spans="2:17" x14ac:dyDescent="0.4">
      <c r="B164" s="12" t="s">
        <v>3035</v>
      </c>
      <c r="C164" s="12" t="s">
        <v>95</v>
      </c>
      <c r="D164" s="17">
        <v>2</v>
      </c>
      <c r="E164" s="17" t="s">
        <v>2869</v>
      </c>
      <c r="F164" s="17" t="s">
        <v>2874</v>
      </c>
      <c r="G164" s="17" t="s">
        <v>2872</v>
      </c>
      <c r="H164" s="14" t="s">
        <v>1947</v>
      </c>
      <c r="I164" s="10"/>
      <c r="J164" s="10"/>
      <c r="K164" s="10"/>
      <c r="L164" s="10"/>
      <c r="M164" s="10"/>
      <c r="N164" s="10"/>
      <c r="O164" s="10"/>
      <c r="P164" s="10"/>
      <c r="Q164" s="10"/>
    </row>
    <row r="165" spans="2:17" x14ac:dyDescent="0.4">
      <c r="B165" s="12" t="s">
        <v>3036</v>
      </c>
      <c r="C165" s="12" t="s">
        <v>86</v>
      </c>
      <c r="D165" s="17">
        <v>1</v>
      </c>
      <c r="E165" s="17" t="s">
        <v>2866</v>
      </c>
      <c r="F165" s="17" t="s">
        <v>2874</v>
      </c>
      <c r="G165" s="17" t="s">
        <v>2009</v>
      </c>
      <c r="H165" s="14" t="s">
        <v>2841</v>
      </c>
      <c r="I165" s="10"/>
      <c r="J165" s="10"/>
      <c r="K165" s="10"/>
      <c r="L165" s="10"/>
      <c r="M165" s="10"/>
      <c r="N165" s="10"/>
      <c r="O165" s="10"/>
      <c r="P165" s="10"/>
      <c r="Q165" s="10"/>
    </row>
    <row r="166" spans="2:17" x14ac:dyDescent="0.4">
      <c r="B166" s="12" t="s">
        <v>3037</v>
      </c>
      <c r="C166" s="12" t="s">
        <v>194</v>
      </c>
      <c r="D166" s="17">
        <v>2</v>
      </c>
      <c r="E166" s="17" t="s">
        <v>2868</v>
      </c>
      <c r="F166" s="17" t="s">
        <v>2874</v>
      </c>
      <c r="G166" s="17" t="s">
        <v>2009</v>
      </c>
      <c r="H166" s="14" t="s">
        <v>2832</v>
      </c>
      <c r="I166" s="10"/>
      <c r="J166" s="10"/>
      <c r="K166" s="10"/>
      <c r="L166" s="10"/>
      <c r="M166" s="10"/>
      <c r="N166" s="10"/>
      <c r="O166" s="10"/>
      <c r="P166" s="10"/>
      <c r="Q166" s="10"/>
    </row>
    <row r="167" spans="2:17" x14ac:dyDescent="0.4">
      <c r="B167" s="12" t="s">
        <v>3038</v>
      </c>
      <c r="C167" s="12" t="s">
        <v>153</v>
      </c>
      <c r="D167" s="17">
        <v>2</v>
      </c>
      <c r="E167" s="17" t="s">
        <v>2867</v>
      </c>
      <c r="F167" s="17" t="s">
        <v>2874</v>
      </c>
      <c r="G167" s="17" t="s">
        <v>2872</v>
      </c>
      <c r="H167" s="14" t="s">
        <v>1946</v>
      </c>
      <c r="I167" s="10"/>
      <c r="J167" s="10"/>
      <c r="K167" s="10"/>
      <c r="L167" s="10"/>
      <c r="M167" s="10"/>
      <c r="N167" s="10"/>
      <c r="O167" s="10"/>
      <c r="P167" s="10"/>
      <c r="Q167" s="10"/>
    </row>
    <row r="168" spans="2:17" x14ac:dyDescent="0.4">
      <c r="B168" s="12" t="s">
        <v>3039</v>
      </c>
      <c r="C168" s="12" t="s">
        <v>511</v>
      </c>
      <c r="D168" s="17">
        <v>3</v>
      </c>
      <c r="E168" s="17" t="s">
        <v>2869</v>
      </c>
      <c r="F168" s="17" t="s">
        <v>2874</v>
      </c>
      <c r="G168" s="17" t="s">
        <v>2009</v>
      </c>
      <c r="H168" s="14" t="s">
        <v>2833</v>
      </c>
      <c r="I168" s="10"/>
      <c r="J168" s="10"/>
      <c r="K168" s="10"/>
      <c r="L168" s="10"/>
      <c r="M168" s="10"/>
      <c r="N168" s="10"/>
      <c r="O168" s="10"/>
      <c r="P168" s="10"/>
      <c r="Q168" s="10"/>
    </row>
    <row r="169" spans="2:17" x14ac:dyDescent="0.4">
      <c r="B169" s="12" t="s">
        <v>3040</v>
      </c>
      <c r="C169" s="12" t="s">
        <v>144</v>
      </c>
      <c r="D169" s="17">
        <v>3</v>
      </c>
      <c r="E169" s="17" t="s">
        <v>2866</v>
      </c>
      <c r="F169" s="17" t="s">
        <v>2875</v>
      </c>
      <c r="G169" s="17" t="s">
        <v>2009</v>
      </c>
      <c r="H169" s="14" t="s">
        <v>2835</v>
      </c>
      <c r="I169" s="10"/>
      <c r="J169" s="10"/>
      <c r="K169" s="10"/>
      <c r="L169" s="10"/>
      <c r="M169" s="10"/>
      <c r="N169" s="10"/>
      <c r="O169" s="10"/>
      <c r="P169" s="10"/>
      <c r="Q169" s="10"/>
    </row>
    <row r="170" spans="2:17" x14ac:dyDescent="0.4">
      <c r="B170" s="12" t="s">
        <v>3041</v>
      </c>
      <c r="C170" s="12" t="s">
        <v>215</v>
      </c>
      <c r="D170" s="17">
        <v>2</v>
      </c>
      <c r="E170" s="17" t="s">
        <v>2868</v>
      </c>
      <c r="F170" s="17" t="s">
        <v>2875</v>
      </c>
      <c r="G170" s="17" t="s">
        <v>2872</v>
      </c>
      <c r="H170" s="14" t="s">
        <v>2839</v>
      </c>
      <c r="I170" s="10"/>
      <c r="J170" s="10"/>
      <c r="K170" s="10"/>
      <c r="L170" s="10"/>
      <c r="M170" s="10"/>
      <c r="N170" s="10"/>
      <c r="O170" s="10"/>
      <c r="P170" s="10"/>
      <c r="Q170" s="10"/>
    </row>
    <row r="171" spans="2:17" x14ac:dyDescent="0.4">
      <c r="B171" s="12" t="s">
        <v>3042</v>
      </c>
      <c r="C171" s="12" t="s">
        <v>328</v>
      </c>
      <c r="D171" s="17">
        <v>3</v>
      </c>
      <c r="E171" s="17" t="s">
        <v>2867</v>
      </c>
      <c r="F171" s="17" t="s">
        <v>2875</v>
      </c>
      <c r="G171" s="17" t="s">
        <v>2872</v>
      </c>
      <c r="H171" s="14" t="s">
        <v>2846</v>
      </c>
      <c r="I171" s="10"/>
      <c r="J171" s="10"/>
      <c r="K171" s="10"/>
      <c r="L171" s="10"/>
      <c r="M171" s="10"/>
      <c r="N171" s="10"/>
      <c r="O171" s="10"/>
      <c r="P171" s="10"/>
      <c r="Q171" s="10"/>
    </row>
    <row r="172" spans="2:17" x14ac:dyDescent="0.4">
      <c r="B172" s="12" t="s">
        <v>3043</v>
      </c>
      <c r="C172" s="12" t="s">
        <v>159</v>
      </c>
      <c r="D172" s="17">
        <v>2</v>
      </c>
      <c r="E172" s="17" t="s">
        <v>2869</v>
      </c>
      <c r="F172" s="17" t="s">
        <v>2875</v>
      </c>
      <c r="G172" s="17" t="s">
        <v>2009</v>
      </c>
      <c r="H172" s="14" t="s">
        <v>2842</v>
      </c>
      <c r="I172" s="10"/>
      <c r="J172" s="10"/>
      <c r="K172" s="10"/>
      <c r="L172" s="10"/>
      <c r="M172" s="10"/>
      <c r="N172" s="10"/>
      <c r="O172" s="10"/>
      <c r="P172" s="10"/>
      <c r="Q172" s="10"/>
    </row>
    <row r="173" spans="2:17" x14ac:dyDescent="0.4">
      <c r="B173" s="12" t="s">
        <v>3044</v>
      </c>
      <c r="C173" s="12" t="s">
        <v>484</v>
      </c>
      <c r="D173" s="17">
        <v>1</v>
      </c>
      <c r="E173" s="17" t="s">
        <v>2866</v>
      </c>
      <c r="F173" s="17" t="s">
        <v>2875</v>
      </c>
      <c r="G173" s="17" t="s">
        <v>2009</v>
      </c>
      <c r="H173" s="14" t="s">
        <v>2841</v>
      </c>
      <c r="I173" s="10"/>
      <c r="J173" s="10"/>
      <c r="K173" s="10"/>
      <c r="L173" s="10"/>
      <c r="M173" s="10"/>
      <c r="N173" s="10"/>
      <c r="O173" s="10"/>
      <c r="P173" s="10"/>
      <c r="Q173" s="10"/>
    </row>
    <row r="174" spans="2:17" x14ac:dyDescent="0.4">
      <c r="B174" s="12" t="s">
        <v>3045</v>
      </c>
      <c r="C174" s="12" t="s">
        <v>137</v>
      </c>
      <c r="D174" s="17">
        <v>1</v>
      </c>
      <c r="E174" s="17" t="s">
        <v>2868</v>
      </c>
      <c r="F174" s="17" t="s">
        <v>2875</v>
      </c>
      <c r="G174" s="17" t="s">
        <v>2009</v>
      </c>
      <c r="H174" s="14" t="s">
        <v>2844</v>
      </c>
      <c r="I174" s="10"/>
      <c r="J174" s="10"/>
      <c r="K174" s="10"/>
      <c r="L174" s="10"/>
      <c r="M174" s="10"/>
      <c r="N174" s="10"/>
      <c r="O174" s="10"/>
      <c r="P174" s="10"/>
      <c r="Q174" s="10"/>
    </row>
    <row r="175" spans="2:17" x14ac:dyDescent="0.4">
      <c r="B175" s="12" t="s">
        <v>3046</v>
      </c>
      <c r="C175" s="12" t="s">
        <v>331</v>
      </c>
      <c r="D175" s="17">
        <v>3</v>
      </c>
      <c r="E175" s="17" t="s">
        <v>2867</v>
      </c>
      <c r="F175" s="17" t="s">
        <v>2875</v>
      </c>
      <c r="G175" s="17" t="s">
        <v>2872</v>
      </c>
      <c r="H175" s="14" t="s">
        <v>2847</v>
      </c>
      <c r="I175" s="10"/>
      <c r="J175" s="10"/>
      <c r="K175" s="10"/>
      <c r="L175" s="10"/>
      <c r="M175" s="10"/>
      <c r="N175" s="10"/>
      <c r="O175" s="10"/>
      <c r="P175" s="10"/>
      <c r="Q175" s="10"/>
    </row>
    <row r="176" spans="2:17" x14ac:dyDescent="0.4">
      <c r="B176" s="12" t="s">
        <v>3047</v>
      </c>
      <c r="C176" s="12" t="s">
        <v>151</v>
      </c>
      <c r="D176" s="17">
        <v>2</v>
      </c>
      <c r="E176" s="17" t="s">
        <v>2869</v>
      </c>
      <c r="F176" s="17" t="s">
        <v>2875</v>
      </c>
      <c r="G176" s="17" t="s">
        <v>2872</v>
      </c>
      <c r="H176" s="14" t="s">
        <v>2838</v>
      </c>
      <c r="I176" s="10"/>
      <c r="J176" s="10"/>
      <c r="K176" s="10"/>
      <c r="L176" s="10"/>
      <c r="M176" s="10"/>
      <c r="N176" s="10"/>
      <c r="O176" s="10"/>
      <c r="P176" s="10"/>
      <c r="Q176" s="10"/>
    </row>
    <row r="177" spans="2:17" x14ac:dyDescent="0.4">
      <c r="B177" s="12" t="s">
        <v>3048</v>
      </c>
      <c r="C177" s="12" t="s">
        <v>298</v>
      </c>
      <c r="D177" s="17">
        <v>1</v>
      </c>
      <c r="E177" s="17" t="s">
        <v>2866</v>
      </c>
      <c r="F177" s="17" t="s">
        <v>2875</v>
      </c>
      <c r="G177" s="17" t="s">
        <v>2872</v>
      </c>
      <c r="H177" s="14" t="s">
        <v>1945</v>
      </c>
      <c r="I177" s="10"/>
      <c r="J177" s="10"/>
      <c r="K177" s="10"/>
      <c r="L177" s="10"/>
      <c r="M177" s="10"/>
      <c r="N177" s="10"/>
      <c r="O177" s="10"/>
      <c r="P177" s="10"/>
      <c r="Q177" s="10"/>
    </row>
    <row r="178" spans="2:17" x14ac:dyDescent="0.4">
      <c r="B178" s="12" t="s">
        <v>3049</v>
      </c>
      <c r="C178" s="12" t="s">
        <v>337</v>
      </c>
      <c r="D178" s="17">
        <v>3</v>
      </c>
      <c r="E178" s="17" t="s">
        <v>2868</v>
      </c>
      <c r="F178" s="17" t="s">
        <v>2875</v>
      </c>
      <c r="G178" s="17" t="s">
        <v>2009</v>
      </c>
      <c r="H178" s="14" t="s">
        <v>1943</v>
      </c>
      <c r="I178" s="10"/>
      <c r="J178" s="10"/>
      <c r="K178" s="10"/>
      <c r="L178" s="10"/>
      <c r="M178" s="10"/>
      <c r="N178" s="10"/>
      <c r="O178" s="10"/>
      <c r="P178" s="10"/>
      <c r="Q178" s="10"/>
    </row>
    <row r="179" spans="2:17" x14ac:dyDescent="0.4">
      <c r="B179" s="12" t="s">
        <v>3050</v>
      </c>
      <c r="C179" s="12" t="s">
        <v>247</v>
      </c>
      <c r="D179" s="17">
        <v>3</v>
      </c>
      <c r="E179" s="17" t="s">
        <v>2867</v>
      </c>
      <c r="F179" s="17" t="s">
        <v>2875</v>
      </c>
      <c r="G179" s="17" t="s">
        <v>2872</v>
      </c>
      <c r="H179" s="14" t="s">
        <v>2846</v>
      </c>
      <c r="I179" s="10"/>
      <c r="J179" s="10"/>
      <c r="K179" s="10"/>
      <c r="L179" s="10"/>
      <c r="M179" s="10"/>
      <c r="N179" s="10"/>
      <c r="O179" s="10"/>
      <c r="P179" s="10"/>
      <c r="Q179" s="10"/>
    </row>
    <row r="180" spans="2:17" x14ac:dyDescent="0.4">
      <c r="B180" s="12" t="s">
        <v>3051</v>
      </c>
      <c r="C180" s="12" t="s">
        <v>304</v>
      </c>
      <c r="D180" s="17">
        <v>2</v>
      </c>
      <c r="E180" s="17" t="s">
        <v>2869</v>
      </c>
      <c r="F180" s="17" t="s">
        <v>2875</v>
      </c>
      <c r="G180" s="17" t="s">
        <v>2009</v>
      </c>
      <c r="H180" s="14" t="s">
        <v>2832</v>
      </c>
      <c r="I180" s="10"/>
      <c r="J180" s="10"/>
      <c r="K180" s="10"/>
      <c r="L180" s="10"/>
      <c r="M180" s="10"/>
      <c r="N180" s="10"/>
      <c r="O180" s="10"/>
      <c r="P180" s="10"/>
      <c r="Q180" s="10"/>
    </row>
    <row r="181" spans="2:17" x14ac:dyDescent="0.4">
      <c r="B181" s="12" t="s">
        <v>3052</v>
      </c>
      <c r="C181" s="12" t="s">
        <v>171</v>
      </c>
      <c r="D181" s="17">
        <v>2</v>
      </c>
      <c r="E181" s="17" t="s">
        <v>2866</v>
      </c>
      <c r="F181" s="17" t="s">
        <v>2875</v>
      </c>
      <c r="G181" s="17" t="s">
        <v>2872</v>
      </c>
      <c r="H181" s="14" t="s">
        <v>2843</v>
      </c>
      <c r="I181" s="10"/>
      <c r="J181" s="10"/>
      <c r="K181" s="10"/>
      <c r="L181" s="10"/>
      <c r="M181" s="10"/>
      <c r="N181" s="10"/>
      <c r="O181" s="10"/>
      <c r="P181" s="10"/>
      <c r="Q181" s="10"/>
    </row>
    <row r="182" spans="2:17" x14ac:dyDescent="0.4">
      <c r="B182" s="12" t="s">
        <v>3053</v>
      </c>
      <c r="C182" s="12" t="s">
        <v>346</v>
      </c>
      <c r="D182" s="17">
        <v>2</v>
      </c>
      <c r="E182" s="17" t="s">
        <v>2868</v>
      </c>
      <c r="F182" s="17" t="s">
        <v>2875</v>
      </c>
      <c r="G182" s="17" t="s">
        <v>2009</v>
      </c>
      <c r="H182" s="14" t="s">
        <v>2832</v>
      </c>
      <c r="I182" s="10"/>
      <c r="J182" s="10"/>
      <c r="K182" s="10"/>
      <c r="L182" s="10"/>
      <c r="M182" s="10"/>
      <c r="N182" s="10"/>
      <c r="O182" s="10"/>
      <c r="P182" s="10"/>
      <c r="Q182" s="10"/>
    </row>
    <row r="183" spans="2:17" x14ac:dyDescent="0.4">
      <c r="B183" s="12" t="s">
        <v>3054</v>
      </c>
      <c r="C183" s="12" t="s">
        <v>574</v>
      </c>
      <c r="D183" s="17">
        <v>3</v>
      </c>
      <c r="E183" s="17" t="s">
        <v>2867</v>
      </c>
      <c r="F183" s="17" t="s">
        <v>2875</v>
      </c>
      <c r="G183" s="17" t="s">
        <v>2872</v>
      </c>
      <c r="H183" s="14" t="s">
        <v>2846</v>
      </c>
      <c r="I183" s="10"/>
      <c r="J183" s="10"/>
      <c r="K183" s="10"/>
      <c r="L183" s="10"/>
      <c r="M183" s="10"/>
      <c r="N183" s="10"/>
      <c r="O183" s="10"/>
      <c r="P183" s="10"/>
      <c r="Q183" s="10"/>
    </row>
    <row r="184" spans="2:17" x14ac:dyDescent="0.4">
      <c r="B184" s="12" t="s">
        <v>3055</v>
      </c>
      <c r="C184" s="12" t="s">
        <v>310</v>
      </c>
      <c r="D184" s="17">
        <v>3</v>
      </c>
      <c r="E184" s="17" t="s">
        <v>2869</v>
      </c>
      <c r="F184" s="17" t="s">
        <v>2875</v>
      </c>
      <c r="G184" s="17" t="s">
        <v>2009</v>
      </c>
      <c r="H184" s="14" t="s">
        <v>2835</v>
      </c>
      <c r="I184" s="10"/>
      <c r="J184" s="10"/>
      <c r="K184" s="10"/>
      <c r="L184" s="10"/>
      <c r="M184" s="10"/>
      <c r="N184" s="10"/>
      <c r="O184" s="10"/>
      <c r="P184" s="10"/>
      <c r="Q184" s="10"/>
    </row>
    <row r="185" spans="2:17" x14ac:dyDescent="0.4">
      <c r="B185" s="12" t="s">
        <v>3056</v>
      </c>
      <c r="C185" s="12" t="s">
        <v>110</v>
      </c>
      <c r="D185" s="17">
        <v>1</v>
      </c>
      <c r="E185" s="17" t="s">
        <v>2866</v>
      </c>
      <c r="F185" s="17" t="s">
        <v>2875</v>
      </c>
      <c r="G185" s="17" t="s">
        <v>2872</v>
      </c>
      <c r="H185" s="14" t="s">
        <v>1945</v>
      </c>
      <c r="I185" s="10"/>
      <c r="J185" s="10"/>
      <c r="K185" s="10"/>
      <c r="L185" s="10"/>
      <c r="M185" s="10"/>
      <c r="N185" s="10"/>
      <c r="O185" s="10"/>
      <c r="P185" s="10"/>
      <c r="Q185" s="10"/>
    </row>
    <row r="186" spans="2:17" x14ac:dyDescent="0.4">
      <c r="B186" s="12" t="s">
        <v>3057</v>
      </c>
      <c r="C186" s="12" t="s">
        <v>177</v>
      </c>
      <c r="D186" s="17">
        <v>2</v>
      </c>
      <c r="E186" s="17" t="s">
        <v>2868</v>
      </c>
      <c r="F186" s="17" t="s">
        <v>2875</v>
      </c>
      <c r="G186" s="17" t="s">
        <v>2009</v>
      </c>
      <c r="H186" s="14" t="s">
        <v>2832</v>
      </c>
      <c r="I186" s="10"/>
      <c r="J186" s="10"/>
      <c r="K186" s="10"/>
      <c r="L186" s="10"/>
      <c r="M186" s="10"/>
      <c r="N186" s="10"/>
      <c r="O186" s="10"/>
      <c r="P186" s="10"/>
      <c r="Q186" s="10"/>
    </row>
    <row r="187" spans="2:17" x14ac:dyDescent="0.4">
      <c r="B187" s="12" t="s">
        <v>3058</v>
      </c>
      <c r="C187" s="12" t="s">
        <v>349</v>
      </c>
      <c r="D187" s="17">
        <v>3</v>
      </c>
      <c r="E187" s="17" t="s">
        <v>2867</v>
      </c>
      <c r="F187" s="17" t="s">
        <v>2875</v>
      </c>
      <c r="G187" s="17" t="s">
        <v>2009</v>
      </c>
      <c r="H187" s="14" t="s">
        <v>2835</v>
      </c>
      <c r="I187" s="10"/>
      <c r="J187" s="10"/>
      <c r="K187" s="10"/>
      <c r="L187" s="10"/>
      <c r="M187" s="10"/>
      <c r="N187" s="10"/>
      <c r="O187" s="10"/>
      <c r="P187" s="10"/>
      <c r="Q187" s="10"/>
    </row>
    <row r="188" spans="2:17" x14ac:dyDescent="0.4">
      <c r="B188" s="12" t="s">
        <v>3059</v>
      </c>
      <c r="C188" s="12" t="s">
        <v>156</v>
      </c>
      <c r="D188" s="17">
        <v>1</v>
      </c>
      <c r="E188" s="17" t="s">
        <v>2869</v>
      </c>
      <c r="F188" s="17" t="s">
        <v>2875</v>
      </c>
      <c r="G188" s="17" t="s">
        <v>2009</v>
      </c>
      <c r="H188" s="14" t="s">
        <v>2836</v>
      </c>
      <c r="I188" s="10"/>
      <c r="J188" s="10"/>
      <c r="K188" s="10"/>
      <c r="L188" s="10"/>
      <c r="M188" s="10"/>
      <c r="N188" s="10"/>
      <c r="O188" s="10"/>
      <c r="P188" s="10"/>
      <c r="Q188" s="10"/>
    </row>
    <row r="189" spans="2:17" x14ac:dyDescent="0.4">
      <c r="B189" s="12" t="s">
        <v>3060</v>
      </c>
      <c r="C189" s="12" t="s">
        <v>152</v>
      </c>
      <c r="D189" s="17">
        <v>2</v>
      </c>
      <c r="E189" s="17" t="s">
        <v>2866</v>
      </c>
      <c r="F189" s="17" t="s">
        <v>2875</v>
      </c>
      <c r="G189" s="17" t="s">
        <v>2009</v>
      </c>
      <c r="H189" s="14" t="s">
        <v>2842</v>
      </c>
      <c r="I189" s="10"/>
      <c r="J189" s="10"/>
      <c r="K189" s="10"/>
      <c r="L189" s="10"/>
      <c r="M189" s="10"/>
      <c r="N189" s="10"/>
      <c r="O189" s="10"/>
      <c r="P189" s="10"/>
      <c r="Q189" s="10"/>
    </row>
    <row r="190" spans="2:17" x14ac:dyDescent="0.4">
      <c r="B190" s="12" t="s">
        <v>3061</v>
      </c>
      <c r="C190" s="12" t="s">
        <v>607</v>
      </c>
      <c r="D190" s="17">
        <v>1</v>
      </c>
      <c r="E190" s="17" t="s">
        <v>2868</v>
      </c>
      <c r="F190" s="17" t="s">
        <v>2875</v>
      </c>
      <c r="G190" s="17" t="s">
        <v>2009</v>
      </c>
      <c r="H190" s="14" t="s">
        <v>2841</v>
      </c>
      <c r="I190" s="10"/>
      <c r="J190" s="10"/>
      <c r="K190" s="10"/>
      <c r="L190" s="10"/>
      <c r="M190" s="10"/>
      <c r="N190" s="10"/>
      <c r="O190" s="10"/>
      <c r="P190" s="10"/>
      <c r="Q190" s="10"/>
    </row>
    <row r="191" spans="2:17" x14ac:dyDescent="0.4">
      <c r="B191" s="12" t="s">
        <v>3062</v>
      </c>
      <c r="C191" s="12" t="s">
        <v>232</v>
      </c>
      <c r="D191" s="17">
        <v>2</v>
      </c>
      <c r="E191" s="17" t="s">
        <v>2867</v>
      </c>
      <c r="F191" s="17" t="s">
        <v>2875</v>
      </c>
      <c r="G191" s="17" t="s">
        <v>2009</v>
      </c>
      <c r="H191" s="14" t="s">
        <v>2837</v>
      </c>
      <c r="I191" s="10"/>
      <c r="J191" s="10"/>
      <c r="K191" s="10"/>
      <c r="L191" s="10"/>
      <c r="M191" s="10"/>
      <c r="N191" s="10"/>
      <c r="O191" s="10"/>
      <c r="P191" s="10"/>
      <c r="Q191" s="10"/>
    </row>
    <row r="192" spans="2:17" x14ac:dyDescent="0.4">
      <c r="B192" s="12" t="s">
        <v>3063</v>
      </c>
      <c r="C192" s="12" t="s">
        <v>373</v>
      </c>
      <c r="D192" s="17">
        <v>1</v>
      </c>
      <c r="E192" s="17" t="s">
        <v>2869</v>
      </c>
      <c r="F192" s="17" t="s">
        <v>2875</v>
      </c>
      <c r="G192" s="17" t="s">
        <v>2009</v>
      </c>
      <c r="H192" s="14" t="s">
        <v>2848</v>
      </c>
      <c r="I192" s="10"/>
      <c r="J192" s="10"/>
      <c r="K192" s="10"/>
      <c r="L192" s="10"/>
      <c r="M192" s="10"/>
      <c r="N192" s="10"/>
      <c r="O192" s="10"/>
      <c r="P192" s="10"/>
      <c r="Q192" s="10"/>
    </row>
    <row r="193" spans="2:17" x14ac:dyDescent="0.4">
      <c r="B193" s="12" t="s">
        <v>3064</v>
      </c>
      <c r="C193" s="12" t="s">
        <v>71</v>
      </c>
      <c r="D193" s="17">
        <v>1</v>
      </c>
      <c r="E193" s="17" t="s">
        <v>2866</v>
      </c>
      <c r="F193" s="17" t="s">
        <v>2875</v>
      </c>
      <c r="G193" s="17" t="s">
        <v>2009</v>
      </c>
      <c r="H193" s="14" t="s">
        <v>2844</v>
      </c>
      <c r="I193" s="10"/>
      <c r="J193" s="10"/>
      <c r="K193" s="10"/>
      <c r="L193" s="10"/>
      <c r="M193" s="10"/>
      <c r="N193" s="10"/>
      <c r="O193" s="10"/>
      <c r="P193" s="10"/>
      <c r="Q193" s="10"/>
    </row>
    <row r="194" spans="2:17" x14ac:dyDescent="0.4">
      <c r="B194" s="12" t="s">
        <v>3065</v>
      </c>
      <c r="C194" s="12" t="s">
        <v>622</v>
      </c>
      <c r="D194" s="17">
        <v>3</v>
      </c>
      <c r="E194" s="17" t="s">
        <v>2868</v>
      </c>
      <c r="F194" s="17" t="s">
        <v>2875</v>
      </c>
      <c r="G194" s="17" t="s">
        <v>2009</v>
      </c>
      <c r="H194" s="14" t="s">
        <v>1943</v>
      </c>
      <c r="I194" s="10"/>
      <c r="J194" s="10"/>
      <c r="K194" s="10"/>
      <c r="L194" s="10"/>
      <c r="M194" s="10"/>
      <c r="N194" s="10"/>
      <c r="O194" s="10"/>
      <c r="P194" s="10"/>
      <c r="Q194" s="10"/>
    </row>
    <row r="195" spans="2:17" x14ac:dyDescent="0.4">
      <c r="B195" s="12" t="s">
        <v>3066</v>
      </c>
      <c r="C195" s="12" t="s">
        <v>532</v>
      </c>
      <c r="D195" s="17">
        <v>1</v>
      </c>
      <c r="E195" s="17" t="s">
        <v>2867</v>
      </c>
      <c r="F195" s="17" t="s">
        <v>2875</v>
      </c>
      <c r="G195" s="17" t="s">
        <v>2872</v>
      </c>
      <c r="H195" s="14" t="s">
        <v>2845</v>
      </c>
      <c r="I195" s="10"/>
      <c r="J195" s="10"/>
      <c r="K195" s="10"/>
      <c r="L195" s="10"/>
      <c r="M195" s="10"/>
      <c r="N195" s="10"/>
      <c r="O195" s="10"/>
      <c r="P195" s="10"/>
      <c r="Q195" s="10"/>
    </row>
    <row r="196" spans="2:17" x14ac:dyDescent="0.4">
      <c r="B196" s="12" t="s">
        <v>3067</v>
      </c>
      <c r="C196" s="12" t="s">
        <v>385</v>
      </c>
      <c r="D196" s="17">
        <v>2</v>
      </c>
      <c r="E196" s="17" t="s">
        <v>2869</v>
      </c>
      <c r="F196" s="17" t="s">
        <v>2875</v>
      </c>
      <c r="G196" s="17" t="s">
        <v>2872</v>
      </c>
      <c r="H196" s="14" t="s">
        <v>1947</v>
      </c>
      <c r="I196" s="10"/>
      <c r="J196" s="10"/>
      <c r="K196" s="10"/>
      <c r="L196" s="10"/>
      <c r="M196" s="10"/>
      <c r="N196" s="10"/>
      <c r="O196" s="10"/>
      <c r="P196" s="10"/>
      <c r="Q196" s="10"/>
    </row>
    <row r="197" spans="2:17" x14ac:dyDescent="0.4">
      <c r="B197" s="12" t="s">
        <v>3068</v>
      </c>
      <c r="C197" s="12" t="s">
        <v>640</v>
      </c>
      <c r="D197" s="17">
        <v>1</v>
      </c>
      <c r="E197" s="17" t="s">
        <v>2866</v>
      </c>
      <c r="F197" s="17" t="s">
        <v>2875</v>
      </c>
      <c r="G197" s="17" t="s">
        <v>2009</v>
      </c>
      <c r="H197" s="14" t="s">
        <v>2836</v>
      </c>
      <c r="I197" s="10"/>
      <c r="J197" s="10"/>
      <c r="K197" s="10"/>
      <c r="L197" s="10"/>
      <c r="M197" s="10"/>
      <c r="N197" s="10"/>
      <c r="O197" s="10"/>
      <c r="P197" s="10"/>
      <c r="Q197" s="10"/>
    </row>
    <row r="198" spans="2:17" x14ac:dyDescent="0.4">
      <c r="B198" s="12" t="s">
        <v>3069</v>
      </c>
      <c r="C198" s="12" t="s">
        <v>367</v>
      </c>
      <c r="D198" s="17">
        <v>1</v>
      </c>
      <c r="E198" s="17" t="s">
        <v>2868</v>
      </c>
      <c r="F198" s="17" t="s">
        <v>2875</v>
      </c>
      <c r="G198" s="17" t="s">
        <v>2009</v>
      </c>
      <c r="H198" s="14" t="s">
        <v>2844</v>
      </c>
      <c r="I198" s="10"/>
      <c r="J198" s="10"/>
      <c r="K198" s="10"/>
      <c r="L198" s="10"/>
      <c r="M198" s="10"/>
      <c r="N198" s="10"/>
      <c r="O198" s="10"/>
      <c r="P198" s="10"/>
      <c r="Q198" s="10"/>
    </row>
    <row r="199" spans="2:17" x14ac:dyDescent="0.4">
      <c r="B199" s="12" t="s">
        <v>3070</v>
      </c>
      <c r="C199" s="12" t="s">
        <v>162</v>
      </c>
      <c r="D199" s="17">
        <v>1</v>
      </c>
      <c r="E199" s="17" t="s">
        <v>2867</v>
      </c>
      <c r="F199" s="17" t="s">
        <v>2875</v>
      </c>
      <c r="G199" s="17" t="s">
        <v>2009</v>
      </c>
      <c r="H199" s="14" t="s">
        <v>2848</v>
      </c>
      <c r="I199" s="10"/>
      <c r="J199" s="10"/>
      <c r="K199" s="10"/>
      <c r="L199" s="10"/>
      <c r="M199" s="10"/>
      <c r="N199" s="10"/>
      <c r="O199" s="10"/>
      <c r="P199" s="10"/>
      <c r="Q199" s="10"/>
    </row>
    <row r="200" spans="2:17" x14ac:dyDescent="0.4">
      <c r="B200" s="12" t="s">
        <v>3071</v>
      </c>
      <c r="C200" s="12" t="s">
        <v>90</v>
      </c>
      <c r="D200" s="17">
        <v>1</v>
      </c>
      <c r="E200" s="17" t="s">
        <v>2869</v>
      </c>
      <c r="F200" s="17" t="s">
        <v>2875</v>
      </c>
      <c r="G200" s="17" t="s">
        <v>2009</v>
      </c>
      <c r="H200" s="14" t="s">
        <v>2844</v>
      </c>
      <c r="I200" s="10"/>
      <c r="J200" s="10"/>
      <c r="K200" s="10"/>
      <c r="L200" s="10"/>
      <c r="M200" s="10"/>
      <c r="N200" s="10"/>
      <c r="O200" s="10"/>
      <c r="P200" s="10"/>
      <c r="Q200" s="10"/>
    </row>
    <row r="201" spans="2:17" x14ac:dyDescent="0.4">
      <c r="B201" s="12" t="s">
        <v>3072</v>
      </c>
      <c r="C201" s="12" t="s">
        <v>655</v>
      </c>
      <c r="D201" s="17">
        <v>1</v>
      </c>
      <c r="E201" s="17" t="s">
        <v>2866</v>
      </c>
      <c r="F201" s="17" t="s">
        <v>2875</v>
      </c>
      <c r="G201" s="17" t="s">
        <v>2872</v>
      </c>
      <c r="H201" s="14" t="s">
        <v>2845</v>
      </c>
      <c r="I201" s="10"/>
      <c r="J201" s="10"/>
      <c r="K201" s="10"/>
      <c r="L201" s="10"/>
      <c r="M201" s="10"/>
      <c r="N201" s="10"/>
      <c r="O201" s="10"/>
      <c r="P201" s="10"/>
      <c r="Q201" s="10"/>
    </row>
    <row r="202" spans="2:17" x14ac:dyDescent="0.4">
      <c r="B202" s="12" t="s">
        <v>3073</v>
      </c>
      <c r="C202" s="12" t="s">
        <v>78</v>
      </c>
      <c r="D202" s="17">
        <v>2</v>
      </c>
      <c r="E202" s="17" t="s">
        <v>2868</v>
      </c>
      <c r="F202" s="17" t="s">
        <v>2875</v>
      </c>
      <c r="G202" s="17" t="s">
        <v>2872</v>
      </c>
      <c r="H202" s="14" t="s">
        <v>2843</v>
      </c>
      <c r="I202" s="10"/>
      <c r="J202" s="10"/>
      <c r="K202" s="10"/>
      <c r="L202" s="10"/>
      <c r="M202" s="10"/>
      <c r="N202" s="10"/>
      <c r="O202" s="10"/>
      <c r="P202" s="10"/>
      <c r="Q202" s="10"/>
    </row>
    <row r="203" spans="2:17" x14ac:dyDescent="0.4">
      <c r="B203" s="12" t="s">
        <v>3074</v>
      </c>
      <c r="C203" s="12" t="s">
        <v>661</v>
      </c>
      <c r="D203" s="17">
        <v>1</v>
      </c>
      <c r="E203" s="17" t="s">
        <v>2867</v>
      </c>
      <c r="F203" s="17" t="s">
        <v>2875</v>
      </c>
      <c r="G203" s="17" t="s">
        <v>2009</v>
      </c>
      <c r="H203" s="14" t="s">
        <v>2848</v>
      </c>
      <c r="I203" s="10"/>
      <c r="J203" s="10"/>
      <c r="K203" s="10"/>
      <c r="L203" s="10"/>
      <c r="M203" s="10"/>
      <c r="N203" s="10"/>
      <c r="O203" s="10"/>
      <c r="P203" s="10"/>
      <c r="Q203" s="10"/>
    </row>
    <row r="204" spans="2:17" x14ac:dyDescent="0.4">
      <c r="B204" s="12" t="s">
        <v>3075</v>
      </c>
      <c r="C204" s="12" t="s">
        <v>229</v>
      </c>
      <c r="D204" s="17">
        <v>1</v>
      </c>
      <c r="E204" s="17" t="s">
        <v>2869</v>
      </c>
      <c r="F204" s="17" t="s">
        <v>2875</v>
      </c>
      <c r="G204" s="17" t="s">
        <v>2009</v>
      </c>
      <c r="H204" s="14" t="s">
        <v>2836</v>
      </c>
      <c r="I204" s="10"/>
      <c r="J204" s="10"/>
      <c r="K204" s="10"/>
      <c r="L204" s="10"/>
      <c r="M204" s="10"/>
      <c r="N204" s="10"/>
      <c r="O204" s="10"/>
      <c r="P204" s="10"/>
      <c r="Q204" s="10"/>
    </row>
    <row r="205" spans="2:17" x14ac:dyDescent="0.4">
      <c r="B205" s="12" t="s">
        <v>3076</v>
      </c>
      <c r="C205" s="12" t="s">
        <v>275</v>
      </c>
      <c r="D205" s="17">
        <v>2</v>
      </c>
      <c r="E205" s="17" t="s">
        <v>2866</v>
      </c>
      <c r="F205" s="17" t="s">
        <v>2875</v>
      </c>
      <c r="G205" s="17" t="s">
        <v>2872</v>
      </c>
      <c r="H205" s="14" t="s">
        <v>1947</v>
      </c>
      <c r="I205" s="10"/>
      <c r="J205" s="10"/>
      <c r="K205" s="10"/>
      <c r="L205" s="10"/>
      <c r="M205" s="10"/>
      <c r="N205" s="10"/>
      <c r="O205" s="10"/>
      <c r="P205" s="10"/>
      <c r="Q205" s="10"/>
    </row>
    <row r="206" spans="2:17" x14ac:dyDescent="0.4">
      <c r="B206" s="12" t="s">
        <v>3077</v>
      </c>
      <c r="C206" s="12" t="s">
        <v>553</v>
      </c>
      <c r="D206" s="17">
        <v>2</v>
      </c>
      <c r="E206" s="17" t="s">
        <v>2868</v>
      </c>
      <c r="F206" s="17" t="s">
        <v>2875</v>
      </c>
      <c r="G206" s="17" t="s">
        <v>2009</v>
      </c>
      <c r="H206" s="14" t="s">
        <v>2834</v>
      </c>
      <c r="I206" s="10"/>
      <c r="J206" s="10"/>
      <c r="K206" s="10"/>
      <c r="L206" s="10"/>
      <c r="M206" s="10"/>
      <c r="N206" s="10"/>
      <c r="O206" s="10"/>
      <c r="P206" s="10"/>
      <c r="Q206" s="10"/>
    </row>
    <row r="207" spans="2:17" x14ac:dyDescent="0.4">
      <c r="B207" s="12" t="s">
        <v>3078</v>
      </c>
      <c r="C207" s="12" t="s">
        <v>126</v>
      </c>
      <c r="D207" s="17">
        <v>3</v>
      </c>
      <c r="E207" s="17" t="s">
        <v>2867</v>
      </c>
      <c r="F207" s="17" t="s">
        <v>2875</v>
      </c>
      <c r="G207" s="17" t="s">
        <v>2872</v>
      </c>
      <c r="H207" s="14" t="s">
        <v>2846</v>
      </c>
      <c r="I207" s="10"/>
      <c r="J207" s="10"/>
      <c r="K207" s="10"/>
      <c r="L207" s="10"/>
      <c r="M207" s="10"/>
      <c r="N207" s="10"/>
      <c r="O207" s="10"/>
      <c r="P207" s="10"/>
      <c r="Q207" s="10"/>
    </row>
    <row r="208" spans="2:17" x14ac:dyDescent="0.4">
      <c r="B208" s="12" t="s">
        <v>3079</v>
      </c>
      <c r="C208" s="12" t="s">
        <v>173</v>
      </c>
      <c r="D208" s="17">
        <v>2</v>
      </c>
      <c r="E208" s="17" t="s">
        <v>2869</v>
      </c>
      <c r="F208" s="17" t="s">
        <v>2875</v>
      </c>
      <c r="G208" s="17" t="s">
        <v>2009</v>
      </c>
      <c r="H208" s="14" t="s">
        <v>2849</v>
      </c>
      <c r="I208" s="10"/>
      <c r="J208" s="10"/>
      <c r="K208" s="10"/>
      <c r="L208" s="10"/>
      <c r="M208" s="10"/>
      <c r="N208" s="10"/>
      <c r="O208" s="10"/>
      <c r="P208" s="10"/>
      <c r="Q208" s="10"/>
    </row>
    <row r="209" spans="2:17" x14ac:dyDescent="0.4">
      <c r="B209" s="12" t="s">
        <v>3080</v>
      </c>
      <c r="C209" s="12" t="s">
        <v>235</v>
      </c>
      <c r="D209" s="17">
        <v>2</v>
      </c>
      <c r="E209" s="17" t="s">
        <v>2866</v>
      </c>
      <c r="F209" s="17" t="s">
        <v>2875</v>
      </c>
      <c r="G209" s="17" t="s">
        <v>2872</v>
      </c>
      <c r="H209" s="14" t="s">
        <v>2839</v>
      </c>
      <c r="I209" s="10"/>
      <c r="J209" s="10"/>
      <c r="K209" s="10"/>
      <c r="L209" s="10"/>
      <c r="M209" s="10"/>
      <c r="N209" s="10"/>
      <c r="O209" s="10"/>
      <c r="P209" s="10"/>
      <c r="Q209" s="10"/>
    </row>
    <row r="210" spans="2:17" x14ac:dyDescent="0.4">
      <c r="B210" s="12" t="s">
        <v>3081</v>
      </c>
      <c r="C210" s="12" t="s">
        <v>143</v>
      </c>
      <c r="D210" s="17">
        <v>2</v>
      </c>
      <c r="E210" s="17" t="s">
        <v>2868</v>
      </c>
      <c r="F210" s="17" t="s">
        <v>2875</v>
      </c>
      <c r="G210" s="17" t="s">
        <v>2872</v>
      </c>
      <c r="H210" s="14" t="s">
        <v>1946</v>
      </c>
      <c r="I210" s="10"/>
      <c r="J210" s="10"/>
      <c r="K210" s="10"/>
      <c r="L210" s="10"/>
      <c r="M210" s="10"/>
      <c r="N210" s="10"/>
      <c r="O210" s="10"/>
      <c r="P210" s="10"/>
      <c r="Q210" s="10"/>
    </row>
    <row r="211" spans="2:17" x14ac:dyDescent="0.4">
      <c r="B211" s="12" t="s">
        <v>3082</v>
      </c>
      <c r="C211" s="12" t="s">
        <v>129</v>
      </c>
      <c r="D211" s="17">
        <v>1</v>
      </c>
      <c r="E211" s="17" t="s">
        <v>2867</v>
      </c>
      <c r="F211" s="17" t="s">
        <v>2875</v>
      </c>
      <c r="G211" s="17" t="s">
        <v>2872</v>
      </c>
      <c r="H211" s="14" t="s">
        <v>1945</v>
      </c>
      <c r="I211" s="10"/>
      <c r="J211" s="10"/>
      <c r="K211" s="10"/>
      <c r="L211" s="10"/>
      <c r="M211" s="10"/>
      <c r="N211" s="10"/>
      <c r="O211" s="10"/>
      <c r="P211" s="10"/>
      <c r="Q211" s="10"/>
    </row>
    <row r="212" spans="2:17" x14ac:dyDescent="0.4">
      <c r="B212" s="12" t="s">
        <v>3083</v>
      </c>
      <c r="C212" s="12" t="s">
        <v>703</v>
      </c>
      <c r="D212" s="17">
        <v>2</v>
      </c>
      <c r="E212" s="17" t="s">
        <v>2869</v>
      </c>
      <c r="F212" s="17" t="s">
        <v>2875</v>
      </c>
      <c r="G212" s="17" t="s">
        <v>2009</v>
      </c>
      <c r="H212" s="14" t="s">
        <v>2849</v>
      </c>
      <c r="I212" s="10"/>
      <c r="J212" s="10"/>
      <c r="K212" s="10"/>
      <c r="L212" s="10"/>
      <c r="M212" s="10"/>
      <c r="N212" s="10"/>
      <c r="O212" s="10"/>
      <c r="P212" s="10"/>
      <c r="Q212" s="10"/>
    </row>
    <row r="213" spans="2:17" x14ac:dyDescent="0.4">
      <c r="B213" s="12" t="s">
        <v>3084</v>
      </c>
      <c r="C213" s="12" t="s">
        <v>108</v>
      </c>
      <c r="D213" s="17">
        <v>3</v>
      </c>
      <c r="E213" s="17" t="s">
        <v>2866</v>
      </c>
      <c r="F213" s="17" t="s">
        <v>2875</v>
      </c>
      <c r="G213" s="17" t="s">
        <v>2009</v>
      </c>
      <c r="H213" s="14" t="s">
        <v>2833</v>
      </c>
      <c r="I213" s="10"/>
      <c r="J213" s="10"/>
      <c r="K213" s="10"/>
      <c r="L213" s="10"/>
      <c r="M213" s="10"/>
      <c r="N213" s="10"/>
      <c r="O213" s="10"/>
      <c r="P213" s="10"/>
      <c r="Q213" s="10"/>
    </row>
    <row r="214" spans="2:17" x14ac:dyDescent="0.4">
      <c r="B214" s="12" t="s">
        <v>3085</v>
      </c>
      <c r="C214" s="12" t="s">
        <v>131</v>
      </c>
      <c r="D214" s="17">
        <v>1</v>
      </c>
      <c r="E214" s="17" t="s">
        <v>2868</v>
      </c>
      <c r="F214" s="17" t="s">
        <v>2875</v>
      </c>
      <c r="G214" s="17" t="s">
        <v>2009</v>
      </c>
      <c r="H214" s="14" t="s">
        <v>2836</v>
      </c>
      <c r="I214" s="10"/>
      <c r="J214" s="10"/>
      <c r="K214" s="10"/>
      <c r="L214" s="10"/>
      <c r="M214" s="10"/>
      <c r="N214" s="10"/>
      <c r="O214" s="10"/>
      <c r="P214" s="10"/>
      <c r="Q214" s="10"/>
    </row>
    <row r="215" spans="2:17" x14ac:dyDescent="0.4">
      <c r="B215" s="12" t="s">
        <v>3086</v>
      </c>
      <c r="C215" s="12" t="s">
        <v>241</v>
      </c>
      <c r="D215" s="17">
        <v>2</v>
      </c>
      <c r="E215" s="17" t="s">
        <v>2867</v>
      </c>
      <c r="F215" s="17" t="s">
        <v>2875</v>
      </c>
      <c r="G215" s="17" t="s">
        <v>2009</v>
      </c>
      <c r="H215" s="14" t="s">
        <v>2842</v>
      </c>
      <c r="I215" s="10"/>
      <c r="J215" s="10"/>
      <c r="K215" s="10"/>
      <c r="L215" s="10"/>
      <c r="M215" s="10"/>
      <c r="N215" s="10"/>
      <c r="O215" s="10"/>
      <c r="P215" s="10"/>
      <c r="Q215" s="10"/>
    </row>
    <row r="216" spans="2:17" x14ac:dyDescent="0.4">
      <c r="B216" s="12" t="s">
        <v>3087</v>
      </c>
      <c r="C216" s="12" t="s">
        <v>718</v>
      </c>
      <c r="D216" s="17">
        <v>3</v>
      </c>
      <c r="E216" s="17" t="s">
        <v>2869</v>
      </c>
      <c r="F216" s="17" t="s">
        <v>2875</v>
      </c>
      <c r="G216" s="17" t="s">
        <v>2009</v>
      </c>
      <c r="H216" s="14" t="s">
        <v>2835</v>
      </c>
      <c r="I216" s="10"/>
      <c r="J216" s="10"/>
      <c r="K216" s="10"/>
      <c r="L216" s="10"/>
      <c r="M216" s="10"/>
      <c r="N216" s="10"/>
      <c r="O216" s="10"/>
      <c r="P216" s="10"/>
      <c r="Q216" s="10"/>
    </row>
    <row r="217" spans="2:17" x14ac:dyDescent="0.4">
      <c r="B217" s="12" t="s">
        <v>3088</v>
      </c>
      <c r="C217" s="12" t="s">
        <v>352</v>
      </c>
      <c r="D217" s="17">
        <v>1</v>
      </c>
      <c r="E217" s="17" t="s">
        <v>2866</v>
      </c>
      <c r="F217" s="17" t="s">
        <v>2875</v>
      </c>
      <c r="G217" s="17" t="s">
        <v>2009</v>
      </c>
      <c r="H217" s="14" t="s">
        <v>2836</v>
      </c>
      <c r="I217" s="10"/>
      <c r="J217" s="10"/>
      <c r="K217" s="10"/>
      <c r="L217" s="10"/>
      <c r="M217" s="10"/>
      <c r="N217" s="10"/>
      <c r="O217" s="10"/>
      <c r="P217" s="10"/>
      <c r="Q217" s="10"/>
    </row>
    <row r="218" spans="2:17" x14ac:dyDescent="0.4">
      <c r="B218" s="12" t="s">
        <v>3089</v>
      </c>
      <c r="C218" s="12" t="s">
        <v>724</v>
      </c>
      <c r="D218" s="17">
        <v>2</v>
      </c>
      <c r="E218" s="17" t="s">
        <v>2868</v>
      </c>
      <c r="F218" s="17" t="s">
        <v>2875</v>
      </c>
      <c r="G218" s="17" t="s">
        <v>2872</v>
      </c>
      <c r="H218" s="14" t="s">
        <v>2838</v>
      </c>
      <c r="I218" s="10"/>
      <c r="J218" s="10"/>
      <c r="K218" s="10"/>
      <c r="L218" s="10"/>
      <c r="M218" s="10"/>
      <c r="N218" s="10"/>
      <c r="O218" s="10"/>
      <c r="P218" s="10"/>
      <c r="Q218" s="10"/>
    </row>
    <row r="219" spans="2:17" x14ac:dyDescent="0.4">
      <c r="B219" s="12" t="s">
        <v>3090</v>
      </c>
      <c r="C219" s="12" t="s">
        <v>322</v>
      </c>
      <c r="D219" s="17">
        <v>2</v>
      </c>
      <c r="E219" s="17" t="s">
        <v>2867</v>
      </c>
      <c r="F219" s="17" t="s">
        <v>2875</v>
      </c>
      <c r="G219" s="17" t="s">
        <v>2009</v>
      </c>
      <c r="H219" s="14" t="s">
        <v>2842</v>
      </c>
      <c r="I219" s="10"/>
      <c r="J219" s="10"/>
      <c r="K219" s="10"/>
      <c r="L219" s="10"/>
      <c r="M219" s="10"/>
      <c r="N219" s="10"/>
      <c r="O219" s="10"/>
      <c r="P219" s="10"/>
      <c r="Q219" s="10"/>
    </row>
    <row r="220" spans="2:17" x14ac:dyDescent="0.4">
      <c r="B220" s="12" t="s">
        <v>3091</v>
      </c>
      <c r="C220" s="12" t="s">
        <v>400</v>
      </c>
      <c r="D220" s="17">
        <v>2</v>
      </c>
      <c r="E220" s="17" t="s">
        <v>2869</v>
      </c>
      <c r="F220" s="17" t="s">
        <v>2875</v>
      </c>
      <c r="G220" s="17" t="s">
        <v>2872</v>
      </c>
      <c r="H220" s="14" t="s">
        <v>2839</v>
      </c>
      <c r="I220" s="10"/>
      <c r="J220" s="10"/>
      <c r="K220" s="10"/>
      <c r="L220" s="10"/>
      <c r="M220" s="10"/>
      <c r="N220" s="10"/>
      <c r="O220" s="10"/>
      <c r="P220" s="10"/>
      <c r="Q220" s="10"/>
    </row>
    <row r="221" spans="2:17" x14ac:dyDescent="0.4">
      <c r="B221" s="12" t="s">
        <v>3092</v>
      </c>
      <c r="C221" s="12" t="s">
        <v>586</v>
      </c>
      <c r="D221" s="17">
        <v>1</v>
      </c>
      <c r="E221" s="17" t="s">
        <v>2866</v>
      </c>
      <c r="F221" s="17" t="s">
        <v>2875</v>
      </c>
      <c r="G221" s="17" t="s">
        <v>2872</v>
      </c>
      <c r="H221" s="14" t="s">
        <v>1945</v>
      </c>
      <c r="I221" s="10"/>
      <c r="J221" s="10"/>
      <c r="K221" s="10"/>
      <c r="L221" s="10"/>
      <c r="M221" s="10"/>
      <c r="N221" s="10"/>
      <c r="O221" s="10"/>
      <c r="P221" s="10"/>
      <c r="Q221" s="10"/>
    </row>
    <row r="222" spans="2:17" x14ac:dyDescent="0.4">
      <c r="B222" s="12" t="s">
        <v>3093</v>
      </c>
      <c r="C222" s="12" t="s">
        <v>739</v>
      </c>
      <c r="D222" s="17">
        <v>3</v>
      </c>
      <c r="E222" s="17" t="s">
        <v>2868</v>
      </c>
      <c r="F222" s="17" t="s">
        <v>2875</v>
      </c>
      <c r="G222" s="17" t="s">
        <v>2872</v>
      </c>
      <c r="H222" s="14" t="s">
        <v>2847</v>
      </c>
      <c r="I222" s="10"/>
      <c r="J222" s="10"/>
      <c r="K222" s="10"/>
      <c r="L222" s="10"/>
      <c r="M222" s="10"/>
      <c r="N222" s="10"/>
      <c r="O222" s="10"/>
      <c r="P222" s="10"/>
      <c r="Q222" s="10"/>
    </row>
    <row r="223" spans="2:17" x14ac:dyDescent="0.4">
      <c r="B223" s="12" t="s">
        <v>3094</v>
      </c>
      <c r="C223" s="12" t="s">
        <v>188</v>
      </c>
      <c r="D223" s="17">
        <v>3</v>
      </c>
      <c r="E223" s="17" t="s">
        <v>2867</v>
      </c>
      <c r="F223" s="17" t="s">
        <v>2875</v>
      </c>
      <c r="G223" s="17" t="s">
        <v>2872</v>
      </c>
      <c r="H223" s="14" t="s">
        <v>2847</v>
      </c>
      <c r="I223" s="10"/>
      <c r="J223" s="10"/>
      <c r="K223" s="10"/>
      <c r="L223" s="10"/>
      <c r="M223" s="10"/>
      <c r="N223" s="10"/>
      <c r="O223" s="10"/>
      <c r="P223" s="10"/>
      <c r="Q223" s="10"/>
    </row>
    <row r="224" spans="2:17" x14ac:dyDescent="0.4">
      <c r="B224" s="12" t="s">
        <v>3095</v>
      </c>
      <c r="C224" s="12" t="s">
        <v>245</v>
      </c>
      <c r="D224" s="17">
        <v>3</v>
      </c>
      <c r="E224" s="17" t="s">
        <v>2869</v>
      </c>
      <c r="F224" s="17" t="s">
        <v>2875</v>
      </c>
      <c r="G224" s="17" t="s">
        <v>2009</v>
      </c>
      <c r="H224" s="14" t="s">
        <v>2835</v>
      </c>
      <c r="I224" s="10"/>
      <c r="J224" s="10"/>
      <c r="K224" s="10"/>
      <c r="L224" s="10"/>
      <c r="M224" s="10"/>
      <c r="N224" s="10"/>
      <c r="O224" s="10"/>
      <c r="P224" s="10"/>
      <c r="Q224" s="10"/>
    </row>
    <row r="225" spans="2:17" x14ac:dyDescent="0.4">
      <c r="B225" s="12" t="s">
        <v>3096</v>
      </c>
      <c r="C225" s="12" t="s">
        <v>460</v>
      </c>
      <c r="D225" s="17">
        <v>3</v>
      </c>
      <c r="E225" s="17" t="s">
        <v>2866</v>
      </c>
      <c r="F225" s="17" t="s">
        <v>2875</v>
      </c>
      <c r="G225" s="17" t="s">
        <v>2009</v>
      </c>
      <c r="H225" s="14" t="s">
        <v>1943</v>
      </c>
      <c r="I225" s="10"/>
      <c r="J225" s="10"/>
      <c r="K225" s="10"/>
      <c r="L225" s="10"/>
      <c r="M225" s="10"/>
      <c r="N225" s="10"/>
      <c r="O225" s="10"/>
      <c r="P225" s="10"/>
      <c r="Q225" s="10"/>
    </row>
    <row r="226" spans="2:17" x14ac:dyDescent="0.4">
      <c r="B226" s="12" t="s">
        <v>3097</v>
      </c>
      <c r="C226" s="12" t="s">
        <v>409</v>
      </c>
      <c r="D226" s="17">
        <v>1</v>
      </c>
      <c r="E226" s="17" t="s">
        <v>2868</v>
      </c>
      <c r="F226" s="17" t="s">
        <v>2875</v>
      </c>
      <c r="G226" s="17" t="s">
        <v>2872</v>
      </c>
      <c r="H226" s="14" t="s">
        <v>2845</v>
      </c>
      <c r="I226" s="10"/>
      <c r="J226" s="10"/>
      <c r="K226" s="10"/>
      <c r="L226" s="10"/>
      <c r="M226" s="10"/>
      <c r="N226" s="10"/>
      <c r="O226" s="10"/>
      <c r="P226" s="10"/>
      <c r="Q226" s="10"/>
    </row>
    <row r="227" spans="2:17" x14ac:dyDescent="0.4">
      <c r="B227" s="12" t="s">
        <v>3098</v>
      </c>
      <c r="C227" s="12" t="s">
        <v>141</v>
      </c>
      <c r="D227" s="17">
        <v>2</v>
      </c>
      <c r="E227" s="17" t="s">
        <v>2867</v>
      </c>
      <c r="F227" s="17" t="s">
        <v>2875</v>
      </c>
      <c r="G227" s="17" t="s">
        <v>2872</v>
      </c>
      <c r="H227" s="14" t="s">
        <v>1946</v>
      </c>
      <c r="I227" s="10"/>
      <c r="J227" s="10"/>
      <c r="K227" s="10"/>
      <c r="L227" s="10"/>
      <c r="M227" s="10"/>
      <c r="N227" s="10"/>
      <c r="O227" s="10"/>
      <c r="P227" s="10"/>
      <c r="Q227" s="10"/>
    </row>
    <row r="228" spans="2:17" x14ac:dyDescent="0.4">
      <c r="B228" s="12" t="s">
        <v>3099</v>
      </c>
      <c r="C228" s="12" t="s">
        <v>601</v>
      </c>
      <c r="D228" s="17">
        <v>2</v>
      </c>
      <c r="E228" s="17" t="s">
        <v>2869</v>
      </c>
      <c r="F228" s="17" t="s">
        <v>2875</v>
      </c>
      <c r="G228" s="17" t="s">
        <v>2872</v>
      </c>
      <c r="H228" s="14" t="s">
        <v>2838</v>
      </c>
      <c r="I228" s="10"/>
      <c r="J228" s="10"/>
      <c r="K228" s="10"/>
      <c r="L228" s="10"/>
      <c r="M228" s="10"/>
      <c r="N228" s="10"/>
      <c r="O228" s="10"/>
      <c r="P228" s="10"/>
      <c r="Q228" s="10"/>
    </row>
    <row r="229" spans="2:17" x14ac:dyDescent="0.4">
      <c r="B229" s="12" t="s">
        <v>3100</v>
      </c>
      <c r="C229" s="12" t="s">
        <v>772</v>
      </c>
      <c r="D229" s="17">
        <v>2</v>
      </c>
      <c r="E229" s="17" t="s">
        <v>2866</v>
      </c>
      <c r="F229" s="17" t="s">
        <v>2875</v>
      </c>
      <c r="G229" s="17" t="s">
        <v>2009</v>
      </c>
      <c r="H229" s="14" t="s">
        <v>2842</v>
      </c>
      <c r="I229" s="10"/>
      <c r="J229" s="10"/>
      <c r="K229" s="10"/>
      <c r="L229" s="10"/>
      <c r="M229" s="10"/>
      <c r="N229" s="10"/>
      <c r="O229" s="10"/>
      <c r="P229" s="10"/>
      <c r="Q229" s="10"/>
    </row>
    <row r="230" spans="2:17" x14ac:dyDescent="0.4">
      <c r="B230" s="12" t="s">
        <v>3101</v>
      </c>
      <c r="C230" s="12" t="s">
        <v>320</v>
      </c>
      <c r="D230" s="17">
        <v>1</v>
      </c>
      <c r="E230" s="17" t="s">
        <v>2868</v>
      </c>
      <c r="F230" s="17" t="s">
        <v>2875</v>
      </c>
      <c r="G230" s="17" t="s">
        <v>2009</v>
      </c>
      <c r="H230" s="14" t="s">
        <v>2848</v>
      </c>
      <c r="I230" s="10"/>
      <c r="J230" s="10"/>
      <c r="K230" s="10"/>
      <c r="L230" s="10"/>
      <c r="M230" s="10"/>
      <c r="N230" s="10"/>
      <c r="O230" s="10"/>
      <c r="P230" s="10"/>
      <c r="Q230" s="10"/>
    </row>
    <row r="231" spans="2:17" x14ac:dyDescent="0.4">
      <c r="B231" s="12" t="s">
        <v>3102</v>
      </c>
      <c r="C231" s="12" t="s">
        <v>415</v>
      </c>
      <c r="D231" s="17">
        <v>1</v>
      </c>
      <c r="E231" s="17" t="s">
        <v>2867</v>
      </c>
      <c r="F231" s="17" t="s">
        <v>2875</v>
      </c>
      <c r="G231" s="17" t="s">
        <v>2009</v>
      </c>
      <c r="H231" s="14" t="s">
        <v>2848</v>
      </c>
      <c r="I231" s="10"/>
      <c r="J231" s="10"/>
      <c r="K231" s="10"/>
      <c r="L231" s="10"/>
      <c r="M231" s="10"/>
      <c r="N231" s="10"/>
      <c r="O231" s="10"/>
      <c r="P231" s="10"/>
      <c r="Q231" s="10"/>
    </row>
    <row r="232" spans="2:17" x14ac:dyDescent="0.4">
      <c r="B232" s="12" t="s">
        <v>3103</v>
      </c>
      <c r="C232" s="12" t="s">
        <v>268</v>
      </c>
      <c r="D232" s="17">
        <v>3</v>
      </c>
      <c r="E232" s="17" t="s">
        <v>2869</v>
      </c>
      <c r="F232" s="17" t="s">
        <v>2875</v>
      </c>
      <c r="G232" s="17" t="s">
        <v>2009</v>
      </c>
      <c r="H232" s="14" t="s">
        <v>2835</v>
      </c>
      <c r="I232" s="10"/>
      <c r="J232" s="10"/>
      <c r="K232" s="10"/>
      <c r="L232" s="10"/>
      <c r="M232" s="10"/>
      <c r="N232" s="10"/>
      <c r="O232" s="10"/>
      <c r="P232" s="10"/>
      <c r="Q232" s="10"/>
    </row>
    <row r="233" spans="2:17" x14ac:dyDescent="0.4">
      <c r="B233" s="12" t="s">
        <v>3104</v>
      </c>
      <c r="C233" s="12" t="s">
        <v>234</v>
      </c>
      <c r="D233" s="17">
        <v>2</v>
      </c>
      <c r="E233" s="17" t="s">
        <v>2866</v>
      </c>
      <c r="F233" s="17" t="s">
        <v>2875</v>
      </c>
      <c r="G233" s="17" t="s">
        <v>2872</v>
      </c>
      <c r="H233" s="14" t="s">
        <v>1944</v>
      </c>
      <c r="I233" s="10"/>
      <c r="J233" s="10"/>
      <c r="K233" s="10"/>
      <c r="L233" s="10"/>
      <c r="M233" s="10"/>
      <c r="N233" s="10"/>
      <c r="O233" s="10"/>
      <c r="P233" s="10"/>
      <c r="Q233" s="10"/>
    </row>
    <row r="234" spans="2:17" x14ac:dyDescent="0.4">
      <c r="B234" s="12" t="s">
        <v>3105</v>
      </c>
      <c r="C234" s="12" t="s">
        <v>146</v>
      </c>
      <c r="D234" s="17">
        <v>2</v>
      </c>
      <c r="E234" s="17" t="s">
        <v>2868</v>
      </c>
      <c r="F234" s="17" t="s">
        <v>2875</v>
      </c>
      <c r="G234" s="17" t="s">
        <v>2009</v>
      </c>
      <c r="H234" s="14" t="s">
        <v>2834</v>
      </c>
      <c r="I234" s="10"/>
      <c r="J234" s="10"/>
      <c r="K234" s="10"/>
      <c r="L234" s="10"/>
      <c r="M234" s="10"/>
      <c r="N234" s="10"/>
      <c r="O234" s="10"/>
      <c r="P234" s="10"/>
      <c r="Q234" s="10"/>
    </row>
    <row r="235" spans="2:17" x14ac:dyDescent="0.4">
      <c r="B235" s="12" t="s">
        <v>3106</v>
      </c>
      <c r="C235" s="12" t="s">
        <v>254</v>
      </c>
      <c r="D235" s="17">
        <v>3</v>
      </c>
      <c r="E235" s="17" t="s">
        <v>2867</v>
      </c>
      <c r="F235" s="17" t="s">
        <v>2875</v>
      </c>
      <c r="G235" s="17" t="s">
        <v>2872</v>
      </c>
      <c r="H235" s="14" t="s">
        <v>2847</v>
      </c>
      <c r="I235" s="10"/>
      <c r="J235" s="10"/>
      <c r="K235" s="10"/>
      <c r="L235" s="10"/>
      <c r="M235" s="10"/>
      <c r="N235" s="10"/>
      <c r="O235" s="10"/>
      <c r="P235" s="10"/>
      <c r="Q235" s="10"/>
    </row>
    <row r="236" spans="2:17" x14ac:dyDescent="0.4">
      <c r="B236" s="12" t="s">
        <v>3107</v>
      </c>
      <c r="C236" s="12" t="s">
        <v>805</v>
      </c>
      <c r="D236" s="17">
        <v>2</v>
      </c>
      <c r="E236" s="17" t="s">
        <v>2869</v>
      </c>
      <c r="F236" s="17" t="s">
        <v>2875</v>
      </c>
      <c r="G236" s="17" t="s">
        <v>2009</v>
      </c>
      <c r="H236" s="14" t="s">
        <v>2837</v>
      </c>
      <c r="I236" s="10"/>
      <c r="J236" s="10"/>
      <c r="K236" s="10"/>
      <c r="L236" s="10"/>
      <c r="M236" s="10"/>
      <c r="N236" s="10"/>
      <c r="O236" s="10"/>
      <c r="P236" s="10"/>
      <c r="Q236" s="10"/>
    </row>
    <row r="237" spans="2:17" x14ac:dyDescent="0.4">
      <c r="B237" s="12" t="s">
        <v>3108</v>
      </c>
      <c r="C237" s="12" t="s">
        <v>190</v>
      </c>
      <c r="D237" s="17">
        <v>1</v>
      </c>
      <c r="E237" s="17" t="s">
        <v>2866</v>
      </c>
      <c r="F237" s="17" t="s">
        <v>2875</v>
      </c>
      <c r="G237" s="17" t="s">
        <v>2009</v>
      </c>
      <c r="H237" s="14" t="s">
        <v>2836</v>
      </c>
      <c r="I237" s="10"/>
      <c r="J237" s="10"/>
      <c r="K237" s="10"/>
      <c r="L237" s="10"/>
      <c r="M237" s="10"/>
      <c r="N237" s="10"/>
      <c r="O237" s="10"/>
      <c r="P237" s="10"/>
      <c r="Q237" s="10"/>
    </row>
    <row r="238" spans="2:17" x14ac:dyDescent="0.4">
      <c r="B238" s="12" t="s">
        <v>3109</v>
      </c>
      <c r="C238" s="12" t="s">
        <v>203</v>
      </c>
      <c r="D238" s="17">
        <v>1</v>
      </c>
      <c r="E238" s="17" t="s">
        <v>2868</v>
      </c>
      <c r="F238" s="17" t="s">
        <v>2875</v>
      </c>
      <c r="G238" s="17" t="s">
        <v>2872</v>
      </c>
      <c r="H238" s="14" t="s">
        <v>2845</v>
      </c>
      <c r="I238" s="10"/>
      <c r="J238" s="10"/>
      <c r="K238" s="10"/>
      <c r="L238" s="10"/>
      <c r="M238" s="10"/>
      <c r="N238" s="10"/>
      <c r="O238" s="10"/>
      <c r="P238" s="10"/>
      <c r="Q238" s="10"/>
    </row>
    <row r="239" spans="2:17" x14ac:dyDescent="0.4">
      <c r="B239" s="12" t="s">
        <v>3110</v>
      </c>
      <c r="C239" s="12" t="s">
        <v>379</v>
      </c>
      <c r="D239" s="17">
        <v>2</v>
      </c>
      <c r="E239" s="17" t="s">
        <v>2867</v>
      </c>
      <c r="F239" s="17" t="s">
        <v>2875</v>
      </c>
      <c r="G239" s="17" t="s">
        <v>2872</v>
      </c>
      <c r="H239" s="14" t="s">
        <v>1944</v>
      </c>
      <c r="I239" s="10"/>
      <c r="J239" s="10"/>
      <c r="K239" s="10"/>
      <c r="L239" s="10"/>
      <c r="M239" s="10"/>
      <c r="N239" s="10"/>
      <c r="O239" s="10"/>
      <c r="P239" s="10"/>
      <c r="Q239" s="10"/>
    </row>
    <row r="240" spans="2:17" x14ac:dyDescent="0.4">
      <c r="B240" s="12" t="s">
        <v>3111</v>
      </c>
      <c r="C240" s="12" t="s">
        <v>243</v>
      </c>
      <c r="D240" s="17">
        <v>3</v>
      </c>
      <c r="E240" s="17" t="s">
        <v>2869</v>
      </c>
      <c r="F240" s="17" t="s">
        <v>2875</v>
      </c>
      <c r="G240" s="17" t="s">
        <v>2872</v>
      </c>
      <c r="H240" s="14" t="s">
        <v>2846</v>
      </c>
      <c r="I240" s="10"/>
      <c r="J240" s="10"/>
      <c r="K240" s="10"/>
      <c r="L240" s="10"/>
      <c r="M240" s="10"/>
      <c r="N240" s="10"/>
      <c r="O240" s="10"/>
      <c r="P240" s="10"/>
      <c r="Q240" s="10"/>
    </row>
    <row r="241" spans="2:17" x14ac:dyDescent="0.4">
      <c r="B241" s="12" t="s">
        <v>3112</v>
      </c>
      <c r="C241" s="12" t="s">
        <v>502</v>
      </c>
      <c r="D241" s="17">
        <v>2</v>
      </c>
      <c r="E241" s="17" t="s">
        <v>2866</v>
      </c>
      <c r="F241" s="17" t="s">
        <v>2875</v>
      </c>
      <c r="G241" s="17" t="s">
        <v>2872</v>
      </c>
      <c r="H241" s="14" t="s">
        <v>1944</v>
      </c>
      <c r="I241" s="10"/>
      <c r="J241" s="10"/>
      <c r="K241" s="10"/>
      <c r="L241" s="10"/>
      <c r="M241" s="10"/>
      <c r="N241" s="10"/>
      <c r="O241" s="10"/>
      <c r="P241" s="10"/>
      <c r="Q241" s="10"/>
    </row>
    <row r="242" spans="2:17" x14ac:dyDescent="0.4">
      <c r="B242" s="12" t="s">
        <v>3113</v>
      </c>
      <c r="C242" s="12" t="s">
        <v>179</v>
      </c>
      <c r="D242" s="17">
        <v>2</v>
      </c>
      <c r="E242" s="17" t="s">
        <v>2868</v>
      </c>
      <c r="F242" s="17" t="s">
        <v>2875</v>
      </c>
      <c r="G242" s="17" t="s">
        <v>2009</v>
      </c>
      <c r="H242" s="14" t="s">
        <v>2834</v>
      </c>
      <c r="I242" s="10"/>
      <c r="J242" s="10"/>
      <c r="K242" s="10"/>
      <c r="L242" s="10"/>
      <c r="M242" s="10"/>
      <c r="N242" s="10"/>
      <c r="O242" s="10"/>
      <c r="P242" s="10"/>
      <c r="Q242" s="10"/>
    </row>
    <row r="243" spans="2:17" x14ac:dyDescent="0.4">
      <c r="B243" s="12" t="s">
        <v>3114</v>
      </c>
      <c r="C243" s="12" t="s">
        <v>260</v>
      </c>
      <c r="D243" s="17">
        <v>3</v>
      </c>
      <c r="E243" s="17" t="s">
        <v>2867</v>
      </c>
      <c r="F243" s="17" t="s">
        <v>2875</v>
      </c>
      <c r="G243" s="17" t="s">
        <v>2009</v>
      </c>
      <c r="H243" s="14" t="s">
        <v>2833</v>
      </c>
      <c r="I243" s="10"/>
      <c r="J243" s="10"/>
      <c r="K243" s="10"/>
      <c r="L243" s="10"/>
      <c r="M243" s="10"/>
      <c r="N243" s="10"/>
      <c r="O243" s="10"/>
      <c r="P243" s="10"/>
      <c r="Q243" s="10"/>
    </row>
    <row r="244" spans="2:17" x14ac:dyDescent="0.4">
      <c r="B244" s="12" t="s">
        <v>3115</v>
      </c>
      <c r="C244" s="12" t="s">
        <v>341</v>
      </c>
      <c r="D244" s="17">
        <v>2</v>
      </c>
      <c r="E244" s="17" t="s">
        <v>2869</v>
      </c>
      <c r="F244" s="17" t="s">
        <v>2875</v>
      </c>
      <c r="G244" s="17" t="s">
        <v>2009</v>
      </c>
      <c r="H244" s="14" t="s">
        <v>2832</v>
      </c>
      <c r="I244" s="10"/>
      <c r="J244" s="10"/>
      <c r="K244" s="10"/>
      <c r="L244" s="10"/>
      <c r="M244" s="10"/>
      <c r="N244" s="10"/>
      <c r="O244" s="10"/>
      <c r="P244" s="10"/>
      <c r="Q244" s="10"/>
    </row>
    <row r="245" spans="2:17" x14ac:dyDescent="0.4">
      <c r="B245" s="12" t="s">
        <v>3116</v>
      </c>
      <c r="C245" s="12" t="s">
        <v>370</v>
      </c>
      <c r="D245" s="17">
        <v>3</v>
      </c>
      <c r="E245" s="17" t="s">
        <v>2866</v>
      </c>
      <c r="F245" s="17" t="s">
        <v>2875</v>
      </c>
      <c r="G245" s="17" t="s">
        <v>2872</v>
      </c>
      <c r="H245" s="14" t="s">
        <v>2846</v>
      </c>
      <c r="I245" s="10"/>
      <c r="J245" s="10"/>
      <c r="K245" s="10"/>
      <c r="L245" s="10"/>
      <c r="M245" s="10"/>
      <c r="N245" s="10"/>
      <c r="O245" s="10"/>
      <c r="P245" s="10"/>
      <c r="Q245" s="10"/>
    </row>
    <row r="246" spans="2:17" x14ac:dyDescent="0.4">
      <c r="B246" s="12" t="s">
        <v>3117</v>
      </c>
      <c r="C246" s="12" t="s">
        <v>120</v>
      </c>
      <c r="D246" s="17">
        <v>2</v>
      </c>
      <c r="E246" s="17" t="s">
        <v>2868</v>
      </c>
      <c r="F246" s="17" t="s">
        <v>2875</v>
      </c>
      <c r="G246" s="17" t="s">
        <v>2009</v>
      </c>
      <c r="H246" s="14" t="s">
        <v>2834</v>
      </c>
      <c r="I246" s="10"/>
      <c r="J246" s="10"/>
      <c r="K246" s="10"/>
      <c r="L246" s="10"/>
      <c r="M246" s="10"/>
      <c r="N246" s="10"/>
      <c r="O246" s="10"/>
      <c r="P246" s="10"/>
      <c r="Q246" s="10"/>
    </row>
    <row r="247" spans="2:17" x14ac:dyDescent="0.4">
      <c r="B247" s="12" t="s">
        <v>3118</v>
      </c>
      <c r="C247" s="12" t="s">
        <v>252</v>
      </c>
      <c r="D247" s="17">
        <v>1</v>
      </c>
      <c r="E247" s="17" t="s">
        <v>2867</v>
      </c>
      <c r="F247" s="17" t="s">
        <v>2875</v>
      </c>
      <c r="G247" s="17" t="s">
        <v>2009</v>
      </c>
      <c r="H247" s="14" t="s">
        <v>2841</v>
      </c>
      <c r="I247" s="10"/>
      <c r="J247" s="10"/>
      <c r="K247" s="10"/>
      <c r="L247" s="10"/>
      <c r="M247" s="10"/>
      <c r="N247" s="10"/>
      <c r="O247" s="10"/>
      <c r="P247" s="10"/>
      <c r="Q247" s="10"/>
    </row>
    <row r="248" spans="2:17" x14ac:dyDescent="0.4">
      <c r="B248" s="12" t="s">
        <v>3119</v>
      </c>
      <c r="C248" s="12" t="s">
        <v>113</v>
      </c>
      <c r="D248" s="17">
        <v>2</v>
      </c>
      <c r="E248" s="17" t="s">
        <v>2869</v>
      </c>
      <c r="F248" s="17" t="s">
        <v>2875</v>
      </c>
      <c r="G248" s="17" t="s">
        <v>2009</v>
      </c>
      <c r="H248" s="14" t="s">
        <v>2834</v>
      </c>
      <c r="I248" s="10"/>
      <c r="J248" s="10"/>
      <c r="K248" s="10"/>
      <c r="L248" s="10"/>
      <c r="M248" s="10"/>
      <c r="N248" s="10"/>
      <c r="O248" s="10"/>
      <c r="P248" s="10"/>
      <c r="Q248" s="10"/>
    </row>
    <row r="249" spans="2:17" x14ac:dyDescent="0.4">
      <c r="B249" s="12" t="s">
        <v>3120</v>
      </c>
      <c r="C249" s="12" t="s">
        <v>376</v>
      </c>
      <c r="D249" s="17">
        <v>2</v>
      </c>
      <c r="E249" s="17" t="s">
        <v>2866</v>
      </c>
      <c r="F249" s="17" t="s">
        <v>2875</v>
      </c>
      <c r="G249" s="17" t="s">
        <v>2009</v>
      </c>
      <c r="H249" s="14" t="s">
        <v>2849</v>
      </c>
      <c r="I249" s="10"/>
      <c r="J249" s="10"/>
      <c r="K249" s="10"/>
      <c r="L249" s="10"/>
      <c r="M249" s="10"/>
      <c r="N249" s="10"/>
      <c r="O249" s="10"/>
      <c r="P249" s="10"/>
      <c r="Q249" s="10"/>
    </row>
    <row r="250" spans="2:17" x14ac:dyDescent="0.4">
      <c r="B250" s="12" t="s">
        <v>3121</v>
      </c>
      <c r="C250" s="12" t="s">
        <v>649</v>
      </c>
      <c r="D250" s="17">
        <v>2</v>
      </c>
      <c r="E250" s="17" t="s">
        <v>2868</v>
      </c>
      <c r="F250" s="17" t="s">
        <v>2875</v>
      </c>
      <c r="G250" s="17" t="s">
        <v>2009</v>
      </c>
      <c r="H250" s="14" t="s">
        <v>2842</v>
      </c>
      <c r="I250" s="10"/>
      <c r="J250" s="10"/>
      <c r="K250" s="10"/>
      <c r="L250" s="10"/>
      <c r="M250" s="10"/>
      <c r="N250" s="10"/>
      <c r="O250" s="10"/>
      <c r="P250" s="10"/>
      <c r="Q250" s="10"/>
    </row>
    <row r="251" spans="2:17" x14ac:dyDescent="0.4">
      <c r="B251" s="12" t="s">
        <v>3122</v>
      </c>
      <c r="C251" s="12" t="s">
        <v>868</v>
      </c>
      <c r="D251" s="17">
        <v>3</v>
      </c>
      <c r="E251" s="17" t="s">
        <v>2867</v>
      </c>
      <c r="F251" s="17" t="s">
        <v>2875</v>
      </c>
      <c r="G251" s="17" t="s">
        <v>2009</v>
      </c>
      <c r="H251" s="14" t="s">
        <v>1943</v>
      </c>
      <c r="I251" s="10"/>
      <c r="J251" s="10"/>
      <c r="K251" s="10"/>
      <c r="L251" s="10"/>
      <c r="M251" s="10"/>
      <c r="N251" s="10"/>
      <c r="O251" s="10"/>
      <c r="P251" s="10"/>
      <c r="Q251" s="10"/>
    </row>
    <row r="252" spans="2:17" x14ac:dyDescent="0.4">
      <c r="B252" s="12" t="s">
        <v>3123</v>
      </c>
      <c r="C252" s="12" t="s">
        <v>356</v>
      </c>
      <c r="D252" s="17">
        <v>2</v>
      </c>
      <c r="E252" s="17" t="s">
        <v>2869</v>
      </c>
      <c r="F252" s="17" t="s">
        <v>2875</v>
      </c>
      <c r="G252" s="17" t="s">
        <v>2872</v>
      </c>
      <c r="H252" s="14" t="s">
        <v>1946</v>
      </c>
      <c r="I252" s="10"/>
      <c r="J252" s="10"/>
      <c r="K252" s="10"/>
      <c r="L252" s="10"/>
      <c r="M252" s="10"/>
      <c r="N252" s="10"/>
      <c r="O252" s="10"/>
      <c r="P252" s="10"/>
      <c r="Q252" s="10"/>
    </row>
    <row r="253" spans="2:17" x14ac:dyDescent="0.4">
      <c r="B253" s="12" t="s">
        <v>3124</v>
      </c>
      <c r="C253" s="12" t="s">
        <v>185</v>
      </c>
      <c r="D253" s="17">
        <v>2</v>
      </c>
      <c r="E253" s="17" t="s">
        <v>2866</v>
      </c>
      <c r="F253" s="17" t="s">
        <v>2875</v>
      </c>
      <c r="G253" s="17" t="s">
        <v>2872</v>
      </c>
      <c r="H253" s="14" t="s">
        <v>2843</v>
      </c>
      <c r="I253" s="10"/>
      <c r="J253" s="10"/>
      <c r="K253" s="10"/>
      <c r="L253" s="10"/>
      <c r="M253" s="10"/>
      <c r="N253" s="10"/>
      <c r="O253" s="10"/>
      <c r="P253" s="10"/>
      <c r="Q253" s="10"/>
    </row>
    <row r="254" spans="2:17" x14ac:dyDescent="0.4">
      <c r="B254" s="12" t="s">
        <v>3125</v>
      </c>
      <c r="C254" s="12" t="s">
        <v>289</v>
      </c>
      <c r="D254" s="17">
        <v>3</v>
      </c>
      <c r="E254" s="17" t="s">
        <v>2868</v>
      </c>
      <c r="F254" s="17" t="s">
        <v>2875</v>
      </c>
      <c r="G254" s="17" t="s">
        <v>2872</v>
      </c>
      <c r="H254" s="14" t="s">
        <v>2847</v>
      </c>
      <c r="I254" s="10"/>
      <c r="J254" s="10"/>
      <c r="K254" s="10"/>
      <c r="L254" s="10"/>
      <c r="M254" s="10"/>
      <c r="N254" s="10"/>
      <c r="O254" s="10"/>
      <c r="P254" s="10"/>
      <c r="Q254" s="10"/>
    </row>
    <row r="255" spans="2:17" x14ac:dyDescent="0.4">
      <c r="B255" s="12" t="s">
        <v>3126</v>
      </c>
      <c r="C255" s="12" t="s">
        <v>161</v>
      </c>
      <c r="D255" s="17">
        <v>2</v>
      </c>
      <c r="E255" s="17" t="s">
        <v>2867</v>
      </c>
      <c r="F255" s="17" t="s">
        <v>2875</v>
      </c>
      <c r="G255" s="17" t="s">
        <v>2009</v>
      </c>
      <c r="H255" s="14" t="s">
        <v>2832</v>
      </c>
      <c r="I255" s="10"/>
      <c r="J255" s="10"/>
      <c r="K255" s="10"/>
      <c r="L255" s="10"/>
      <c r="M255" s="10"/>
      <c r="N255" s="10"/>
      <c r="O255" s="10"/>
      <c r="P255" s="10"/>
      <c r="Q255" s="10"/>
    </row>
    <row r="256" spans="2:17" x14ac:dyDescent="0.4">
      <c r="B256" s="12" t="s">
        <v>3127</v>
      </c>
      <c r="C256" s="12" t="s">
        <v>538</v>
      </c>
      <c r="D256" s="17">
        <v>2</v>
      </c>
      <c r="E256" s="17" t="s">
        <v>2869</v>
      </c>
      <c r="F256" s="17" t="s">
        <v>2875</v>
      </c>
      <c r="G256" s="17" t="s">
        <v>2009</v>
      </c>
      <c r="H256" s="14" t="s">
        <v>2849</v>
      </c>
      <c r="I256" s="10"/>
      <c r="J256" s="10"/>
      <c r="K256" s="10"/>
      <c r="L256" s="10"/>
      <c r="M256" s="10"/>
      <c r="N256" s="10"/>
      <c r="O256" s="10"/>
      <c r="P256" s="10"/>
      <c r="Q256" s="10"/>
    </row>
    <row r="257" spans="2:17" x14ac:dyDescent="0.4">
      <c r="B257" s="12" t="s">
        <v>3128</v>
      </c>
      <c r="C257" s="12" t="s">
        <v>664</v>
      </c>
      <c r="D257" s="17">
        <v>2</v>
      </c>
      <c r="E257" s="17" t="s">
        <v>2866</v>
      </c>
      <c r="F257" s="17" t="s">
        <v>2875</v>
      </c>
      <c r="G257" s="17" t="s">
        <v>2872</v>
      </c>
      <c r="H257" s="14" t="s">
        <v>1944</v>
      </c>
      <c r="I257" s="10"/>
      <c r="J257" s="10"/>
      <c r="K257" s="10"/>
      <c r="L257" s="10"/>
      <c r="M257" s="10"/>
      <c r="N257" s="10"/>
      <c r="O257" s="10"/>
      <c r="P257" s="10"/>
      <c r="Q257" s="10"/>
    </row>
    <row r="258" spans="2:17" x14ac:dyDescent="0.4">
      <c r="B258" s="12" t="s">
        <v>3129</v>
      </c>
      <c r="C258" s="12" t="s">
        <v>544</v>
      </c>
      <c r="D258" s="17">
        <v>1</v>
      </c>
      <c r="E258" s="17" t="s">
        <v>2868</v>
      </c>
      <c r="F258" s="17" t="s">
        <v>2875</v>
      </c>
      <c r="G258" s="17" t="s">
        <v>2872</v>
      </c>
      <c r="H258" s="14" t="s">
        <v>1945</v>
      </c>
      <c r="I258" s="10"/>
      <c r="J258" s="10"/>
      <c r="K258" s="10"/>
      <c r="L258" s="10"/>
      <c r="M258" s="10"/>
      <c r="N258" s="10"/>
      <c r="O258" s="10"/>
      <c r="P258" s="10"/>
      <c r="Q258" s="10"/>
    </row>
    <row r="259" spans="2:17" x14ac:dyDescent="0.4">
      <c r="B259" s="12" t="s">
        <v>3130</v>
      </c>
      <c r="C259" s="12" t="s">
        <v>277</v>
      </c>
      <c r="D259" s="17">
        <v>2</v>
      </c>
      <c r="E259" s="17" t="s">
        <v>2867</v>
      </c>
      <c r="F259" s="17" t="s">
        <v>2875</v>
      </c>
      <c r="G259" s="17" t="s">
        <v>2872</v>
      </c>
      <c r="H259" s="14" t="s">
        <v>2840</v>
      </c>
      <c r="I259" s="10"/>
      <c r="J259" s="10"/>
      <c r="K259" s="10"/>
      <c r="L259" s="10"/>
      <c r="M259" s="10"/>
      <c r="N259" s="10"/>
      <c r="O259" s="10"/>
      <c r="P259" s="10"/>
      <c r="Q259" s="10"/>
    </row>
    <row r="260" spans="2:17" x14ac:dyDescent="0.4">
      <c r="B260" s="12" t="s">
        <v>3131</v>
      </c>
      <c r="C260" s="12" t="s">
        <v>397</v>
      </c>
      <c r="D260" s="17">
        <v>2</v>
      </c>
      <c r="E260" s="17" t="s">
        <v>2869</v>
      </c>
      <c r="F260" s="17" t="s">
        <v>2875</v>
      </c>
      <c r="G260" s="17" t="s">
        <v>2872</v>
      </c>
      <c r="H260" s="14" t="s">
        <v>2838</v>
      </c>
      <c r="I260" s="10"/>
      <c r="J260" s="10"/>
      <c r="K260" s="10"/>
      <c r="L260" s="10"/>
      <c r="M260" s="10"/>
      <c r="N260" s="10"/>
      <c r="O260" s="10"/>
      <c r="P260" s="10"/>
      <c r="Q260" s="10"/>
    </row>
    <row r="261" spans="2:17" x14ac:dyDescent="0.4">
      <c r="B261" s="12" t="s">
        <v>3132</v>
      </c>
      <c r="C261" s="12" t="s">
        <v>93</v>
      </c>
      <c r="D261" s="17">
        <v>3</v>
      </c>
      <c r="E261" s="17" t="s">
        <v>2866</v>
      </c>
      <c r="F261" s="17" t="s">
        <v>2875</v>
      </c>
      <c r="G261" s="17" t="s">
        <v>2009</v>
      </c>
      <c r="H261" s="14" t="s">
        <v>1943</v>
      </c>
      <c r="I261" s="10"/>
      <c r="J261" s="10"/>
      <c r="K261" s="10"/>
      <c r="L261" s="10"/>
      <c r="M261" s="10"/>
      <c r="N261" s="10"/>
      <c r="O261" s="10"/>
      <c r="P261" s="10"/>
      <c r="Q261" s="10"/>
    </row>
    <row r="262" spans="2:17" x14ac:dyDescent="0.4">
      <c r="B262" s="12" t="s">
        <v>3133</v>
      </c>
      <c r="C262" s="12" t="s">
        <v>916</v>
      </c>
      <c r="D262" s="17">
        <v>2</v>
      </c>
      <c r="E262" s="17" t="s">
        <v>2868</v>
      </c>
      <c r="F262" s="17" t="s">
        <v>2875</v>
      </c>
      <c r="G262" s="17" t="s">
        <v>2872</v>
      </c>
      <c r="H262" s="14" t="s">
        <v>1947</v>
      </c>
      <c r="I262" s="10"/>
      <c r="J262" s="10"/>
      <c r="K262" s="10"/>
      <c r="L262" s="10"/>
      <c r="M262" s="10"/>
      <c r="N262" s="10"/>
      <c r="O262" s="10"/>
      <c r="P262" s="10"/>
      <c r="Q262" s="10"/>
    </row>
    <row r="263" spans="2:17" x14ac:dyDescent="0.4">
      <c r="B263" s="12" t="s">
        <v>3134</v>
      </c>
      <c r="C263" s="12" t="s">
        <v>922</v>
      </c>
      <c r="D263" s="17">
        <v>2</v>
      </c>
      <c r="E263" s="17" t="s">
        <v>2867</v>
      </c>
      <c r="F263" s="17" t="s">
        <v>2875</v>
      </c>
      <c r="G263" s="17" t="s">
        <v>2009</v>
      </c>
      <c r="H263" s="14" t="s">
        <v>2834</v>
      </c>
      <c r="I263" s="10"/>
      <c r="J263" s="10"/>
      <c r="K263" s="10"/>
      <c r="L263" s="10"/>
      <c r="M263" s="10"/>
      <c r="N263" s="10"/>
      <c r="O263" s="10"/>
      <c r="P263" s="10"/>
      <c r="Q263" s="10"/>
    </row>
    <row r="264" spans="2:17" x14ac:dyDescent="0.4">
      <c r="B264" s="12" t="s">
        <v>3135</v>
      </c>
      <c r="C264" s="12" t="s">
        <v>463</v>
      </c>
      <c r="D264" s="17">
        <v>1</v>
      </c>
      <c r="E264" s="17" t="s">
        <v>2869</v>
      </c>
      <c r="F264" s="17" t="s">
        <v>2875</v>
      </c>
      <c r="G264" s="17" t="s">
        <v>2872</v>
      </c>
      <c r="H264" s="14" t="s">
        <v>1945</v>
      </c>
      <c r="I264" s="10"/>
      <c r="J264" s="10"/>
      <c r="K264" s="10"/>
      <c r="L264" s="10"/>
      <c r="M264" s="10"/>
      <c r="N264" s="10"/>
      <c r="O264" s="10"/>
      <c r="P264" s="10"/>
      <c r="Q264" s="10"/>
    </row>
    <row r="265" spans="2:17" x14ac:dyDescent="0.4">
      <c r="B265" s="12" t="s">
        <v>3136</v>
      </c>
      <c r="C265" s="12" t="s">
        <v>682</v>
      </c>
      <c r="D265" s="17">
        <v>2</v>
      </c>
      <c r="E265" s="17" t="s">
        <v>2866</v>
      </c>
      <c r="F265" s="17" t="s">
        <v>2875</v>
      </c>
      <c r="G265" s="17" t="s">
        <v>2009</v>
      </c>
      <c r="H265" s="14" t="s">
        <v>2837</v>
      </c>
      <c r="I265" s="10"/>
      <c r="J265" s="10"/>
      <c r="K265" s="10"/>
      <c r="L265" s="10"/>
      <c r="M265" s="10"/>
      <c r="N265" s="10"/>
      <c r="O265" s="10"/>
      <c r="P265" s="10"/>
      <c r="Q265" s="10"/>
    </row>
    <row r="266" spans="2:17" x14ac:dyDescent="0.4">
      <c r="B266" s="12" t="s">
        <v>3137</v>
      </c>
      <c r="C266" s="12" t="s">
        <v>380</v>
      </c>
      <c r="D266" s="17">
        <v>2</v>
      </c>
      <c r="E266" s="17" t="s">
        <v>2868</v>
      </c>
      <c r="F266" s="17" t="s">
        <v>2875</v>
      </c>
      <c r="G266" s="17" t="s">
        <v>2872</v>
      </c>
      <c r="H266" s="14" t="s">
        <v>2840</v>
      </c>
      <c r="I266" s="10"/>
      <c r="J266" s="10"/>
      <c r="K266" s="10"/>
      <c r="L266" s="10"/>
      <c r="M266" s="10"/>
      <c r="N266" s="10"/>
      <c r="O266" s="10"/>
      <c r="P266" s="10"/>
      <c r="Q266" s="10"/>
    </row>
    <row r="267" spans="2:17" x14ac:dyDescent="0.4">
      <c r="B267" s="12" t="s">
        <v>3138</v>
      </c>
      <c r="C267" s="12" t="s">
        <v>937</v>
      </c>
      <c r="D267" s="17">
        <v>2</v>
      </c>
      <c r="E267" s="17" t="s">
        <v>2867</v>
      </c>
      <c r="F267" s="17" t="s">
        <v>2875</v>
      </c>
      <c r="G267" s="17" t="s">
        <v>2872</v>
      </c>
      <c r="H267" s="14" t="s">
        <v>2843</v>
      </c>
      <c r="I267" s="10"/>
      <c r="J267" s="10"/>
      <c r="K267" s="10"/>
      <c r="L267" s="10"/>
      <c r="M267" s="10"/>
      <c r="N267" s="10"/>
      <c r="O267" s="10"/>
      <c r="P267" s="10"/>
      <c r="Q267" s="10"/>
    </row>
    <row r="268" spans="2:17" x14ac:dyDescent="0.4">
      <c r="B268" s="12" t="s">
        <v>3139</v>
      </c>
      <c r="C268" s="12" t="s">
        <v>281</v>
      </c>
      <c r="D268" s="17">
        <v>2</v>
      </c>
      <c r="E268" s="17" t="s">
        <v>2869</v>
      </c>
      <c r="F268" s="17" t="s">
        <v>2875</v>
      </c>
      <c r="G268" s="17" t="s">
        <v>2872</v>
      </c>
      <c r="H268" s="14" t="s">
        <v>2840</v>
      </c>
      <c r="I268" s="10"/>
      <c r="J268" s="10"/>
      <c r="K268" s="10"/>
      <c r="L268" s="10"/>
      <c r="M268" s="10"/>
      <c r="N268" s="10"/>
      <c r="O268" s="10"/>
      <c r="P268" s="10"/>
      <c r="Q268" s="10"/>
    </row>
    <row r="269" spans="2:17" x14ac:dyDescent="0.4">
      <c r="B269" s="12" t="s">
        <v>3140</v>
      </c>
      <c r="C269" s="12" t="s">
        <v>412</v>
      </c>
      <c r="D269" s="17">
        <v>3</v>
      </c>
      <c r="E269" s="17" t="s">
        <v>2866</v>
      </c>
      <c r="F269" s="17" t="s">
        <v>2875</v>
      </c>
      <c r="G269" s="17" t="s">
        <v>2872</v>
      </c>
      <c r="H269" s="14" t="s">
        <v>2847</v>
      </c>
      <c r="I269" s="10"/>
      <c r="J269" s="10"/>
      <c r="K269" s="10"/>
      <c r="L269" s="10"/>
      <c r="M269" s="10"/>
      <c r="N269" s="10"/>
      <c r="O269" s="10"/>
      <c r="P269" s="10"/>
      <c r="Q269" s="10"/>
    </row>
    <row r="270" spans="2:17" x14ac:dyDescent="0.4">
      <c r="B270" s="12" t="s">
        <v>3141</v>
      </c>
      <c r="C270" s="12" t="s">
        <v>211</v>
      </c>
      <c r="D270" s="17">
        <v>1</v>
      </c>
      <c r="E270" s="17" t="s">
        <v>2868</v>
      </c>
      <c r="F270" s="17" t="s">
        <v>2875</v>
      </c>
      <c r="G270" s="17" t="s">
        <v>2009</v>
      </c>
      <c r="H270" s="14" t="s">
        <v>2848</v>
      </c>
      <c r="I270" s="10"/>
      <c r="J270" s="10"/>
      <c r="K270" s="10"/>
      <c r="L270" s="10"/>
      <c r="M270" s="10"/>
      <c r="N270" s="10"/>
      <c r="O270" s="10"/>
      <c r="P270" s="10"/>
      <c r="Q270" s="10"/>
    </row>
    <row r="271" spans="2:17" x14ac:dyDescent="0.4">
      <c r="B271" s="12" t="s">
        <v>3142</v>
      </c>
      <c r="C271" s="12" t="s">
        <v>955</v>
      </c>
      <c r="D271" s="17">
        <v>1</v>
      </c>
      <c r="E271" s="17" t="s">
        <v>2867</v>
      </c>
      <c r="F271" s="17" t="s">
        <v>2875</v>
      </c>
      <c r="G271" s="17" t="s">
        <v>2872</v>
      </c>
      <c r="H271" s="14" t="s">
        <v>1945</v>
      </c>
      <c r="I271" s="10"/>
      <c r="J271" s="10"/>
      <c r="K271" s="10"/>
      <c r="L271" s="10"/>
      <c r="M271" s="10"/>
      <c r="N271" s="10"/>
      <c r="O271" s="10"/>
      <c r="P271" s="10"/>
      <c r="Q271" s="10"/>
    </row>
    <row r="272" spans="2:17" x14ac:dyDescent="0.4">
      <c r="B272" s="12" t="s">
        <v>3143</v>
      </c>
      <c r="C272" s="12" t="s">
        <v>96</v>
      </c>
      <c r="D272" s="17">
        <v>3</v>
      </c>
      <c r="E272" s="17" t="s">
        <v>2869</v>
      </c>
      <c r="F272" s="17" t="s">
        <v>2875</v>
      </c>
      <c r="G272" s="17" t="s">
        <v>2009</v>
      </c>
      <c r="H272" s="14" t="s">
        <v>2833</v>
      </c>
      <c r="I272" s="10"/>
      <c r="J272" s="10"/>
      <c r="K272" s="10"/>
      <c r="L272" s="10"/>
      <c r="M272" s="10"/>
      <c r="N272" s="10"/>
      <c r="O272" s="10"/>
      <c r="P272" s="10"/>
      <c r="Q272" s="10"/>
    </row>
    <row r="273" spans="2:17" x14ac:dyDescent="0.4">
      <c r="B273" s="12" t="s">
        <v>3144</v>
      </c>
      <c r="C273" s="12" t="s">
        <v>239</v>
      </c>
      <c r="D273" s="17">
        <v>3</v>
      </c>
      <c r="E273" s="17" t="s">
        <v>2866</v>
      </c>
      <c r="F273" s="17" t="s">
        <v>2875</v>
      </c>
      <c r="G273" s="17" t="s">
        <v>2009</v>
      </c>
      <c r="H273" s="14" t="s">
        <v>1943</v>
      </c>
      <c r="I273" s="10"/>
      <c r="J273" s="10"/>
      <c r="K273" s="10"/>
      <c r="L273" s="10"/>
      <c r="M273" s="10"/>
      <c r="N273" s="10"/>
      <c r="O273" s="10"/>
      <c r="P273" s="10"/>
      <c r="Q273" s="10"/>
    </row>
    <row r="274" spans="2:17" x14ac:dyDescent="0.4">
      <c r="B274" s="12" t="s">
        <v>3145</v>
      </c>
      <c r="C274" s="12" t="s">
        <v>176</v>
      </c>
      <c r="D274" s="17">
        <v>2</v>
      </c>
      <c r="E274" s="17" t="s">
        <v>2868</v>
      </c>
      <c r="F274" s="17" t="s">
        <v>2875</v>
      </c>
      <c r="G274" s="17" t="s">
        <v>2872</v>
      </c>
      <c r="H274" s="14" t="s">
        <v>1946</v>
      </c>
      <c r="I274" s="10"/>
      <c r="J274" s="10"/>
      <c r="K274" s="10"/>
      <c r="L274" s="10"/>
      <c r="M274" s="10"/>
      <c r="N274" s="10"/>
      <c r="O274" s="10"/>
      <c r="P274" s="10"/>
      <c r="Q274" s="10"/>
    </row>
    <row r="275" spans="2:17" x14ac:dyDescent="0.4">
      <c r="B275" s="12" t="s">
        <v>3146</v>
      </c>
      <c r="C275" s="12" t="s">
        <v>478</v>
      </c>
      <c r="D275" s="17">
        <v>2</v>
      </c>
      <c r="E275" s="17" t="s">
        <v>2867</v>
      </c>
      <c r="F275" s="17" t="s">
        <v>2875</v>
      </c>
      <c r="G275" s="17" t="s">
        <v>2872</v>
      </c>
      <c r="H275" s="14" t="s">
        <v>2838</v>
      </c>
      <c r="I275" s="10"/>
      <c r="J275" s="10"/>
      <c r="K275" s="10"/>
      <c r="L275" s="10"/>
      <c r="M275" s="10"/>
      <c r="N275" s="10"/>
      <c r="O275" s="10"/>
      <c r="P275" s="10"/>
      <c r="Q275" s="10"/>
    </row>
    <row r="276" spans="2:17" x14ac:dyDescent="0.4">
      <c r="B276" s="12" t="s">
        <v>3147</v>
      </c>
      <c r="C276" s="12" t="s">
        <v>427</v>
      </c>
      <c r="D276" s="17">
        <v>2</v>
      </c>
      <c r="E276" s="17" t="s">
        <v>2869</v>
      </c>
      <c r="F276" s="17" t="s">
        <v>2875</v>
      </c>
      <c r="G276" s="17" t="s">
        <v>2009</v>
      </c>
      <c r="H276" s="14" t="s">
        <v>2832</v>
      </c>
      <c r="I276" s="10"/>
      <c r="J276" s="10"/>
      <c r="K276" s="10"/>
      <c r="L276" s="10"/>
      <c r="M276" s="10"/>
      <c r="N276" s="10"/>
      <c r="O276" s="10"/>
      <c r="P276" s="10"/>
      <c r="Q276" s="10"/>
    </row>
    <row r="277" spans="2:17" x14ac:dyDescent="0.4">
      <c r="B277" s="12" t="s">
        <v>3148</v>
      </c>
      <c r="C277" s="12" t="s">
        <v>592</v>
      </c>
      <c r="D277" s="17">
        <v>3</v>
      </c>
      <c r="E277" s="17" t="s">
        <v>2866</v>
      </c>
      <c r="F277" s="17" t="s">
        <v>2875</v>
      </c>
      <c r="G277" s="17" t="s">
        <v>2009</v>
      </c>
      <c r="H277" s="14" t="s">
        <v>2833</v>
      </c>
      <c r="I277" s="10"/>
      <c r="J277" s="10"/>
      <c r="K277" s="10"/>
      <c r="L277" s="10"/>
      <c r="M277" s="10"/>
      <c r="N277" s="10"/>
      <c r="O277" s="10"/>
      <c r="P277" s="10"/>
      <c r="Q277" s="10"/>
    </row>
    <row r="278" spans="2:17" x14ac:dyDescent="0.4">
      <c r="B278" s="12" t="s">
        <v>3149</v>
      </c>
      <c r="C278" s="12" t="s">
        <v>407</v>
      </c>
      <c r="D278" s="17">
        <v>3</v>
      </c>
      <c r="E278" s="17" t="s">
        <v>2868</v>
      </c>
      <c r="F278" s="17" t="s">
        <v>2875</v>
      </c>
      <c r="G278" s="17" t="s">
        <v>2872</v>
      </c>
      <c r="H278" s="14" t="s">
        <v>2847</v>
      </c>
      <c r="I278" s="10"/>
      <c r="J278" s="10"/>
      <c r="K278" s="10"/>
      <c r="L278" s="10"/>
      <c r="M278" s="10"/>
      <c r="N278" s="10"/>
      <c r="O278" s="10"/>
      <c r="P278" s="10"/>
      <c r="Q278" s="10"/>
    </row>
    <row r="279" spans="2:17" x14ac:dyDescent="0.4">
      <c r="B279" s="12" t="s">
        <v>3150</v>
      </c>
      <c r="C279" s="12" t="s">
        <v>132</v>
      </c>
      <c r="D279" s="17">
        <v>3</v>
      </c>
      <c r="E279" s="17" t="s">
        <v>2867</v>
      </c>
      <c r="F279" s="17" t="s">
        <v>2875</v>
      </c>
      <c r="G279" s="17" t="s">
        <v>2009</v>
      </c>
      <c r="H279" s="14" t="s">
        <v>2835</v>
      </c>
      <c r="I279" s="10"/>
      <c r="J279" s="10"/>
      <c r="K279" s="10"/>
      <c r="L279" s="10"/>
      <c r="M279" s="10"/>
      <c r="N279" s="10"/>
      <c r="O279" s="10"/>
      <c r="P279" s="10"/>
      <c r="Q279" s="10"/>
    </row>
    <row r="280" spans="2:17" x14ac:dyDescent="0.4">
      <c r="B280" s="12" t="s">
        <v>3151</v>
      </c>
      <c r="C280" s="12" t="s">
        <v>433</v>
      </c>
      <c r="D280" s="17">
        <v>1</v>
      </c>
      <c r="E280" s="17" t="s">
        <v>2869</v>
      </c>
      <c r="F280" s="17" t="s">
        <v>2875</v>
      </c>
      <c r="G280" s="17" t="s">
        <v>2009</v>
      </c>
      <c r="H280" s="14" t="s">
        <v>2836</v>
      </c>
      <c r="I280" s="10"/>
      <c r="J280" s="10"/>
      <c r="K280" s="10"/>
      <c r="L280" s="10"/>
      <c r="M280" s="10"/>
      <c r="N280" s="10"/>
      <c r="O280" s="10"/>
      <c r="P280" s="10"/>
      <c r="Q280" s="10"/>
    </row>
    <row r="281" spans="2:17" x14ac:dyDescent="0.4">
      <c r="B281" s="12" t="s">
        <v>3152</v>
      </c>
      <c r="C281" s="12" t="s">
        <v>214</v>
      </c>
      <c r="D281" s="17">
        <v>2</v>
      </c>
      <c r="E281" s="17" t="s">
        <v>2866</v>
      </c>
      <c r="F281" s="17" t="s">
        <v>2875</v>
      </c>
      <c r="G281" s="17" t="s">
        <v>2872</v>
      </c>
      <c r="H281" s="14" t="s">
        <v>1944</v>
      </c>
      <c r="I281" s="10"/>
      <c r="J281" s="10"/>
      <c r="K281" s="10"/>
      <c r="L281" s="10"/>
      <c r="M281" s="10"/>
      <c r="N281" s="10"/>
      <c r="O281" s="10"/>
      <c r="P281" s="10"/>
      <c r="Q281" s="10"/>
    </row>
    <row r="282" spans="2:17" x14ac:dyDescent="0.4">
      <c r="B282" s="12" t="s">
        <v>3153</v>
      </c>
      <c r="C282" s="12" t="s">
        <v>306</v>
      </c>
      <c r="D282" s="17">
        <v>3</v>
      </c>
      <c r="E282" s="17" t="s">
        <v>2868</v>
      </c>
      <c r="F282" s="17" t="s">
        <v>2875</v>
      </c>
      <c r="G282" s="17" t="s">
        <v>2009</v>
      </c>
      <c r="H282" s="14" t="s">
        <v>2833</v>
      </c>
      <c r="I282" s="10"/>
      <c r="J282" s="10"/>
      <c r="K282" s="10"/>
      <c r="L282" s="10"/>
      <c r="M282" s="10"/>
      <c r="N282" s="10"/>
      <c r="O282" s="10"/>
      <c r="P282" s="10"/>
      <c r="Q282" s="10"/>
    </row>
    <row r="283" spans="2:17" x14ac:dyDescent="0.4">
      <c r="B283" s="12" t="s">
        <v>3154</v>
      </c>
      <c r="C283" s="12" t="s">
        <v>99</v>
      </c>
      <c r="D283" s="17">
        <v>2</v>
      </c>
      <c r="E283" s="17" t="s">
        <v>2867</v>
      </c>
      <c r="F283" s="17" t="s">
        <v>2875</v>
      </c>
      <c r="G283" s="17" t="s">
        <v>2872</v>
      </c>
      <c r="H283" s="14" t="s">
        <v>2839</v>
      </c>
      <c r="I283" s="10"/>
      <c r="J283" s="10"/>
      <c r="K283" s="10"/>
      <c r="L283" s="10"/>
      <c r="M283" s="10"/>
      <c r="N283" s="10"/>
      <c r="O283" s="10"/>
      <c r="P283" s="10"/>
      <c r="Q283" s="10"/>
    </row>
    <row r="284" spans="2:17" x14ac:dyDescent="0.4">
      <c r="B284" s="12" t="s">
        <v>3155</v>
      </c>
      <c r="C284" s="12" t="s">
        <v>439</v>
      </c>
      <c r="D284" s="17">
        <v>2</v>
      </c>
      <c r="E284" s="17" t="s">
        <v>2869</v>
      </c>
      <c r="F284" s="17" t="s">
        <v>2875</v>
      </c>
      <c r="G284" s="17" t="s">
        <v>2872</v>
      </c>
      <c r="H284" s="14" t="s">
        <v>2839</v>
      </c>
      <c r="I284" s="10"/>
      <c r="J284" s="10"/>
      <c r="K284" s="10"/>
      <c r="L284" s="10"/>
      <c r="M284" s="10"/>
      <c r="N284" s="10"/>
      <c r="O284" s="10"/>
      <c r="P284" s="10"/>
      <c r="Q284" s="10"/>
    </row>
    <row r="285" spans="2:17" x14ac:dyDescent="0.4">
      <c r="B285" s="12" t="s">
        <v>3156</v>
      </c>
      <c r="C285" s="12" t="s">
        <v>318</v>
      </c>
      <c r="D285" s="17">
        <v>2</v>
      </c>
      <c r="E285" s="17" t="s">
        <v>2866</v>
      </c>
      <c r="F285" s="17" t="s">
        <v>2875</v>
      </c>
      <c r="G285" s="17" t="s">
        <v>2009</v>
      </c>
      <c r="H285" s="14" t="s">
        <v>2842</v>
      </c>
      <c r="I285" s="10"/>
      <c r="J285" s="10"/>
      <c r="K285" s="10"/>
      <c r="L285" s="10"/>
      <c r="M285" s="10"/>
      <c r="N285" s="10"/>
      <c r="O285" s="10"/>
      <c r="P285" s="10"/>
      <c r="Q285" s="10"/>
    </row>
    <row r="286" spans="2:17" x14ac:dyDescent="0.4">
      <c r="B286" s="12" t="s">
        <v>3157</v>
      </c>
      <c r="C286" s="12" t="s">
        <v>150</v>
      </c>
      <c r="D286" s="17">
        <v>3</v>
      </c>
      <c r="E286" s="17" t="s">
        <v>2868</v>
      </c>
      <c r="F286" s="17" t="s">
        <v>2875</v>
      </c>
      <c r="G286" s="17" t="s">
        <v>2872</v>
      </c>
      <c r="H286" s="14" t="s">
        <v>2847</v>
      </c>
      <c r="I286" s="10"/>
      <c r="J286" s="10"/>
      <c r="K286" s="10"/>
      <c r="L286" s="10"/>
      <c r="M286" s="10"/>
      <c r="N286" s="10"/>
      <c r="O286" s="10"/>
      <c r="P286" s="10"/>
      <c r="Q286" s="10"/>
    </row>
    <row r="287" spans="2:17" x14ac:dyDescent="0.4">
      <c r="B287" s="12" t="s">
        <v>3158</v>
      </c>
      <c r="C287" s="12" t="s">
        <v>730</v>
      </c>
      <c r="D287" s="17">
        <v>1</v>
      </c>
      <c r="E287" s="17" t="s">
        <v>2867</v>
      </c>
      <c r="F287" s="17" t="s">
        <v>2875</v>
      </c>
      <c r="G287" s="17" t="s">
        <v>2009</v>
      </c>
      <c r="H287" s="14" t="s">
        <v>2841</v>
      </c>
      <c r="I287" s="10"/>
      <c r="J287" s="10"/>
      <c r="K287" s="10"/>
      <c r="L287" s="10"/>
      <c r="M287" s="10"/>
      <c r="N287" s="10"/>
      <c r="O287" s="10"/>
      <c r="P287" s="10"/>
      <c r="Q287" s="10"/>
    </row>
    <row r="288" spans="2:17" x14ac:dyDescent="0.4">
      <c r="B288" s="12" t="s">
        <v>3159</v>
      </c>
      <c r="C288" s="12" t="s">
        <v>619</v>
      </c>
      <c r="D288" s="17">
        <v>1</v>
      </c>
      <c r="E288" s="17" t="s">
        <v>2869</v>
      </c>
      <c r="F288" s="17" t="s">
        <v>2875</v>
      </c>
      <c r="G288" s="17" t="s">
        <v>2009</v>
      </c>
      <c r="H288" s="14" t="s">
        <v>2848</v>
      </c>
      <c r="I288" s="10"/>
      <c r="J288" s="10"/>
      <c r="K288" s="10"/>
      <c r="L288" s="10"/>
      <c r="M288" s="10"/>
      <c r="N288" s="10"/>
      <c r="O288" s="10"/>
      <c r="P288" s="10"/>
      <c r="Q288" s="10"/>
    </row>
    <row r="289" spans="2:17" x14ac:dyDescent="0.4">
      <c r="B289" s="12" t="s">
        <v>3160</v>
      </c>
      <c r="C289" s="12" t="s">
        <v>625</v>
      </c>
      <c r="D289" s="17">
        <v>2</v>
      </c>
      <c r="E289" s="17" t="s">
        <v>2866</v>
      </c>
      <c r="F289" s="17" t="s">
        <v>2875</v>
      </c>
      <c r="G289" s="17" t="s">
        <v>2872</v>
      </c>
      <c r="H289" s="14" t="s">
        <v>1944</v>
      </c>
      <c r="I289" s="10"/>
      <c r="J289" s="10"/>
      <c r="K289" s="10"/>
      <c r="L289" s="10"/>
      <c r="M289" s="10"/>
      <c r="N289" s="10"/>
      <c r="O289" s="10"/>
      <c r="P289" s="10"/>
      <c r="Q289" s="10"/>
    </row>
    <row r="290" spans="2:17" x14ac:dyDescent="0.4">
      <c r="B290" s="12" t="s">
        <v>3161</v>
      </c>
      <c r="C290" s="12" t="s">
        <v>736</v>
      </c>
      <c r="D290" s="17">
        <v>1</v>
      </c>
      <c r="E290" s="17" t="s">
        <v>2868</v>
      </c>
      <c r="F290" s="17" t="s">
        <v>2875</v>
      </c>
      <c r="G290" s="17" t="s">
        <v>2009</v>
      </c>
      <c r="H290" s="14" t="s">
        <v>2844</v>
      </c>
      <c r="I290" s="10"/>
      <c r="J290" s="10"/>
      <c r="K290" s="10"/>
      <c r="L290" s="10"/>
      <c r="M290" s="10"/>
      <c r="N290" s="10"/>
      <c r="O290" s="10"/>
      <c r="P290" s="10"/>
      <c r="Q290" s="10"/>
    </row>
    <row r="291" spans="2:17" x14ac:dyDescent="0.4">
      <c r="B291" s="12" t="s">
        <v>3162</v>
      </c>
      <c r="C291" s="12" t="s">
        <v>631</v>
      </c>
      <c r="D291" s="17">
        <v>2</v>
      </c>
      <c r="E291" s="17" t="s">
        <v>2867</v>
      </c>
      <c r="F291" s="17" t="s">
        <v>2875</v>
      </c>
      <c r="G291" s="17" t="s">
        <v>2872</v>
      </c>
      <c r="H291" s="14" t="s">
        <v>1947</v>
      </c>
      <c r="I291" s="10"/>
      <c r="J291" s="10"/>
      <c r="K291" s="10"/>
      <c r="L291" s="10"/>
      <c r="M291" s="10"/>
      <c r="N291" s="10"/>
      <c r="O291" s="10"/>
      <c r="P291" s="10"/>
      <c r="Q291" s="10"/>
    </row>
    <row r="292" spans="2:17" x14ac:dyDescent="0.4">
      <c r="B292" s="12" t="s">
        <v>3163</v>
      </c>
      <c r="C292" s="12" t="s">
        <v>499</v>
      </c>
      <c r="D292" s="17">
        <v>3</v>
      </c>
      <c r="E292" s="17" t="s">
        <v>2869</v>
      </c>
      <c r="F292" s="17" t="s">
        <v>2875</v>
      </c>
      <c r="G292" s="17" t="s">
        <v>2009</v>
      </c>
      <c r="H292" s="14" t="s">
        <v>1943</v>
      </c>
      <c r="I292" s="10"/>
      <c r="J292" s="10"/>
      <c r="K292" s="10"/>
      <c r="L292" s="10"/>
      <c r="M292" s="10"/>
      <c r="N292" s="10"/>
      <c r="O292" s="10"/>
      <c r="P292" s="10"/>
      <c r="Q292" s="10"/>
    </row>
    <row r="293" spans="2:17" x14ac:dyDescent="0.4">
      <c r="B293" s="12" t="s">
        <v>3164</v>
      </c>
      <c r="C293" s="12" t="s">
        <v>470</v>
      </c>
      <c r="D293" s="17">
        <v>2</v>
      </c>
      <c r="E293" s="17" t="s">
        <v>2866</v>
      </c>
      <c r="F293" s="17" t="s">
        <v>2875</v>
      </c>
      <c r="G293" s="17" t="s">
        <v>2009</v>
      </c>
      <c r="H293" s="14" t="s">
        <v>2837</v>
      </c>
      <c r="I293" s="10"/>
      <c r="J293" s="10"/>
      <c r="K293" s="10"/>
      <c r="L293" s="10"/>
      <c r="M293" s="10"/>
      <c r="N293" s="10"/>
      <c r="O293" s="10"/>
      <c r="P293" s="10"/>
      <c r="Q293" s="10"/>
    </row>
    <row r="294" spans="2:17" x14ac:dyDescent="0.4">
      <c r="B294" s="12" t="s">
        <v>3165</v>
      </c>
      <c r="C294" s="12" t="s">
        <v>305</v>
      </c>
      <c r="D294" s="17">
        <v>3</v>
      </c>
      <c r="E294" s="17" t="s">
        <v>2868</v>
      </c>
      <c r="F294" s="17" t="s">
        <v>2875</v>
      </c>
      <c r="G294" s="17" t="s">
        <v>2009</v>
      </c>
      <c r="H294" s="14" t="s">
        <v>1943</v>
      </c>
      <c r="I294" s="10"/>
      <c r="J294" s="10"/>
      <c r="K294" s="10"/>
      <c r="L294" s="10"/>
      <c r="M294" s="10"/>
      <c r="N294" s="10"/>
      <c r="O294" s="10"/>
      <c r="P294" s="10"/>
      <c r="Q294" s="10"/>
    </row>
    <row r="295" spans="2:17" x14ac:dyDescent="0.4">
      <c r="B295" s="12" t="s">
        <v>3166</v>
      </c>
      <c r="C295" s="12" t="s">
        <v>191</v>
      </c>
      <c r="D295" s="17">
        <v>2</v>
      </c>
      <c r="E295" s="17" t="s">
        <v>2867</v>
      </c>
      <c r="F295" s="17" t="s">
        <v>2875</v>
      </c>
      <c r="G295" s="17" t="s">
        <v>2872</v>
      </c>
      <c r="H295" s="14" t="s">
        <v>1944</v>
      </c>
      <c r="I295" s="10"/>
      <c r="J295" s="10"/>
      <c r="K295" s="10"/>
      <c r="L295" s="10"/>
      <c r="M295" s="10"/>
      <c r="N295" s="10"/>
      <c r="O295" s="10"/>
      <c r="P295" s="10"/>
      <c r="Q295" s="10"/>
    </row>
    <row r="296" spans="2:17" x14ac:dyDescent="0.4">
      <c r="B296" s="12" t="s">
        <v>3167</v>
      </c>
      <c r="C296" s="12" t="s">
        <v>351</v>
      </c>
      <c r="D296" s="17">
        <v>3</v>
      </c>
      <c r="E296" s="17" t="s">
        <v>2869</v>
      </c>
      <c r="F296" s="17" t="s">
        <v>2875</v>
      </c>
      <c r="G296" s="17" t="s">
        <v>2872</v>
      </c>
      <c r="H296" s="14" t="s">
        <v>2846</v>
      </c>
      <c r="I296" s="10"/>
      <c r="J296" s="10"/>
      <c r="K296" s="10"/>
      <c r="L296" s="10"/>
      <c r="M296" s="10"/>
      <c r="N296" s="10"/>
      <c r="O296" s="10"/>
      <c r="P296" s="10"/>
      <c r="Q296" s="10"/>
    </row>
    <row r="297" spans="2:17" x14ac:dyDescent="0.4">
      <c r="B297" s="12" t="s">
        <v>3168</v>
      </c>
      <c r="C297" s="12" t="s">
        <v>226</v>
      </c>
      <c r="D297" s="17">
        <v>2</v>
      </c>
      <c r="E297" s="17" t="s">
        <v>2866</v>
      </c>
      <c r="F297" s="17" t="s">
        <v>2875</v>
      </c>
      <c r="G297" s="17" t="s">
        <v>2009</v>
      </c>
      <c r="H297" s="14" t="s">
        <v>2834</v>
      </c>
      <c r="I297" s="10"/>
      <c r="J297" s="10"/>
      <c r="K297" s="10"/>
      <c r="L297" s="10"/>
      <c r="M297" s="10"/>
      <c r="N297" s="10"/>
      <c r="O297" s="10"/>
      <c r="P297" s="10"/>
      <c r="Q297" s="10"/>
    </row>
    <row r="298" spans="2:17" x14ac:dyDescent="0.4">
      <c r="B298" s="12" t="s">
        <v>3169</v>
      </c>
      <c r="C298" s="12" t="s">
        <v>751</v>
      </c>
      <c r="D298" s="17">
        <v>2</v>
      </c>
      <c r="E298" s="17" t="s">
        <v>2868</v>
      </c>
      <c r="F298" s="17" t="s">
        <v>2875</v>
      </c>
      <c r="G298" s="17" t="s">
        <v>2872</v>
      </c>
      <c r="H298" s="14" t="s">
        <v>1946</v>
      </c>
      <c r="I298" s="10"/>
      <c r="J298" s="10"/>
      <c r="K298" s="10"/>
      <c r="L298" s="10"/>
      <c r="M298" s="10"/>
      <c r="N298" s="10"/>
      <c r="O298" s="10"/>
      <c r="P298" s="10"/>
      <c r="Q298" s="10"/>
    </row>
    <row r="299" spans="2:17" x14ac:dyDescent="0.4">
      <c r="B299" s="12" t="s">
        <v>3170</v>
      </c>
      <c r="C299" s="12" t="s">
        <v>491</v>
      </c>
      <c r="D299" s="17">
        <v>2</v>
      </c>
      <c r="E299" s="17" t="s">
        <v>2867</v>
      </c>
      <c r="F299" s="17" t="s">
        <v>2875</v>
      </c>
      <c r="G299" s="17" t="s">
        <v>2009</v>
      </c>
      <c r="H299" s="14" t="s">
        <v>2849</v>
      </c>
      <c r="I299" s="10"/>
      <c r="J299" s="10"/>
      <c r="K299" s="10"/>
      <c r="L299" s="10"/>
      <c r="M299" s="10"/>
      <c r="N299" s="10"/>
      <c r="O299" s="10"/>
      <c r="P299" s="10"/>
      <c r="Q299" s="10"/>
    </row>
    <row r="300" spans="2:17" x14ac:dyDescent="0.4">
      <c r="B300" s="12" t="s">
        <v>3171</v>
      </c>
      <c r="C300" s="12" t="s">
        <v>363</v>
      </c>
      <c r="D300" s="17">
        <v>2</v>
      </c>
      <c r="E300" s="17" t="s">
        <v>2869</v>
      </c>
      <c r="F300" s="17" t="s">
        <v>2875</v>
      </c>
      <c r="G300" s="17" t="s">
        <v>2009</v>
      </c>
      <c r="H300" s="14" t="s">
        <v>2832</v>
      </c>
      <c r="I300" s="10"/>
      <c r="J300" s="10"/>
      <c r="K300" s="10"/>
      <c r="L300" s="10"/>
      <c r="M300" s="10"/>
      <c r="N300" s="10"/>
      <c r="O300" s="10"/>
      <c r="P300" s="10"/>
      <c r="Q300" s="10"/>
    </row>
    <row r="301" spans="2:17" x14ac:dyDescent="0.4">
      <c r="B301" s="12" t="s">
        <v>3172</v>
      </c>
      <c r="C301" s="12" t="s">
        <v>140</v>
      </c>
      <c r="D301" s="17">
        <v>1</v>
      </c>
      <c r="E301" s="17" t="s">
        <v>2866</v>
      </c>
      <c r="F301" s="17" t="s">
        <v>2875</v>
      </c>
      <c r="G301" s="17" t="s">
        <v>2009</v>
      </c>
      <c r="H301" s="14" t="s">
        <v>2848</v>
      </c>
      <c r="I301" s="10"/>
      <c r="J301" s="10"/>
      <c r="K301" s="10"/>
      <c r="L301" s="10"/>
      <c r="M301" s="10"/>
      <c r="N301" s="10"/>
      <c r="O301" s="10"/>
      <c r="P301" s="10"/>
      <c r="Q301" s="10"/>
    </row>
    <row r="302" spans="2:17" x14ac:dyDescent="0.4">
      <c r="B302" s="12" t="s">
        <v>3173</v>
      </c>
      <c r="C302" s="12" t="s">
        <v>366</v>
      </c>
      <c r="D302" s="17">
        <v>3</v>
      </c>
      <c r="E302" s="17" t="s">
        <v>2868</v>
      </c>
      <c r="F302" s="17" t="s">
        <v>2875</v>
      </c>
      <c r="G302" s="17" t="s">
        <v>2009</v>
      </c>
      <c r="H302" s="14" t="s">
        <v>2835</v>
      </c>
      <c r="I302" s="10"/>
      <c r="J302" s="10"/>
      <c r="K302" s="10"/>
      <c r="L302" s="10"/>
      <c r="M302" s="10"/>
      <c r="N302" s="10"/>
      <c r="O302" s="10"/>
      <c r="P302" s="10"/>
      <c r="Q302" s="10"/>
    </row>
    <row r="303" spans="2:17" x14ac:dyDescent="0.4">
      <c r="B303" s="12" t="s">
        <v>3174</v>
      </c>
      <c r="C303" s="12" t="s">
        <v>316</v>
      </c>
      <c r="D303" s="17">
        <v>2</v>
      </c>
      <c r="E303" s="17" t="s">
        <v>2867</v>
      </c>
      <c r="F303" s="17" t="s">
        <v>2875</v>
      </c>
      <c r="G303" s="17" t="s">
        <v>2872</v>
      </c>
      <c r="H303" s="14" t="s">
        <v>2838</v>
      </c>
      <c r="I303" s="10"/>
      <c r="J303" s="10"/>
      <c r="K303" s="10"/>
      <c r="L303" s="10"/>
      <c r="M303" s="10"/>
      <c r="N303" s="10"/>
      <c r="O303" s="10"/>
      <c r="P303" s="10"/>
      <c r="Q303" s="10"/>
    </row>
    <row r="304" spans="2:17" x14ac:dyDescent="0.4">
      <c r="B304" s="12" t="s">
        <v>3175</v>
      </c>
      <c r="C304" s="12" t="s">
        <v>198</v>
      </c>
      <c r="D304" s="17">
        <v>2</v>
      </c>
      <c r="E304" s="17" t="s">
        <v>2869</v>
      </c>
      <c r="F304" s="17" t="s">
        <v>2875</v>
      </c>
      <c r="G304" s="17" t="s">
        <v>2009</v>
      </c>
      <c r="H304" s="14" t="s">
        <v>2849</v>
      </c>
      <c r="I304" s="10"/>
      <c r="J304" s="10"/>
      <c r="K304" s="10"/>
      <c r="L304" s="10"/>
      <c r="M304" s="10"/>
      <c r="N304" s="10"/>
      <c r="O304" s="10"/>
      <c r="P304" s="10"/>
      <c r="Q304" s="10"/>
    </row>
    <row r="305" spans="2:17" x14ac:dyDescent="0.4">
      <c r="B305" s="12" t="s">
        <v>3176</v>
      </c>
      <c r="C305" s="12" t="s">
        <v>228</v>
      </c>
      <c r="D305" s="17">
        <v>2</v>
      </c>
      <c r="E305" s="17" t="s">
        <v>2866</v>
      </c>
      <c r="F305" s="17" t="s">
        <v>2875</v>
      </c>
      <c r="G305" s="17" t="s">
        <v>2872</v>
      </c>
      <c r="H305" s="14" t="s">
        <v>2839</v>
      </c>
      <c r="I305" s="10"/>
      <c r="J305" s="10"/>
      <c r="K305" s="10"/>
      <c r="L305" s="10"/>
      <c r="M305" s="10"/>
      <c r="N305" s="10"/>
      <c r="O305" s="10"/>
      <c r="P305" s="10"/>
      <c r="Q305" s="10"/>
    </row>
    <row r="306" spans="2:17" x14ac:dyDescent="0.4">
      <c r="B306" s="12" t="s">
        <v>3177</v>
      </c>
      <c r="C306" s="12" t="s">
        <v>667</v>
      </c>
      <c r="D306" s="17">
        <v>1</v>
      </c>
      <c r="E306" s="17" t="s">
        <v>2868</v>
      </c>
      <c r="F306" s="17" t="s">
        <v>2875</v>
      </c>
      <c r="G306" s="17" t="s">
        <v>2872</v>
      </c>
      <c r="H306" s="14" t="s">
        <v>1945</v>
      </c>
      <c r="I306" s="10"/>
      <c r="J306" s="10"/>
      <c r="K306" s="10"/>
      <c r="L306" s="10"/>
      <c r="M306" s="10"/>
      <c r="N306" s="10"/>
      <c r="O306" s="10"/>
      <c r="P306" s="10"/>
      <c r="Q306" s="10"/>
    </row>
    <row r="307" spans="2:17" x14ac:dyDescent="0.4">
      <c r="B307" s="12" t="s">
        <v>3178</v>
      </c>
      <c r="C307" s="12" t="s">
        <v>673</v>
      </c>
      <c r="D307" s="17">
        <v>2</v>
      </c>
      <c r="E307" s="17" t="s">
        <v>2867</v>
      </c>
      <c r="F307" s="17" t="s">
        <v>2875</v>
      </c>
      <c r="G307" s="17" t="s">
        <v>2009</v>
      </c>
      <c r="H307" s="14" t="s">
        <v>2832</v>
      </c>
      <c r="I307" s="10"/>
      <c r="J307" s="10"/>
      <c r="K307" s="10"/>
      <c r="L307" s="10"/>
      <c r="M307" s="10"/>
      <c r="N307" s="10"/>
      <c r="O307" s="10"/>
      <c r="P307" s="10"/>
      <c r="Q307" s="10"/>
    </row>
    <row r="308" spans="2:17" x14ac:dyDescent="0.4">
      <c r="B308" s="12" t="s">
        <v>3179</v>
      </c>
      <c r="C308" s="12" t="s">
        <v>319</v>
      </c>
      <c r="D308" s="17">
        <v>1</v>
      </c>
      <c r="E308" s="17" t="s">
        <v>2869</v>
      </c>
      <c r="F308" s="17" t="s">
        <v>2875</v>
      </c>
      <c r="G308" s="17" t="s">
        <v>2009</v>
      </c>
      <c r="H308" s="14" t="s">
        <v>2841</v>
      </c>
      <c r="I308" s="10"/>
      <c r="J308" s="10"/>
      <c r="K308" s="10"/>
      <c r="L308" s="10"/>
      <c r="M308" s="10"/>
      <c r="N308" s="10"/>
      <c r="O308" s="10"/>
      <c r="P308" s="10"/>
      <c r="Q308" s="10"/>
    </row>
    <row r="309" spans="2:17" x14ac:dyDescent="0.4">
      <c r="B309" s="12" t="s">
        <v>3180</v>
      </c>
      <c r="C309" s="12" t="s">
        <v>469</v>
      </c>
      <c r="D309" s="17">
        <v>3</v>
      </c>
      <c r="E309" s="17" t="s">
        <v>2866</v>
      </c>
      <c r="F309" s="17" t="s">
        <v>2875</v>
      </c>
      <c r="G309" s="17" t="s">
        <v>2009</v>
      </c>
      <c r="H309" s="14" t="s">
        <v>2833</v>
      </c>
      <c r="I309" s="10"/>
      <c r="J309" s="10"/>
      <c r="K309" s="10"/>
      <c r="L309" s="10"/>
      <c r="M309" s="10"/>
      <c r="N309" s="10"/>
      <c r="O309" s="10"/>
      <c r="P309" s="10"/>
      <c r="Q309" s="10"/>
    </row>
    <row r="310" spans="2:17" x14ac:dyDescent="0.4">
      <c r="B310" s="12" t="s">
        <v>3181</v>
      </c>
      <c r="C310" s="12" t="s">
        <v>487</v>
      </c>
      <c r="D310" s="17">
        <v>2</v>
      </c>
      <c r="E310" s="17" t="s">
        <v>2868</v>
      </c>
      <c r="F310" s="17" t="s">
        <v>2875</v>
      </c>
      <c r="G310" s="17" t="s">
        <v>2872</v>
      </c>
      <c r="H310" s="14" t="s">
        <v>2843</v>
      </c>
      <c r="I310" s="10"/>
      <c r="J310" s="10"/>
      <c r="K310" s="10"/>
      <c r="L310" s="10"/>
      <c r="M310" s="10"/>
      <c r="N310" s="10"/>
      <c r="O310" s="10"/>
      <c r="P310" s="10"/>
      <c r="Q310" s="10"/>
    </row>
    <row r="311" spans="2:17" x14ac:dyDescent="0.4">
      <c r="B311" s="12" t="s">
        <v>3182</v>
      </c>
      <c r="C311" s="12" t="s">
        <v>396</v>
      </c>
      <c r="D311" s="17">
        <v>1</v>
      </c>
      <c r="E311" s="17" t="s">
        <v>2867</v>
      </c>
      <c r="F311" s="17" t="s">
        <v>2875</v>
      </c>
      <c r="G311" s="17" t="s">
        <v>2009</v>
      </c>
      <c r="H311" s="14" t="s">
        <v>2836</v>
      </c>
      <c r="I311" s="10"/>
      <c r="J311" s="10"/>
      <c r="K311" s="10"/>
      <c r="L311" s="10"/>
      <c r="M311" s="10"/>
      <c r="N311" s="10"/>
      <c r="O311" s="10"/>
      <c r="P311" s="10"/>
      <c r="Q311" s="10"/>
    </row>
    <row r="312" spans="2:17" x14ac:dyDescent="0.4">
      <c r="B312" s="12" t="s">
        <v>3183</v>
      </c>
      <c r="C312" s="12" t="s">
        <v>343</v>
      </c>
      <c r="D312" s="17">
        <v>2</v>
      </c>
      <c r="E312" s="17" t="s">
        <v>2869</v>
      </c>
      <c r="F312" s="17" t="s">
        <v>2875</v>
      </c>
      <c r="G312" s="17" t="s">
        <v>2872</v>
      </c>
      <c r="H312" s="14" t="s">
        <v>1947</v>
      </c>
      <c r="I312" s="10"/>
      <c r="J312" s="10"/>
      <c r="K312" s="10"/>
      <c r="L312" s="10"/>
      <c r="M312" s="10"/>
      <c r="N312" s="10"/>
      <c r="O312" s="10"/>
      <c r="P312" s="10"/>
      <c r="Q312" s="10"/>
    </row>
    <row r="313" spans="2:17" x14ac:dyDescent="0.4">
      <c r="B313" s="12" t="s">
        <v>3184</v>
      </c>
      <c r="C313" s="12" t="s">
        <v>554</v>
      </c>
      <c r="D313" s="17">
        <v>2</v>
      </c>
      <c r="E313" s="17" t="s">
        <v>2866</v>
      </c>
      <c r="F313" s="17" t="s">
        <v>2875</v>
      </c>
      <c r="G313" s="17" t="s">
        <v>2872</v>
      </c>
      <c r="H313" s="14" t="s">
        <v>2839</v>
      </c>
      <c r="I313" s="10"/>
      <c r="J313" s="10"/>
      <c r="K313" s="10"/>
      <c r="L313" s="10"/>
      <c r="M313" s="10"/>
      <c r="N313" s="10"/>
      <c r="O313" s="10"/>
      <c r="P313" s="10"/>
      <c r="Q313" s="10"/>
    </row>
    <row r="314" spans="2:17" x14ac:dyDescent="0.4">
      <c r="B314" s="12" t="s">
        <v>3185</v>
      </c>
      <c r="C314" s="12" t="s">
        <v>101</v>
      </c>
      <c r="D314" s="17">
        <v>2</v>
      </c>
      <c r="E314" s="17" t="s">
        <v>2868</v>
      </c>
      <c r="F314" s="17" t="s">
        <v>2875</v>
      </c>
      <c r="G314" s="17" t="s">
        <v>2872</v>
      </c>
      <c r="H314" s="14" t="s">
        <v>2840</v>
      </c>
      <c r="I314" s="10"/>
      <c r="J314" s="10"/>
      <c r="K314" s="10"/>
      <c r="L314" s="10"/>
      <c r="M314" s="10"/>
      <c r="N314" s="10"/>
      <c r="O314" s="10"/>
      <c r="P314" s="10"/>
      <c r="Q314" s="10"/>
    </row>
    <row r="315" spans="2:17" x14ac:dyDescent="0.4">
      <c r="B315" s="12" t="s">
        <v>3186</v>
      </c>
      <c r="C315" s="12" t="s">
        <v>206</v>
      </c>
      <c r="D315" s="17">
        <v>2</v>
      </c>
      <c r="E315" s="17" t="s">
        <v>2867</v>
      </c>
      <c r="F315" s="17" t="s">
        <v>2875</v>
      </c>
      <c r="G315" s="17" t="s">
        <v>2009</v>
      </c>
      <c r="H315" s="14" t="s">
        <v>2849</v>
      </c>
      <c r="I315" s="10"/>
      <c r="J315" s="10"/>
      <c r="K315" s="10"/>
      <c r="L315" s="10"/>
      <c r="M315" s="10"/>
      <c r="N315" s="10"/>
      <c r="O315" s="10"/>
      <c r="P315" s="10"/>
      <c r="Q315" s="10"/>
    </row>
    <row r="316" spans="2:17" x14ac:dyDescent="0.4">
      <c r="B316" s="12" t="s">
        <v>3187</v>
      </c>
      <c r="C316" s="12" t="s">
        <v>481</v>
      </c>
      <c r="D316" s="17">
        <v>2</v>
      </c>
      <c r="E316" s="17" t="s">
        <v>2869</v>
      </c>
      <c r="F316" s="17" t="s">
        <v>2875</v>
      </c>
      <c r="G316" s="17" t="s">
        <v>2872</v>
      </c>
      <c r="H316" s="14" t="s">
        <v>2839</v>
      </c>
      <c r="I316" s="10"/>
      <c r="J316" s="10"/>
      <c r="K316" s="10"/>
      <c r="L316" s="10"/>
      <c r="M316" s="10"/>
      <c r="N316" s="10"/>
      <c r="O316" s="10"/>
      <c r="P316" s="10"/>
      <c r="Q316" s="10"/>
    </row>
    <row r="317" spans="2:17" x14ac:dyDescent="0.4">
      <c r="B317" s="12" t="s">
        <v>3188</v>
      </c>
      <c r="C317" s="12" t="s">
        <v>411</v>
      </c>
      <c r="D317" s="17">
        <v>1</v>
      </c>
      <c r="E317" s="17" t="s">
        <v>2866</v>
      </c>
      <c r="F317" s="17" t="s">
        <v>2875</v>
      </c>
      <c r="G317" s="17" t="s">
        <v>2009</v>
      </c>
      <c r="H317" s="14" t="s">
        <v>2848</v>
      </c>
      <c r="I317" s="10"/>
      <c r="J317" s="10"/>
      <c r="K317" s="10"/>
      <c r="L317" s="10"/>
      <c r="M317" s="10"/>
      <c r="N317" s="10"/>
      <c r="O317" s="10"/>
      <c r="P317" s="10"/>
      <c r="Q317" s="10"/>
    </row>
    <row r="318" spans="2:17" x14ac:dyDescent="0.4">
      <c r="B318" s="12" t="s">
        <v>3189</v>
      </c>
      <c r="C318" s="12" t="s">
        <v>700</v>
      </c>
      <c r="D318" s="17">
        <v>3</v>
      </c>
      <c r="E318" s="17" t="s">
        <v>2868</v>
      </c>
      <c r="F318" s="17" t="s">
        <v>2875</v>
      </c>
      <c r="G318" s="17" t="s">
        <v>2872</v>
      </c>
      <c r="H318" s="14" t="s">
        <v>2847</v>
      </c>
      <c r="I318" s="10"/>
      <c r="J318" s="10"/>
      <c r="K318" s="10"/>
      <c r="L318" s="10"/>
      <c r="M318" s="10"/>
      <c r="N318" s="10"/>
      <c r="O318" s="10"/>
      <c r="P318" s="10"/>
      <c r="Q318" s="10"/>
    </row>
    <row r="319" spans="2:17" x14ac:dyDescent="0.4">
      <c r="B319" s="12" t="s">
        <v>3190</v>
      </c>
      <c r="C319" s="12" t="s">
        <v>224</v>
      </c>
      <c r="D319" s="17">
        <v>2</v>
      </c>
      <c r="E319" s="17" t="s">
        <v>2867</v>
      </c>
      <c r="F319" s="17" t="s">
        <v>2875</v>
      </c>
      <c r="G319" s="17" t="s">
        <v>2872</v>
      </c>
      <c r="H319" s="14" t="s">
        <v>1944</v>
      </c>
      <c r="I319" s="10"/>
      <c r="J319" s="10"/>
      <c r="K319" s="10"/>
      <c r="L319" s="10"/>
      <c r="M319" s="10"/>
      <c r="N319" s="10"/>
      <c r="O319" s="10"/>
      <c r="P319" s="10"/>
      <c r="Q319" s="10"/>
    </row>
    <row r="320" spans="2:17" x14ac:dyDescent="0.4">
      <c r="B320" s="12" t="s">
        <v>3191</v>
      </c>
      <c r="C320" s="12" t="s">
        <v>799</v>
      </c>
      <c r="D320" s="17">
        <v>2</v>
      </c>
      <c r="E320" s="17" t="s">
        <v>2869</v>
      </c>
      <c r="F320" s="17" t="s">
        <v>2875</v>
      </c>
      <c r="G320" s="17" t="s">
        <v>2009</v>
      </c>
      <c r="H320" s="14" t="s">
        <v>2834</v>
      </c>
      <c r="I320" s="10"/>
      <c r="J320" s="10"/>
      <c r="K320" s="10"/>
      <c r="L320" s="10"/>
      <c r="M320" s="10"/>
      <c r="N320" s="10"/>
      <c r="O320" s="10"/>
      <c r="P320" s="10"/>
      <c r="Q320" s="10"/>
    </row>
    <row r="321" spans="2:17" x14ac:dyDescent="0.4">
      <c r="B321" s="12" t="s">
        <v>3192</v>
      </c>
      <c r="C321" s="12" t="s">
        <v>423</v>
      </c>
      <c r="D321" s="17">
        <v>2</v>
      </c>
      <c r="E321" s="17" t="s">
        <v>2866</v>
      </c>
      <c r="F321" s="17" t="s">
        <v>2875</v>
      </c>
      <c r="G321" s="17" t="s">
        <v>2009</v>
      </c>
      <c r="H321" s="14" t="s">
        <v>2834</v>
      </c>
      <c r="I321" s="10"/>
      <c r="J321" s="10"/>
      <c r="K321" s="10"/>
      <c r="L321" s="10"/>
      <c r="M321" s="10"/>
      <c r="N321" s="10"/>
      <c r="O321" s="10"/>
      <c r="P321" s="10"/>
      <c r="Q321" s="10"/>
    </row>
    <row r="322" spans="2:17" x14ac:dyDescent="0.4">
      <c r="B322" s="12" t="s">
        <v>3193</v>
      </c>
      <c r="C322" s="12" t="s">
        <v>709</v>
      </c>
      <c r="D322" s="17">
        <v>2</v>
      </c>
      <c r="E322" s="17" t="s">
        <v>2868</v>
      </c>
      <c r="F322" s="17" t="s">
        <v>2875</v>
      </c>
      <c r="G322" s="17" t="s">
        <v>2872</v>
      </c>
      <c r="H322" s="14" t="s">
        <v>1946</v>
      </c>
      <c r="I322" s="10"/>
      <c r="J322" s="10"/>
      <c r="K322" s="10"/>
      <c r="L322" s="10"/>
      <c r="M322" s="10"/>
      <c r="N322" s="10"/>
      <c r="O322" s="10"/>
      <c r="P322" s="10"/>
      <c r="Q322" s="10"/>
    </row>
    <row r="323" spans="2:17" x14ac:dyDescent="0.4">
      <c r="B323" s="12" t="s">
        <v>3194</v>
      </c>
      <c r="C323" s="12" t="s">
        <v>355</v>
      </c>
      <c r="D323" s="17">
        <v>2</v>
      </c>
      <c r="E323" s="17" t="s">
        <v>2867</v>
      </c>
      <c r="F323" s="17" t="s">
        <v>2875</v>
      </c>
      <c r="G323" s="17" t="s">
        <v>2009</v>
      </c>
      <c r="H323" s="14" t="s">
        <v>2837</v>
      </c>
      <c r="I323" s="10"/>
      <c r="J323" s="10"/>
      <c r="K323" s="10"/>
      <c r="L323" s="10"/>
      <c r="M323" s="10"/>
      <c r="N323" s="10"/>
      <c r="O323" s="10"/>
      <c r="P323" s="10"/>
      <c r="Q323" s="10"/>
    </row>
    <row r="324" spans="2:17" x14ac:dyDescent="0.4">
      <c r="B324" s="12" t="s">
        <v>3195</v>
      </c>
      <c r="C324" s="12" t="s">
        <v>602</v>
      </c>
      <c r="D324" s="17">
        <v>2</v>
      </c>
      <c r="E324" s="17" t="s">
        <v>2869</v>
      </c>
      <c r="F324" s="17" t="s">
        <v>2875</v>
      </c>
      <c r="G324" s="17" t="s">
        <v>2872</v>
      </c>
      <c r="H324" s="14" t="s">
        <v>2843</v>
      </c>
      <c r="I324" s="10"/>
      <c r="J324" s="10"/>
      <c r="K324" s="10"/>
      <c r="L324" s="10"/>
      <c r="M324" s="10"/>
      <c r="N324" s="10"/>
      <c r="O324" s="10"/>
      <c r="P324" s="10"/>
      <c r="Q324" s="10"/>
    </row>
    <row r="325" spans="2:17" x14ac:dyDescent="0.4">
      <c r="B325" s="12" t="s">
        <v>3196</v>
      </c>
      <c r="C325" s="12" t="s">
        <v>165</v>
      </c>
      <c r="D325" s="17">
        <v>2</v>
      </c>
      <c r="E325" s="17" t="s">
        <v>2866</v>
      </c>
      <c r="F325" s="17" t="s">
        <v>2875</v>
      </c>
      <c r="G325" s="17" t="s">
        <v>2872</v>
      </c>
      <c r="H325" s="14" t="s">
        <v>1947</v>
      </c>
      <c r="I325" s="10"/>
      <c r="J325" s="10"/>
      <c r="K325" s="10"/>
      <c r="L325" s="10"/>
      <c r="M325" s="10"/>
      <c r="N325" s="10"/>
      <c r="O325" s="10"/>
      <c r="P325" s="10"/>
      <c r="Q325" s="10"/>
    </row>
    <row r="326" spans="2:17" x14ac:dyDescent="0.4">
      <c r="B326" s="12" t="s">
        <v>3197</v>
      </c>
      <c r="C326" s="12" t="s">
        <v>721</v>
      </c>
      <c r="D326" s="17">
        <v>1</v>
      </c>
      <c r="E326" s="17" t="s">
        <v>2868</v>
      </c>
      <c r="F326" s="17" t="s">
        <v>2875</v>
      </c>
      <c r="G326" s="17" t="s">
        <v>2009</v>
      </c>
      <c r="H326" s="14" t="s">
        <v>2836</v>
      </c>
      <c r="I326" s="10"/>
      <c r="J326" s="10"/>
      <c r="K326" s="10"/>
      <c r="L326" s="10"/>
      <c r="M326" s="10"/>
      <c r="N326" s="10"/>
      <c r="O326" s="10"/>
      <c r="P326" s="10"/>
      <c r="Q326" s="10"/>
    </row>
    <row r="327" spans="2:17" x14ac:dyDescent="0.4">
      <c r="B327" s="12" t="s">
        <v>3198</v>
      </c>
      <c r="C327" s="12" t="s">
        <v>814</v>
      </c>
      <c r="D327" s="17">
        <v>2</v>
      </c>
      <c r="E327" s="17" t="s">
        <v>2867</v>
      </c>
      <c r="F327" s="17" t="s">
        <v>2875</v>
      </c>
      <c r="G327" s="17" t="s">
        <v>2872</v>
      </c>
      <c r="H327" s="14" t="s">
        <v>2843</v>
      </c>
      <c r="I327" s="10"/>
      <c r="J327" s="10"/>
      <c r="K327" s="10"/>
      <c r="L327" s="10"/>
      <c r="M327" s="10"/>
      <c r="N327" s="10"/>
      <c r="O327" s="10"/>
      <c r="P327" s="10"/>
      <c r="Q327" s="10"/>
    </row>
    <row r="328" spans="2:17" x14ac:dyDescent="0.4">
      <c r="B328" s="12" t="s">
        <v>3199</v>
      </c>
      <c r="C328" s="12" t="s">
        <v>617</v>
      </c>
      <c r="D328" s="17">
        <v>1</v>
      </c>
      <c r="E328" s="17" t="s">
        <v>2869</v>
      </c>
      <c r="F328" s="17" t="s">
        <v>2875</v>
      </c>
      <c r="G328" s="17" t="s">
        <v>2872</v>
      </c>
      <c r="H328" s="14" t="s">
        <v>1945</v>
      </c>
      <c r="I328" s="10"/>
      <c r="J328" s="10"/>
      <c r="K328" s="10"/>
      <c r="L328" s="10"/>
      <c r="M328" s="10"/>
      <c r="N328" s="10"/>
      <c r="O328" s="10"/>
      <c r="P328" s="10"/>
      <c r="Q328" s="10"/>
    </row>
    <row r="329" spans="2:17" x14ac:dyDescent="0.4">
      <c r="B329" s="12" t="s">
        <v>3200</v>
      </c>
      <c r="C329" s="12" t="s">
        <v>526</v>
      </c>
      <c r="D329" s="17">
        <v>1</v>
      </c>
      <c r="E329" s="17" t="s">
        <v>2866</v>
      </c>
      <c r="F329" s="17" t="s">
        <v>2875</v>
      </c>
      <c r="G329" s="17" t="s">
        <v>2009</v>
      </c>
      <c r="H329" s="14" t="s">
        <v>2841</v>
      </c>
      <c r="I329" s="10"/>
      <c r="J329" s="10"/>
      <c r="K329" s="10"/>
      <c r="L329" s="10"/>
      <c r="M329" s="10"/>
      <c r="N329" s="10"/>
      <c r="O329" s="10"/>
      <c r="P329" s="10"/>
      <c r="Q329" s="10"/>
    </row>
    <row r="330" spans="2:17" x14ac:dyDescent="0.4">
      <c r="B330" s="12" t="s">
        <v>3201</v>
      </c>
      <c r="C330" s="12" t="s">
        <v>230</v>
      </c>
      <c r="D330" s="17">
        <v>2</v>
      </c>
      <c r="E330" s="17" t="s">
        <v>2868</v>
      </c>
      <c r="F330" s="17" t="s">
        <v>2875</v>
      </c>
      <c r="G330" s="17" t="s">
        <v>2009</v>
      </c>
      <c r="H330" s="14" t="s">
        <v>2837</v>
      </c>
      <c r="I330" s="10"/>
      <c r="J330" s="10"/>
      <c r="K330" s="10"/>
      <c r="L330" s="10"/>
      <c r="M330" s="10"/>
      <c r="N330" s="10"/>
      <c r="O330" s="10"/>
      <c r="P330" s="10"/>
      <c r="Q330" s="10"/>
    </row>
    <row r="331" spans="2:17" x14ac:dyDescent="0.4">
      <c r="B331" s="12" t="s">
        <v>3202</v>
      </c>
      <c r="C331" s="12" t="s">
        <v>111</v>
      </c>
      <c r="D331" s="17">
        <v>2</v>
      </c>
      <c r="E331" s="17" t="s">
        <v>2867</v>
      </c>
      <c r="F331" s="17" t="s">
        <v>2875</v>
      </c>
      <c r="G331" s="17" t="s">
        <v>2872</v>
      </c>
      <c r="H331" s="14" t="s">
        <v>2840</v>
      </c>
      <c r="I331" s="10"/>
      <c r="J331" s="10"/>
      <c r="K331" s="10"/>
      <c r="L331" s="10"/>
      <c r="M331" s="10"/>
      <c r="N331" s="10"/>
      <c r="O331" s="10"/>
      <c r="P331" s="10"/>
      <c r="Q331" s="10"/>
    </row>
    <row r="332" spans="2:17" x14ac:dyDescent="0.4">
      <c r="B332" s="12" t="s">
        <v>3203</v>
      </c>
      <c r="C332" s="12" t="s">
        <v>456</v>
      </c>
      <c r="D332" s="17">
        <v>2</v>
      </c>
      <c r="E332" s="17" t="s">
        <v>2869</v>
      </c>
      <c r="F332" s="17" t="s">
        <v>2875</v>
      </c>
      <c r="G332" s="17" t="s">
        <v>2872</v>
      </c>
      <c r="H332" s="14" t="s">
        <v>2838</v>
      </c>
      <c r="I332" s="10"/>
      <c r="J332" s="10"/>
      <c r="K332" s="10"/>
      <c r="L332" s="10"/>
      <c r="M332" s="10"/>
      <c r="N332" s="10"/>
      <c r="O332" s="10"/>
      <c r="P332" s="10"/>
      <c r="Q332" s="10"/>
    </row>
    <row r="333" spans="2:17" x14ac:dyDescent="0.4">
      <c r="B333" s="12" t="s">
        <v>3204</v>
      </c>
      <c r="C333" s="12" t="s">
        <v>638</v>
      </c>
      <c r="D333" s="17">
        <v>1</v>
      </c>
      <c r="E333" s="17" t="s">
        <v>2866</v>
      </c>
      <c r="F333" s="17" t="s">
        <v>2875</v>
      </c>
      <c r="G333" s="17" t="s">
        <v>2009</v>
      </c>
      <c r="H333" s="14" t="s">
        <v>2841</v>
      </c>
      <c r="I333" s="10"/>
      <c r="J333" s="10"/>
      <c r="K333" s="10"/>
      <c r="L333" s="10"/>
      <c r="M333" s="10"/>
      <c r="N333" s="10"/>
      <c r="O333" s="10"/>
      <c r="P333" s="10"/>
      <c r="Q333" s="10"/>
    </row>
    <row r="334" spans="2:17" x14ac:dyDescent="0.4">
      <c r="B334" s="12" t="s">
        <v>3205</v>
      </c>
      <c r="C334" s="12" t="s">
        <v>246</v>
      </c>
      <c r="D334" s="17">
        <v>1</v>
      </c>
      <c r="E334" s="17" t="s">
        <v>2868</v>
      </c>
      <c r="F334" s="17" t="s">
        <v>2875</v>
      </c>
      <c r="G334" s="17" t="s">
        <v>2872</v>
      </c>
      <c r="H334" s="14" t="s">
        <v>1945</v>
      </c>
      <c r="I334" s="10"/>
      <c r="J334" s="10"/>
      <c r="K334" s="10"/>
      <c r="L334" s="10"/>
      <c r="M334" s="10"/>
      <c r="N334" s="10"/>
      <c r="O334" s="10"/>
      <c r="P334" s="10"/>
      <c r="Q334" s="10"/>
    </row>
    <row r="335" spans="2:17" x14ac:dyDescent="0.4">
      <c r="B335" s="12" t="s">
        <v>3206</v>
      </c>
      <c r="C335" s="12" t="s">
        <v>468</v>
      </c>
      <c r="D335" s="17">
        <v>3</v>
      </c>
      <c r="E335" s="17" t="s">
        <v>2867</v>
      </c>
      <c r="F335" s="17" t="s">
        <v>2875</v>
      </c>
      <c r="G335" s="17" t="s">
        <v>2872</v>
      </c>
      <c r="H335" s="14" t="s">
        <v>2847</v>
      </c>
      <c r="I335" s="10"/>
      <c r="J335" s="10"/>
      <c r="K335" s="10"/>
      <c r="L335" s="10"/>
      <c r="M335" s="10"/>
      <c r="N335" s="10"/>
      <c r="O335" s="10"/>
      <c r="P335" s="10"/>
      <c r="Q335" s="10"/>
    </row>
    <row r="336" spans="2:17" x14ac:dyDescent="0.4">
      <c r="B336" s="12" t="s">
        <v>3207</v>
      </c>
      <c r="C336" s="12" t="s">
        <v>565</v>
      </c>
      <c r="D336" s="17">
        <v>2</v>
      </c>
      <c r="E336" s="17" t="s">
        <v>2869</v>
      </c>
      <c r="F336" s="17" t="s">
        <v>2875</v>
      </c>
      <c r="G336" s="17" t="s">
        <v>2872</v>
      </c>
      <c r="H336" s="14" t="s">
        <v>2840</v>
      </c>
      <c r="I336" s="10"/>
      <c r="J336" s="10"/>
      <c r="K336" s="10"/>
      <c r="L336" s="10"/>
      <c r="M336" s="10"/>
      <c r="N336" s="10"/>
      <c r="O336" s="10"/>
      <c r="P336" s="10"/>
      <c r="Q336" s="10"/>
    </row>
    <row r="337" spans="2:17" x14ac:dyDescent="0.4">
      <c r="B337" s="12" t="s">
        <v>3208</v>
      </c>
      <c r="C337" s="12" t="s">
        <v>222</v>
      </c>
      <c r="D337" s="17">
        <v>2</v>
      </c>
      <c r="E337" s="17" t="s">
        <v>2866</v>
      </c>
      <c r="F337" s="17" t="s">
        <v>2875</v>
      </c>
      <c r="G337" s="17" t="s">
        <v>2872</v>
      </c>
      <c r="H337" s="14" t="s">
        <v>1944</v>
      </c>
      <c r="I337" s="10"/>
      <c r="J337" s="10"/>
      <c r="K337" s="10"/>
      <c r="L337" s="10"/>
      <c r="M337" s="10"/>
      <c r="N337" s="10"/>
      <c r="O337" s="10"/>
      <c r="P337" s="10"/>
      <c r="Q337" s="10"/>
    </row>
    <row r="338" spans="2:17" x14ac:dyDescent="0.4">
      <c r="B338" s="12" t="s">
        <v>3209</v>
      </c>
      <c r="C338" s="12" t="s">
        <v>209</v>
      </c>
      <c r="D338" s="17">
        <v>2</v>
      </c>
      <c r="E338" s="17" t="s">
        <v>2868</v>
      </c>
      <c r="F338" s="17" t="s">
        <v>2875</v>
      </c>
      <c r="G338" s="17" t="s">
        <v>2872</v>
      </c>
      <c r="H338" s="14" t="s">
        <v>1947</v>
      </c>
      <c r="I338" s="10"/>
      <c r="J338" s="10"/>
      <c r="K338" s="10"/>
      <c r="L338" s="10"/>
      <c r="M338" s="10"/>
      <c r="N338" s="10"/>
      <c r="O338" s="10"/>
      <c r="P338" s="10"/>
      <c r="Q338" s="10"/>
    </row>
    <row r="339" spans="2:17" x14ac:dyDescent="0.4">
      <c r="B339" s="12" t="s">
        <v>3210</v>
      </c>
      <c r="C339" s="12" t="s">
        <v>308</v>
      </c>
      <c r="D339" s="17">
        <v>2</v>
      </c>
      <c r="E339" s="17" t="s">
        <v>2867</v>
      </c>
      <c r="F339" s="17" t="s">
        <v>2875</v>
      </c>
      <c r="G339" s="17" t="s">
        <v>2872</v>
      </c>
      <c r="H339" s="14" t="s">
        <v>1947</v>
      </c>
      <c r="I339" s="10"/>
      <c r="J339" s="10"/>
      <c r="K339" s="10"/>
      <c r="L339" s="10"/>
      <c r="M339" s="10"/>
      <c r="N339" s="10"/>
      <c r="O339" s="10"/>
      <c r="P339" s="10"/>
      <c r="Q339" s="10"/>
    </row>
    <row r="340" spans="2:17" x14ac:dyDescent="0.4">
      <c r="B340" s="12" t="s">
        <v>3211</v>
      </c>
      <c r="C340" s="12" t="s">
        <v>225</v>
      </c>
      <c r="D340" s="17">
        <v>2</v>
      </c>
      <c r="E340" s="17" t="s">
        <v>2869</v>
      </c>
      <c r="F340" s="17" t="s">
        <v>2875</v>
      </c>
      <c r="G340" s="17" t="s">
        <v>2009</v>
      </c>
      <c r="H340" s="14" t="s">
        <v>2834</v>
      </c>
      <c r="I340" s="10"/>
      <c r="J340" s="10"/>
      <c r="K340" s="10"/>
      <c r="L340" s="10"/>
      <c r="M340" s="10"/>
      <c r="N340" s="10"/>
      <c r="O340" s="10"/>
      <c r="P340" s="10"/>
      <c r="Q340" s="10"/>
    </row>
    <row r="341" spans="2:17" x14ac:dyDescent="0.4">
      <c r="B341" s="12" t="s">
        <v>3212</v>
      </c>
      <c r="C341" s="12" t="s">
        <v>253</v>
      </c>
      <c r="D341" s="17">
        <v>2</v>
      </c>
      <c r="E341" s="17" t="s">
        <v>2866</v>
      </c>
      <c r="F341" s="17" t="s">
        <v>2875</v>
      </c>
      <c r="G341" s="17" t="s">
        <v>2009</v>
      </c>
      <c r="H341" s="14" t="s">
        <v>2849</v>
      </c>
      <c r="I341" s="10"/>
      <c r="J341" s="10"/>
      <c r="K341" s="10"/>
      <c r="L341" s="10"/>
      <c r="M341" s="10"/>
      <c r="N341" s="10"/>
      <c r="O341" s="10"/>
      <c r="P341" s="10"/>
      <c r="Q341" s="10"/>
    </row>
    <row r="342" spans="2:17" x14ac:dyDescent="0.4">
      <c r="B342" s="12" t="s">
        <v>3213</v>
      </c>
      <c r="C342" s="12" t="s">
        <v>212</v>
      </c>
      <c r="D342" s="17">
        <v>2</v>
      </c>
      <c r="E342" s="17" t="s">
        <v>2868</v>
      </c>
      <c r="F342" s="17" t="s">
        <v>2875</v>
      </c>
      <c r="G342" s="17" t="s">
        <v>2009</v>
      </c>
      <c r="H342" s="14" t="s">
        <v>2834</v>
      </c>
      <c r="I342" s="10"/>
      <c r="J342" s="10"/>
      <c r="K342" s="10"/>
      <c r="L342" s="10"/>
      <c r="M342" s="10"/>
      <c r="N342" s="10"/>
      <c r="O342" s="10"/>
      <c r="P342" s="10"/>
      <c r="Q342" s="10"/>
    </row>
    <row r="343" spans="2:17" x14ac:dyDescent="0.4">
      <c r="B343" s="12" t="s">
        <v>3214</v>
      </c>
      <c r="C343" s="12" t="s">
        <v>680</v>
      </c>
      <c r="D343" s="17">
        <v>2</v>
      </c>
      <c r="E343" s="17" t="s">
        <v>2867</v>
      </c>
      <c r="F343" s="17" t="s">
        <v>2875</v>
      </c>
      <c r="G343" s="17" t="s">
        <v>2009</v>
      </c>
      <c r="H343" s="14" t="s">
        <v>2842</v>
      </c>
      <c r="I343" s="10"/>
      <c r="J343" s="10"/>
      <c r="K343" s="10"/>
      <c r="L343" s="10"/>
      <c r="M343" s="10"/>
      <c r="N343" s="10"/>
      <c r="O343" s="10"/>
      <c r="P343" s="10"/>
      <c r="Q343" s="10"/>
    </row>
    <row r="344" spans="2:17" x14ac:dyDescent="0.4">
      <c r="B344" s="12" t="s">
        <v>3215</v>
      </c>
      <c r="C344" s="12" t="s">
        <v>227</v>
      </c>
      <c r="D344" s="17">
        <v>3</v>
      </c>
      <c r="E344" s="17" t="s">
        <v>2869</v>
      </c>
      <c r="F344" s="17" t="s">
        <v>2875</v>
      </c>
      <c r="G344" s="17" t="s">
        <v>2009</v>
      </c>
      <c r="H344" s="14" t="s">
        <v>2833</v>
      </c>
      <c r="I344" s="10"/>
      <c r="J344" s="10"/>
      <c r="K344" s="10"/>
      <c r="L344" s="10"/>
      <c r="M344" s="10"/>
      <c r="N344" s="10"/>
      <c r="O344" s="10"/>
      <c r="P344" s="10"/>
      <c r="Q344" s="10"/>
    </row>
    <row r="345" spans="2:17" x14ac:dyDescent="0.4">
      <c r="B345" s="12" t="s">
        <v>3216</v>
      </c>
      <c r="C345" s="12" t="s">
        <v>517</v>
      </c>
      <c r="D345" s="17">
        <v>2</v>
      </c>
      <c r="E345" s="17" t="s">
        <v>2866</v>
      </c>
      <c r="F345" s="17" t="s">
        <v>2875</v>
      </c>
      <c r="G345" s="17" t="s">
        <v>2009</v>
      </c>
      <c r="H345" s="14" t="s">
        <v>2837</v>
      </c>
      <c r="I345" s="10"/>
      <c r="J345" s="10"/>
      <c r="K345" s="10"/>
      <c r="L345" s="10"/>
      <c r="M345" s="10"/>
      <c r="N345" s="10"/>
      <c r="O345" s="10"/>
      <c r="P345" s="10"/>
      <c r="Q345" s="10"/>
    </row>
    <row r="346" spans="2:17" x14ac:dyDescent="0.4">
      <c r="B346" s="12" t="s">
        <v>3217</v>
      </c>
      <c r="C346" s="12" t="s">
        <v>501</v>
      </c>
      <c r="D346" s="17">
        <v>2</v>
      </c>
      <c r="E346" s="17" t="s">
        <v>2868</v>
      </c>
      <c r="F346" s="17" t="s">
        <v>2875</v>
      </c>
      <c r="G346" s="17" t="s">
        <v>2872</v>
      </c>
      <c r="H346" s="14" t="s">
        <v>1944</v>
      </c>
      <c r="I346" s="10"/>
      <c r="J346" s="10"/>
      <c r="K346" s="10"/>
      <c r="L346" s="10"/>
      <c r="M346" s="10"/>
      <c r="N346" s="10"/>
      <c r="O346" s="10"/>
      <c r="P346" s="10"/>
      <c r="Q346" s="10"/>
    </row>
    <row r="347" spans="2:17" x14ac:dyDescent="0.4">
      <c r="B347" s="12" t="s">
        <v>3218</v>
      </c>
      <c r="C347" s="12" t="s">
        <v>580</v>
      </c>
      <c r="D347" s="17">
        <v>2</v>
      </c>
      <c r="E347" s="17" t="s">
        <v>2867</v>
      </c>
      <c r="F347" s="17" t="s">
        <v>2875</v>
      </c>
      <c r="G347" s="17" t="s">
        <v>2009</v>
      </c>
      <c r="H347" s="14" t="s">
        <v>2849</v>
      </c>
      <c r="I347" s="10"/>
      <c r="J347" s="10"/>
      <c r="K347" s="10"/>
      <c r="L347" s="10"/>
      <c r="M347" s="10"/>
      <c r="N347" s="10"/>
      <c r="O347" s="10"/>
      <c r="P347" s="10"/>
      <c r="Q347" s="10"/>
    </row>
    <row r="348" spans="2:17" x14ac:dyDescent="0.4">
      <c r="B348" s="12" t="s">
        <v>3219</v>
      </c>
      <c r="C348" s="12" t="s">
        <v>701</v>
      </c>
      <c r="D348" s="17">
        <v>2</v>
      </c>
      <c r="E348" s="17" t="s">
        <v>2869</v>
      </c>
      <c r="F348" s="17" t="s">
        <v>2875</v>
      </c>
      <c r="G348" s="17" t="s">
        <v>2872</v>
      </c>
      <c r="H348" s="14" t="s">
        <v>1947</v>
      </c>
      <c r="I348" s="10"/>
      <c r="J348" s="10"/>
      <c r="K348" s="10"/>
      <c r="L348" s="10"/>
      <c r="M348" s="10"/>
      <c r="N348" s="10"/>
      <c r="O348" s="10"/>
      <c r="P348" s="10"/>
      <c r="Q348" s="10"/>
    </row>
    <row r="349" spans="2:17" x14ac:dyDescent="0.4">
      <c r="B349" s="12" t="s">
        <v>3220</v>
      </c>
      <c r="C349" s="12" t="s">
        <v>255</v>
      </c>
      <c r="D349" s="17">
        <v>3</v>
      </c>
      <c r="E349" s="17" t="s">
        <v>2866</v>
      </c>
      <c r="F349" s="17" t="s">
        <v>2875</v>
      </c>
      <c r="G349" s="17" t="s">
        <v>2872</v>
      </c>
      <c r="H349" s="14" t="s">
        <v>2847</v>
      </c>
      <c r="I349" s="10"/>
      <c r="J349" s="10"/>
      <c r="K349" s="10"/>
      <c r="L349" s="10"/>
      <c r="M349" s="10"/>
      <c r="N349" s="10"/>
      <c r="O349" s="10"/>
      <c r="P349" s="10"/>
      <c r="Q349" s="10"/>
    </row>
    <row r="350" spans="2:17" x14ac:dyDescent="0.4">
      <c r="B350" s="12" t="s">
        <v>3221</v>
      </c>
      <c r="C350" s="12" t="s">
        <v>562</v>
      </c>
      <c r="D350" s="17">
        <v>2</v>
      </c>
      <c r="E350" s="17" t="s">
        <v>2868</v>
      </c>
      <c r="F350" s="17" t="s">
        <v>2875</v>
      </c>
      <c r="G350" s="17" t="s">
        <v>2872</v>
      </c>
      <c r="H350" s="14" t="s">
        <v>2839</v>
      </c>
      <c r="I350" s="10"/>
      <c r="J350" s="10"/>
      <c r="K350" s="10"/>
      <c r="L350" s="10"/>
      <c r="M350" s="10"/>
      <c r="N350" s="10"/>
      <c r="O350" s="10"/>
      <c r="P350" s="10"/>
      <c r="Q350" s="10"/>
    </row>
    <row r="351" spans="2:17" x14ac:dyDescent="0.4">
      <c r="B351" s="12" t="s">
        <v>3222</v>
      </c>
      <c r="C351" s="12" t="s">
        <v>516</v>
      </c>
      <c r="D351" s="17">
        <v>2</v>
      </c>
      <c r="E351" s="17" t="s">
        <v>2867</v>
      </c>
      <c r="F351" s="17" t="s">
        <v>2875</v>
      </c>
      <c r="G351" s="17" t="s">
        <v>2872</v>
      </c>
      <c r="H351" s="14" t="s">
        <v>2840</v>
      </c>
      <c r="I351" s="10"/>
      <c r="J351" s="10"/>
      <c r="K351" s="10"/>
      <c r="L351" s="10"/>
      <c r="M351" s="10"/>
      <c r="N351" s="10"/>
      <c r="O351" s="10"/>
      <c r="P351" s="10"/>
      <c r="Q351" s="10"/>
    </row>
    <row r="352" spans="2:17" x14ac:dyDescent="0.4">
      <c r="B352" s="12" t="s">
        <v>3223</v>
      </c>
      <c r="C352" s="12" t="s">
        <v>358</v>
      </c>
      <c r="D352" s="17">
        <v>2</v>
      </c>
      <c r="E352" s="17" t="s">
        <v>2869</v>
      </c>
      <c r="F352" s="17" t="s">
        <v>2875</v>
      </c>
      <c r="G352" s="17" t="s">
        <v>2872</v>
      </c>
      <c r="H352" s="14" t="s">
        <v>2839</v>
      </c>
      <c r="I352" s="10"/>
      <c r="J352" s="10"/>
      <c r="K352" s="10"/>
      <c r="L352" s="10"/>
      <c r="M352" s="10"/>
      <c r="N352" s="10"/>
      <c r="O352" s="10"/>
      <c r="P352" s="10"/>
      <c r="Q352" s="10"/>
    </row>
    <row r="353" spans="2:17" x14ac:dyDescent="0.4">
      <c r="B353" s="12" t="s">
        <v>3224</v>
      </c>
      <c r="C353" s="12" t="s">
        <v>117</v>
      </c>
      <c r="D353" s="17">
        <v>1</v>
      </c>
      <c r="E353" s="17" t="s">
        <v>2866</v>
      </c>
      <c r="F353" s="17" t="s">
        <v>2875</v>
      </c>
      <c r="G353" s="17" t="s">
        <v>2872</v>
      </c>
      <c r="H353" s="14" t="s">
        <v>1945</v>
      </c>
      <c r="I353" s="10"/>
      <c r="J353" s="10"/>
      <c r="K353" s="10"/>
      <c r="L353" s="10"/>
      <c r="M353" s="10"/>
      <c r="N353" s="10"/>
      <c r="O353" s="10"/>
      <c r="P353" s="10"/>
      <c r="Q353" s="10"/>
    </row>
    <row r="354" spans="2:17" x14ac:dyDescent="0.4">
      <c r="B354" s="12" t="s">
        <v>3225</v>
      </c>
      <c r="C354" s="12" t="s">
        <v>790</v>
      </c>
      <c r="D354" s="17">
        <v>1</v>
      </c>
      <c r="E354" s="17" t="s">
        <v>2868</v>
      </c>
      <c r="F354" s="17" t="s">
        <v>2875</v>
      </c>
      <c r="G354" s="17" t="s">
        <v>2872</v>
      </c>
      <c r="H354" s="14" t="s">
        <v>1945</v>
      </c>
      <c r="I354" s="10"/>
      <c r="J354" s="10"/>
      <c r="K354" s="10"/>
      <c r="L354" s="10"/>
      <c r="M354" s="10"/>
      <c r="N354" s="10"/>
      <c r="O354" s="10"/>
      <c r="P354" s="10"/>
      <c r="Q354" s="10"/>
    </row>
    <row r="355" spans="2:17" x14ac:dyDescent="0.4">
      <c r="B355" s="12" t="s">
        <v>3226</v>
      </c>
      <c r="C355" s="12" t="s">
        <v>796</v>
      </c>
      <c r="D355" s="17">
        <v>2</v>
      </c>
      <c r="E355" s="17" t="s">
        <v>2867</v>
      </c>
      <c r="F355" s="17" t="s">
        <v>2875</v>
      </c>
      <c r="G355" s="17" t="s">
        <v>2009</v>
      </c>
      <c r="H355" s="14" t="s">
        <v>2832</v>
      </c>
      <c r="I355" s="10"/>
      <c r="J355" s="10"/>
      <c r="K355" s="10"/>
      <c r="L355" s="10"/>
      <c r="M355" s="10"/>
      <c r="N355" s="10"/>
      <c r="O355" s="10"/>
      <c r="P355" s="10"/>
      <c r="Q355" s="10"/>
    </row>
    <row r="356" spans="2:17" x14ac:dyDescent="0.4">
      <c r="B356" s="12" t="s">
        <v>3227</v>
      </c>
      <c r="C356" s="12" t="s">
        <v>880</v>
      </c>
      <c r="D356" s="17">
        <v>3</v>
      </c>
      <c r="E356" s="17" t="s">
        <v>2869</v>
      </c>
      <c r="F356" s="17" t="s">
        <v>2875</v>
      </c>
      <c r="G356" s="17" t="s">
        <v>2009</v>
      </c>
      <c r="H356" s="14" t="s">
        <v>2833</v>
      </c>
      <c r="I356" s="10"/>
      <c r="J356" s="10"/>
      <c r="K356" s="10"/>
      <c r="L356" s="10"/>
      <c r="M356" s="10"/>
      <c r="N356" s="10"/>
      <c r="O356" s="10"/>
      <c r="P356" s="10"/>
      <c r="Q356" s="10"/>
    </row>
    <row r="357" spans="2:17" x14ac:dyDescent="0.4">
      <c r="B357" s="12" t="s">
        <v>3228</v>
      </c>
      <c r="C357" s="12" t="s">
        <v>237</v>
      </c>
      <c r="D357" s="17">
        <v>3</v>
      </c>
      <c r="E357" s="17" t="s">
        <v>2866</v>
      </c>
      <c r="F357" s="17" t="s">
        <v>2875</v>
      </c>
      <c r="G357" s="17" t="s">
        <v>2009</v>
      </c>
      <c r="H357" s="14" t="s">
        <v>2835</v>
      </c>
      <c r="I357" s="10"/>
      <c r="J357" s="10"/>
      <c r="K357" s="10"/>
      <c r="L357" s="10"/>
      <c r="M357" s="10"/>
      <c r="N357" s="10"/>
      <c r="O357" s="10"/>
      <c r="P357" s="10"/>
      <c r="Q357" s="10"/>
    </row>
    <row r="358" spans="2:17" x14ac:dyDescent="0.4">
      <c r="B358" s="12" t="s">
        <v>3229</v>
      </c>
      <c r="C358" s="12" t="s">
        <v>84</v>
      </c>
      <c r="D358" s="17">
        <v>2</v>
      </c>
      <c r="E358" s="17" t="s">
        <v>2868</v>
      </c>
      <c r="F358" s="17" t="s">
        <v>2875</v>
      </c>
      <c r="G358" s="17" t="s">
        <v>2009</v>
      </c>
      <c r="H358" s="14" t="s">
        <v>2832</v>
      </c>
      <c r="I358" s="10"/>
      <c r="J358" s="10"/>
      <c r="K358" s="10"/>
      <c r="L358" s="10"/>
      <c r="M358" s="10"/>
      <c r="N358" s="10"/>
      <c r="O358" s="10"/>
      <c r="P358" s="10"/>
      <c r="Q358" s="10"/>
    </row>
    <row r="359" spans="2:17" x14ac:dyDescent="0.4">
      <c r="B359" s="12" t="s">
        <v>3230</v>
      </c>
      <c r="C359" s="12" t="s">
        <v>749</v>
      </c>
      <c r="D359" s="17">
        <v>3</v>
      </c>
      <c r="E359" s="17" t="s">
        <v>2867</v>
      </c>
      <c r="F359" s="17" t="s">
        <v>2875</v>
      </c>
      <c r="G359" s="17" t="s">
        <v>2009</v>
      </c>
      <c r="H359" s="14" t="s">
        <v>2835</v>
      </c>
      <c r="I359" s="10"/>
      <c r="J359" s="10"/>
      <c r="K359" s="10"/>
      <c r="L359" s="10"/>
      <c r="M359" s="10"/>
      <c r="N359" s="10"/>
      <c r="O359" s="10"/>
      <c r="P359" s="10"/>
      <c r="Q359" s="10"/>
    </row>
    <row r="360" spans="2:17" x14ac:dyDescent="0.4">
      <c r="B360" s="12" t="s">
        <v>3231</v>
      </c>
      <c r="C360" s="12" t="s">
        <v>261</v>
      </c>
      <c r="D360" s="17">
        <v>1</v>
      </c>
      <c r="E360" s="17" t="s">
        <v>2869</v>
      </c>
      <c r="F360" s="17" t="s">
        <v>2875</v>
      </c>
      <c r="G360" s="17" t="s">
        <v>2009</v>
      </c>
      <c r="H360" s="14" t="s">
        <v>2836</v>
      </c>
      <c r="I360" s="10"/>
      <c r="J360" s="10"/>
      <c r="K360" s="10"/>
      <c r="L360" s="10"/>
      <c r="M360" s="10"/>
      <c r="N360" s="10"/>
      <c r="O360" s="10"/>
      <c r="P360" s="10"/>
      <c r="Q360" s="10"/>
    </row>
    <row r="361" spans="2:17" x14ac:dyDescent="0.4">
      <c r="B361" s="12" t="s">
        <v>3232</v>
      </c>
      <c r="C361" s="12" t="s">
        <v>546</v>
      </c>
      <c r="D361" s="17">
        <v>1</v>
      </c>
      <c r="E361" s="17" t="s">
        <v>2866</v>
      </c>
      <c r="F361" s="17" t="s">
        <v>2875</v>
      </c>
      <c r="G361" s="17" t="s">
        <v>2009</v>
      </c>
      <c r="H361" s="14" t="s">
        <v>2841</v>
      </c>
      <c r="I361" s="10"/>
      <c r="J361" s="10"/>
      <c r="K361" s="10"/>
      <c r="L361" s="10"/>
      <c r="M361" s="10"/>
      <c r="N361" s="10"/>
      <c r="O361" s="10"/>
      <c r="P361" s="10"/>
      <c r="Q361" s="10"/>
    </row>
    <row r="362" spans="2:17" x14ac:dyDescent="0.4">
      <c r="B362" s="12" t="s">
        <v>3233</v>
      </c>
      <c r="C362" s="12" t="s">
        <v>764</v>
      </c>
      <c r="D362" s="17">
        <v>1</v>
      </c>
      <c r="E362" s="17" t="s">
        <v>2868</v>
      </c>
      <c r="F362" s="17" t="s">
        <v>2875</v>
      </c>
      <c r="G362" s="17" t="s">
        <v>2009</v>
      </c>
      <c r="H362" s="14" t="s">
        <v>2844</v>
      </c>
      <c r="I362" s="10"/>
      <c r="J362" s="10"/>
      <c r="K362" s="10"/>
      <c r="L362" s="10"/>
      <c r="M362" s="10"/>
      <c r="N362" s="10"/>
      <c r="O362" s="10"/>
      <c r="P362" s="10"/>
      <c r="Q362" s="10"/>
    </row>
    <row r="363" spans="2:17" x14ac:dyDescent="0.4">
      <c r="B363" s="12" t="s">
        <v>3234</v>
      </c>
      <c r="C363" s="12" t="s">
        <v>114</v>
      </c>
      <c r="D363" s="17">
        <v>1</v>
      </c>
      <c r="E363" s="17" t="s">
        <v>2867</v>
      </c>
      <c r="F363" s="17" t="s">
        <v>2875</v>
      </c>
      <c r="G363" s="17" t="s">
        <v>2872</v>
      </c>
      <c r="H363" s="14" t="s">
        <v>2845</v>
      </c>
      <c r="I363" s="10"/>
      <c r="J363" s="10"/>
      <c r="K363" s="10"/>
      <c r="L363" s="10"/>
      <c r="M363" s="10"/>
      <c r="N363" s="10"/>
      <c r="O363" s="10"/>
      <c r="P363" s="10"/>
      <c r="Q363" s="10"/>
    </row>
    <row r="364" spans="2:17" x14ac:dyDescent="0.4">
      <c r="B364" s="12" t="s">
        <v>3235</v>
      </c>
      <c r="C364" s="12" t="s">
        <v>895</v>
      </c>
      <c r="D364" s="17">
        <v>2</v>
      </c>
      <c r="E364" s="17" t="s">
        <v>2869</v>
      </c>
      <c r="F364" s="17" t="s">
        <v>2875</v>
      </c>
      <c r="G364" s="17" t="s">
        <v>2009</v>
      </c>
      <c r="H364" s="14" t="s">
        <v>2842</v>
      </c>
      <c r="I364" s="10"/>
      <c r="J364" s="10"/>
      <c r="K364" s="10"/>
      <c r="L364" s="10"/>
      <c r="M364" s="10"/>
      <c r="N364" s="10"/>
      <c r="O364" s="10"/>
      <c r="P364" s="10"/>
      <c r="Q364" s="10"/>
    </row>
    <row r="365" spans="2:17" x14ac:dyDescent="0.4">
      <c r="B365" s="12" t="s">
        <v>3236</v>
      </c>
      <c r="C365" s="12" t="s">
        <v>589</v>
      </c>
      <c r="D365" s="17">
        <v>2</v>
      </c>
      <c r="E365" s="17" t="s">
        <v>2866</v>
      </c>
      <c r="F365" s="17" t="s">
        <v>2875</v>
      </c>
      <c r="G365" s="17" t="s">
        <v>2872</v>
      </c>
      <c r="H365" s="14" t="s">
        <v>1947</v>
      </c>
      <c r="I365" s="10"/>
      <c r="J365" s="10"/>
      <c r="K365" s="10"/>
      <c r="L365" s="10"/>
      <c r="M365" s="10"/>
      <c r="N365" s="10"/>
      <c r="O365" s="10"/>
      <c r="P365" s="10"/>
      <c r="Q365" s="10"/>
    </row>
    <row r="366" spans="2:17" x14ac:dyDescent="0.4">
      <c r="B366" s="12" t="s">
        <v>3237</v>
      </c>
      <c r="C366" s="12" t="s">
        <v>561</v>
      </c>
      <c r="D366" s="17">
        <v>2</v>
      </c>
      <c r="E366" s="17" t="s">
        <v>2868</v>
      </c>
      <c r="F366" s="17" t="s">
        <v>2875</v>
      </c>
      <c r="G366" s="17" t="s">
        <v>2872</v>
      </c>
      <c r="H366" s="14" t="s">
        <v>1946</v>
      </c>
      <c r="I366" s="10"/>
      <c r="J366" s="10"/>
      <c r="K366" s="10"/>
      <c r="L366" s="10"/>
      <c r="M366" s="10"/>
      <c r="N366" s="10"/>
      <c r="O366" s="10"/>
      <c r="P366" s="10"/>
      <c r="Q366" s="10"/>
    </row>
    <row r="367" spans="2:17" x14ac:dyDescent="0.4">
      <c r="B367" s="12" t="s">
        <v>3238</v>
      </c>
      <c r="C367" s="12" t="s">
        <v>901</v>
      </c>
      <c r="D367" s="17">
        <v>1</v>
      </c>
      <c r="E367" s="17" t="s">
        <v>2867</v>
      </c>
      <c r="F367" s="17" t="s">
        <v>2875</v>
      </c>
      <c r="G367" s="17" t="s">
        <v>2872</v>
      </c>
      <c r="H367" s="14" t="s">
        <v>2845</v>
      </c>
      <c r="I367" s="10"/>
      <c r="J367" s="10"/>
      <c r="K367" s="10"/>
      <c r="L367" s="10"/>
      <c r="M367" s="10"/>
      <c r="N367" s="10"/>
      <c r="O367" s="10"/>
      <c r="P367" s="10"/>
      <c r="Q367" s="10"/>
    </row>
    <row r="368" spans="2:17" x14ac:dyDescent="0.4">
      <c r="B368" s="12" t="s">
        <v>3239</v>
      </c>
      <c r="C368" s="12" t="s">
        <v>338</v>
      </c>
      <c r="D368" s="17">
        <v>3</v>
      </c>
      <c r="E368" s="17" t="s">
        <v>2869</v>
      </c>
      <c r="F368" s="17" t="s">
        <v>2875</v>
      </c>
      <c r="G368" s="17" t="s">
        <v>2009</v>
      </c>
      <c r="H368" s="14" t="s">
        <v>1943</v>
      </c>
      <c r="I368" s="10"/>
      <c r="J368" s="10"/>
      <c r="K368" s="10"/>
      <c r="L368" s="10"/>
      <c r="M368" s="10"/>
      <c r="N368" s="10"/>
      <c r="O368" s="10"/>
      <c r="P368" s="10"/>
      <c r="Q368" s="10"/>
    </row>
    <row r="369" spans="2:17" x14ac:dyDescent="0.4">
      <c r="B369" s="12" t="s">
        <v>3240</v>
      </c>
      <c r="C369" s="12" t="s">
        <v>251</v>
      </c>
      <c r="D369" s="17">
        <v>1</v>
      </c>
      <c r="E369" s="17" t="s">
        <v>2866</v>
      </c>
      <c r="F369" s="17" t="s">
        <v>2875</v>
      </c>
      <c r="G369" s="17" t="s">
        <v>2009</v>
      </c>
      <c r="H369" s="14" t="s">
        <v>2844</v>
      </c>
      <c r="I369" s="10"/>
      <c r="J369" s="10"/>
      <c r="K369" s="10"/>
      <c r="L369" s="10"/>
      <c r="M369" s="10"/>
      <c r="N369" s="10"/>
      <c r="O369" s="10"/>
      <c r="P369" s="10"/>
      <c r="Q369" s="10"/>
    </row>
    <row r="370" spans="2:17" x14ac:dyDescent="0.4">
      <c r="B370" s="12" t="s">
        <v>3241</v>
      </c>
      <c r="C370" s="12" t="s">
        <v>573</v>
      </c>
      <c r="D370" s="17">
        <v>2</v>
      </c>
      <c r="E370" s="17" t="s">
        <v>2868</v>
      </c>
      <c r="F370" s="17" t="s">
        <v>2875</v>
      </c>
      <c r="G370" s="17" t="s">
        <v>2872</v>
      </c>
      <c r="H370" s="14" t="s">
        <v>2839</v>
      </c>
      <c r="I370" s="10"/>
      <c r="J370" s="10"/>
      <c r="K370" s="10"/>
      <c r="L370" s="10"/>
      <c r="M370" s="10"/>
      <c r="N370" s="10"/>
      <c r="O370" s="10"/>
      <c r="P370" s="10"/>
      <c r="Q370" s="10"/>
    </row>
    <row r="371" spans="2:17" x14ac:dyDescent="0.4">
      <c r="B371" s="12" t="s">
        <v>3242</v>
      </c>
      <c r="C371" s="12" t="s">
        <v>550</v>
      </c>
      <c r="D371" s="17">
        <v>2</v>
      </c>
      <c r="E371" s="17" t="s">
        <v>2867</v>
      </c>
      <c r="F371" s="17" t="s">
        <v>2875</v>
      </c>
      <c r="G371" s="17" t="s">
        <v>2009</v>
      </c>
      <c r="H371" s="14" t="s">
        <v>2832</v>
      </c>
      <c r="I371" s="10"/>
      <c r="J371" s="10"/>
      <c r="K371" s="10"/>
      <c r="L371" s="10"/>
      <c r="M371" s="10"/>
      <c r="N371" s="10"/>
      <c r="O371" s="10"/>
      <c r="P371" s="10"/>
      <c r="Q371" s="10"/>
    </row>
    <row r="372" spans="2:17" x14ac:dyDescent="0.4">
      <c r="B372" s="12" t="s">
        <v>3243</v>
      </c>
      <c r="C372" s="12" t="s">
        <v>838</v>
      </c>
      <c r="D372" s="17">
        <v>3</v>
      </c>
      <c r="E372" s="17" t="s">
        <v>2869</v>
      </c>
      <c r="F372" s="17" t="s">
        <v>2875</v>
      </c>
      <c r="G372" s="17" t="s">
        <v>2009</v>
      </c>
      <c r="H372" s="14" t="s">
        <v>2833</v>
      </c>
      <c r="I372" s="10"/>
      <c r="J372" s="10"/>
      <c r="K372" s="10"/>
      <c r="L372" s="10"/>
      <c r="M372" s="10"/>
      <c r="N372" s="10"/>
      <c r="O372" s="10"/>
      <c r="P372" s="10"/>
      <c r="Q372" s="10"/>
    </row>
    <row r="373" spans="2:17" x14ac:dyDescent="0.4">
      <c r="B373" s="12" t="s">
        <v>3244</v>
      </c>
      <c r="C373" s="12" t="s">
        <v>812</v>
      </c>
      <c r="D373" s="17">
        <v>1</v>
      </c>
      <c r="E373" s="17" t="s">
        <v>2866</v>
      </c>
      <c r="F373" s="17" t="s">
        <v>2875</v>
      </c>
      <c r="G373" s="17" t="s">
        <v>2009</v>
      </c>
      <c r="H373" s="14" t="s">
        <v>2848</v>
      </c>
      <c r="I373" s="10"/>
      <c r="J373" s="10"/>
      <c r="K373" s="10"/>
      <c r="L373" s="10"/>
      <c r="M373" s="10"/>
      <c r="N373" s="10"/>
      <c r="O373" s="10"/>
      <c r="P373" s="10"/>
      <c r="Q373" s="10"/>
    </row>
    <row r="374" spans="2:17" x14ac:dyDescent="0.4">
      <c r="B374" s="12" t="s">
        <v>3245</v>
      </c>
      <c r="C374" s="12" t="s">
        <v>274</v>
      </c>
      <c r="D374" s="17">
        <v>2</v>
      </c>
      <c r="E374" s="17" t="s">
        <v>2868</v>
      </c>
      <c r="F374" s="17" t="s">
        <v>2875</v>
      </c>
      <c r="G374" s="17" t="s">
        <v>2872</v>
      </c>
      <c r="H374" s="14" t="s">
        <v>2838</v>
      </c>
      <c r="I374" s="10"/>
      <c r="J374" s="10"/>
      <c r="K374" s="10"/>
      <c r="L374" s="10"/>
      <c r="M374" s="10"/>
      <c r="N374" s="10"/>
      <c r="O374" s="10"/>
      <c r="P374" s="10"/>
      <c r="Q374" s="10"/>
    </row>
    <row r="375" spans="2:17" x14ac:dyDescent="0.4">
      <c r="B375" s="12" t="s">
        <v>3246</v>
      </c>
      <c r="C375" s="12" t="s">
        <v>556</v>
      </c>
      <c r="D375" s="17">
        <v>3</v>
      </c>
      <c r="E375" s="17" t="s">
        <v>2867</v>
      </c>
      <c r="F375" s="17" t="s">
        <v>2875</v>
      </c>
      <c r="G375" s="17" t="s">
        <v>2009</v>
      </c>
      <c r="H375" s="14" t="s">
        <v>2835</v>
      </c>
      <c r="I375" s="10"/>
      <c r="J375" s="10"/>
      <c r="K375" s="10"/>
      <c r="L375" s="10"/>
      <c r="M375" s="10"/>
      <c r="N375" s="10"/>
      <c r="O375" s="10"/>
      <c r="P375" s="10"/>
      <c r="Q375" s="10"/>
    </row>
    <row r="376" spans="2:17" x14ac:dyDescent="0.4">
      <c r="B376" s="12" t="s">
        <v>3247</v>
      </c>
      <c r="C376" s="12" t="s">
        <v>183</v>
      </c>
      <c r="D376" s="17">
        <v>2</v>
      </c>
      <c r="E376" s="17" t="s">
        <v>2869</v>
      </c>
      <c r="F376" s="17" t="s">
        <v>2875</v>
      </c>
      <c r="G376" s="17" t="s">
        <v>2872</v>
      </c>
      <c r="H376" s="14" t="s">
        <v>2843</v>
      </c>
      <c r="I376" s="10"/>
      <c r="J376" s="10"/>
      <c r="K376" s="10"/>
      <c r="L376" s="10"/>
      <c r="M376" s="10"/>
      <c r="N376" s="10"/>
      <c r="O376" s="10"/>
      <c r="P376" s="10"/>
      <c r="Q376" s="10"/>
    </row>
    <row r="377" spans="2:17" x14ac:dyDescent="0.4">
      <c r="B377" s="12" t="s">
        <v>3248</v>
      </c>
      <c r="C377" s="12" t="s">
        <v>827</v>
      </c>
      <c r="D377" s="17">
        <v>2</v>
      </c>
      <c r="E377" s="17" t="s">
        <v>2866</v>
      </c>
      <c r="F377" s="17" t="s">
        <v>2875</v>
      </c>
      <c r="G377" s="17" t="s">
        <v>2009</v>
      </c>
      <c r="H377" s="14" t="s">
        <v>2834</v>
      </c>
      <c r="I377" s="10"/>
      <c r="J377" s="10"/>
      <c r="K377" s="10"/>
      <c r="L377" s="10"/>
      <c r="M377" s="10"/>
      <c r="N377" s="10"/>
      <c r="O377" s="10"/>
      <c r="P377" s="10"/>
      <c r="Q377" s="10"/>
    </row>
    <row r="378" spans="2:17" x14ac:dyDescent="0.4">
      <c r="B378" s="12" t="s">
        <v>3249</v>
      </c>
      <c r="C378" s="12" t="s">
        <v>559</v>
      </c>
      <c r="D378" s="17">
        <v>2</v>
      </c>
      <c r="E378" s="17" t="s">
        <v>2868</v>
      </c>
      <c r="F378" s="17" t="s">
        <v>2875</v>
      </c>
      <c r="G378" s="17" t="s">
        <v>2872</v>
      </c>
      <c r="H378" s="14" t="s">
        <v>2838</v>
      </c>
      <c r="I378" s="10"/>
      <c r="J378" s="10"/>
      <c r="K378" s="10"/>
      <c r="L378" s="10"/>
      <c r="M378" s="10"/>
      <c r="N378" s="10"/>
      <c r="O378" s="10"/>
      <c r="P378" s="10"/>
      <c r="Q378" s="10"/>
    </row>
    <row r="379" spans="2:17" x14ac:dyDescent="0.4">
      <c r="B379" s="12" t="s">
        <v>3250</v>
      </c>
      <c r="C379" s="12" t="s">
        <v>616</v>
      </c>
      <c r="D379" s="17">
        <v>3</v>
      </c>
      <c r="E379" s="17" t="s">
        <v>2867</v>
      </c>
      <c r="F379" s="17" t="s">
        <v>2875</v>
      </c>
      <c r="G379" s="17" t="s">
        <v>2872</v>
      </c>
      <c r="H379" s="14" t="s">
        <v>2846</v>
      </c>
      <c r="I379" s="10"/>
      <c r="J379" s="10"/>
      <c r="K379" s="10"/>
      <c r="L379" s="10"/>
      <c r="M379" s="10"/>
      <c r="N379" s="10"/>
      <c r="O379" s="10"/>
      <c r="P379" s="10"/>
      <c r="Q379" s="10"/>
    </row>
    <row r="380" spans="2:17" x14ac:dyDescent="0.4">
      <c r="B380" s="12" t="s">
        <v>3251</v>
      </c>
      <c r="C380" s="12" t="s">
        <v>628</v>
      </c>
      <c r="D380" s="17">
        <v>2</v>
      </c>
      <c r="E380" s="17" t="s">
        <v>2869</v>
      </c>
      <c r="F380" s="17" t="s">
        <v>2875</v>
      </c>
      <c r="G380" s="17" t="s">
        <v>2872</v>
      </c>
      <c r="H380" s="14" t="s">
        <v>1946</v>
      </c>
      <c r="I380" s="10"/>
      <c r="J380" s="10"/>
      <c r="K380" s="10"/>
      <c r="L380" s="10"/>
      <c r="M380" s="10"/>
      <c r="N380" s="10"/>
      <c r="O380" s="10"/>
      <c r="P380" s="10"/>
      <c r="Q380" s="10"/>
    </row>
    <row r="381" spans="2:17" x14ac:dyDescent="0.4">
      <c r="B381" s="12" t="s">
        <v>3252</v>
      </c>
      <c r="C381" s="12" t="s">
        <v>606</v>
      </c>
      <c r="D381" s="17">
        <v>2</v>
      </c>
      <c r="E381" s="17" t="s">
        <v>2866</v>
      </c>
      <c r="F381" s="17" t="s">
        <v>2875</v>
      </c>
      <c r="G381" s="17" t="s">
        <v>2872</v>
      </c>
      <c r="H381" s="14" t="s">
        <v>2843</v>
      </c>
      <c r="I381" s="10"/>
      <c r="J381" s="10"/>
      <c r="K381" s="10"/>
      <c r="L381" s="10"/>
      <c r="M381" s="10"/>
      <c r="N381" s="10"/>
      <c r="O381" s="10"/>
      <c r="P381" s="10"/>
      <c r="Q381" s="10"/>
    </row>
    <row r="382" spans="2:17" x14ac:dyDescent="0.4">
      <c r="B382" s="12" t="s">
        <v>3253</v>
      </c>
      <c r="C382" s="12" t="s">
        <v>170</v>
      </c>
      <c r="D382" s="17">
        <v>1</v>
      </c>
      <c r="E382" s="17" t="s">
        <v>2868</v>
      </c>
      <c r="F382" s="17" t="s">
        <v>2875</v>
      </c>
      <c r="G382" s="17" t="s">
        <v>2009</v>
      </c>
      <c r="H382" s="14" t="s">
        <v>2844</v>
      </c>
      <c r="I382" s="10"/>
      <c r="J382" s="10"/>
      <c r="K382" s="10"/>
      <c r="L382" s="10"/>
      <c r="M382" s="10"/>
      <c r="N382" s="10"/>
      <c r="O382" s="10"/>
      <c r="P382" s="10"/>
      <c r="Q382" s="10"/>
    </row>
    <row r="383" spans="2:17" x14ac:dyDescent="0.4">
      <c r="B383" s="12" t="s">
        <v>3254</v>
      </c>
      <c r="C383" s="12" t="s">
        <v>848</v>
      </c>
      <c r="D383" s="17">
        <v>3</v>
      </c>
      <c r="E383" s="17" t="s">
        <v>2867</v>
      </c>
      <c r="F383" s="17" t="s">
        <v>2875</v>
      </c>
      <c r="G383" s="17" t="s">
        <v>2872</v>
      </c>
      <c r="H383" s="14" t="s">
        <v>2846</v>
      </c>
      <c r="I383" s="10"/>
      <c r="J383" s="10"/>
      <c r="K383" s="10"/>
      <c r="L383" s="10"/>
      <c r="M383" s="10"/>
      <c r="N383" s="10"/>
      <c r="O383" s="10"/>
      <c r="P383" s="10"/>
      <c r="Q383" s="10"/>
    </row>
    <row r="384" spans="2:17" x14ac:dyDescent="0.4">
      <c r="B384" s="12" t="s">
        <v>3255</v>
      </c>
      <c r="C384" s="12" t="s">
        <v>257</v>
      </c>
      <c r="D384" s="17">
        <v>1</v>
      </c>
      <c r="E384" s="17" t="s">
        <v>2869</v>
      </c>
      <c r="F384" s="17" t="s">
        <v>2875</v>
      </c>
      <c r="G384" s="17" t="s">
        <v>2872</v>
      </c>
      <c r="H384" s="14" t="s">
        <v>1945</v>
      </c>
      <c r="I384" s="10"/>
      <c r="J384" s="10"/>
      <c r="K384" s="10"/>
      <c r="L384" s="10"/>
      <c r="M384" s="10"/>
      <c r="N384" s="10"/>
      <c r="O384" s="10"/>
      <c r="P384" s="10"/>
      <c r="Q384" s="10"/>
    </row>
    <row r="385" spans="2:17" x14ac:dyDescent="0.4">
      <c r="B385" s="12" t="s">
        <v>3256</v>
      </c>
      <c r="C385" s="12" t="s">
        <v>280</v>
      </c>
      <c r="D385" s="17">
        <v>1</v>
      </c>
      <c r="E385" s="17" t="s">
        <v>2866</v>
      </c>
      <c r="F385" s="17" t="s">
        <v>2875</v>
      </c>
      <c r="G385" s="17" t="s">
        <v>2009</v>
      </c>
      <c r="H385" s="14" t="s">
        <v>2841</v>
      </c>
      <c r="I385" s="10"/>
      <c r="J385" s="10"/>
      <c r="K385" s="10"/>
      <c r="L385" s="10"/>
      <c r="M385" s="10"/>
      <c r="N385" s="10"/>
      <c r="O385" s="10"/>
      <c r="P385" s="10"/>
      <c r="Q385" s="10"/>
    </row>
    <row r="386" spans="2:17" x14ac:dyDescent="0.4">
      <c r="B386" s="12" t="s">
        <v>3257</v>
      </c>
      <c r="C386" s="12" t="s">
        <v>943</v>
      </c>
      <c r="D386" s="17">
        <v>3</v>
      </c>
      <c r="E386" s="17" t="s">
        <v>2868</v>
      </c>
      <c r="F386" s="17" t="s">
        <v>2875</v>
      </c>
      <c r="G386" s="17" t="s">
        <v>2872</v>
      </c>
      <c r="H386" s="14" t="s">
        <v>2846</v>
      </c>
      <c r="I386" s="10"/>
      <c r="J386" s="10"/>
      <c r="K386" s="10"/>
      <c r="L386" s="10"/>
      <c r="M386" s="10"/>
      <c r="N386" s="10"/>
      <c r="O386" s="10"/>
      <c r="P386" s="10"/>
      <c r="Q386" s="10"/>
    </row>
    <row r="387" spans="2:17" x14ac:dyDescent="0.4">
      <c r="B387" s="12" t="s">
        <v>3258</v>
      </c>
      <c r="C387" s="12" t="s">
        <v>874</v>
      </c>
      <c r="D387" s="17">
        <v>2</v>
      </c>
      <c r="E387" s="17" t="s">
        <v>2867</v>
      </c>
      <c r="F387" s="17" t="s">
        <v>2875</v>
      </c>
      <c r="G387" s="17" t="s">
        <v>2872</v>
      </c>
      <c r="H387" s="14" t="s">
        <v>1947</v>
      </c>
      <c r="I387" s="10"/>
      <c r="J387" s="10"/>
      <c r="K387" s="10"/>
      <c r="L387" s="10"/>
      <c r="M387" s="10"/>
      <c r="N387" s="10"/>
      <c r="O387" s="10"/>
      <c r="P387" s="10"/>
      <c r="Q387" s="10"/>
    </row>
    <row r="388" spans="2:17" x14ac:dyDescent="0.4">
      <c r="B388" s="12" t="s">
        <v>3259</v>
      </c>
      <c r="C388" s="12" t="s">
        <v>359</v>
      </c>
      <c r="D388" s="17">
        <v>2</v>
      </c>
      <c r="E388" s="17" t="s">
        <v>2869</v>
      </c>
      <c r="F388" s="17" t="s">
        <v>2875</v>
      </c>
      <c r="G388" s="17" t="s">
        <v>2009</v>
      </c>
      <c r="H388" s="14" t="s">
        <v>2834</v>
      </c>
      <c r="I388" s="10"/>
      <c r="J388" s="10"/>
      <c r="K388" s="10"/>
      <c r="L388" s="10"/>
      <c r="M388" s="10"/>
      <c r="N388" s="10"/>
      <c r="O388" s="10"/>
      <c r="P388" s="10"/>
      <c r="Q388" s="10"/>
    </row>
    <row r="389" spans="2:17" x14ac:dyDescent="0.4">
      <c r="B389" s="12" t="s">
        <v>3260</v>
      </c>
      <c r="C389" s="12" t="s">
        <v>386</v>
      </c>
      <c r="D389" s="17">
        <v>2</v>
      </c>
      <c r="E389" s="17" t="s">
        <v>2866</v>
      </c>
      <c r="F389" s="17" t="s">
        <v>2875</v>
      </c>
      <c r="G389" s="17" t="s">
        <v>2009</v>
      </c>
      <c r="H389" s="14" t="s">
        <v>2849</v>
      </c>
      <c r="I389" s="10"/>
      <c r="J389" s="10"/>
      <c r="K389" s="10"/>
      <c r="L389" s="10"/>
      <c r="M389" s="10"/>
      <c r="N389" s="10"/>
      <c r="O389" s="10"/>
      <c r="P389" s="10"/>
      <c r="Q389" s="10"/>
    </row>
    <row r="390" spans="2:17" x14ac:dyDescent="0.4">
      <c r="B390" s="12" t="s">
        <v>3261</v>
      </c>
      <c r="C390" s="12" t="s">
        <v>637</v>
      </c>
      <c r="D390" s="17">
        <v>3</v>
      </c>
      <c r="E390" s="17" t="s">
        <v>2868</v>
      </c>
      <c r="F390" s="17" t="s">
        <v>2875</v>
      </c>
      <c r="G390" s="17" t="s">
        <v>2009</v>
      </c>
      <c r="H390" s="14" t="s">
        <v>2835</v>
      </c>
      <c r="I390" s="10"/>
      <c r="J390" s="10"/>
      <c r="K390" s="10"/>
      <c r="L390" s="10"/>
      <c r="M390" s="10"/>
      <c r="N390" s="10"/>
      <c r="O390" s="10"/>
      <c r="P390" s="10"/>
      <c r="Q390" s="10"/>
    </row>
    <row r="391" spans="2:17" x14ac:dyDescent="0.4">
      <c r="B391" s="12" t="s">
        <v>3262</v>
      </c>
      <c r="C391" s="12" t="s">
        <v>643</v>
      </c>
      <c r="D391" s="17">
        <v>2</v>
      </c>
      <c r="E391" s="17" t="s">
        <v>2867</v>
      </c>
      <c r="F391" s="17" t="s">
        <v>2875</v>
      </c>
      <c r="G391" s="17" t="s">
        <v>2872</v>
      </c>
      <c r="H391" s="14" t="s">
        <v>2839</v>
      </c>
      <c r="I391" s="10"/>
      <c r="J391" s="10"/>
      <c r="K391" s="10"/>
      <c r="L391" s="10"/>
      <c r="M391" s="10"/>
      <c r="N391" s="10"/>
      <c r="O391" s="10"/>
      <c r="P391" s="10"/>
      <c r="Q391" s="10"/>
    </row>
    <row r="392" spans="2:17" x14ac:dyDescent="0.4">
      <c r="B392" s="12" t="s">
        <v>3263</v>
      </c>
      <c r="C392" s="12" t="s">
        <v>890</v>
      </c>
      <c r="D392" s="17">
        <v>3</v>
      </c>
      <c r="E392" s="17" t="s">
        <v>2869</v>
      </c>
      <c r="F392" s="17" t="s">
        <v>2875</v>
      </c>
      <c r="G392" s="17" t="s">
        <v>2872</v>
      </c>
      <c r="H392" s="14" t="s">
        <v>2847</v>
      </c>
      <c r="I392" s="10"/>
      <c r="J392" s="10"/>
      <c r="K392" s="10"/>
      <c r="L392" s="10"/>
      <c r="M392" s="10"/>
      <c r="N392" s="10"/>
      <c r="O392" s="10"/>
      <c r="P392" s="10"/>
      <c r="Q392" s="10"/>
    </row>
    <row r="393" spans="2:17" x14ac:dyDescent="0.4">
      <c r="B393" s="12" t="s">
        <v>3264</v>
      </c>
      <c r="C393" s="12" t="s">
        <v>418</v>
      </c>
      <c r="D393" s="17">
        <v>3</v>
      </c>
      <c r="E393" s="17" t="s">
        <v>2866</v>
      </c>
      <c r="F393" s="17" t="s">
        <v>2875</v>
      </c>
      <c r="G393" s="17" t="s">
        <v>2009</v>
      </c>
      <c r="H393" s="14" t="s">
        <v>1943</v>
      </c>
      <c r="I393" s="10"/>
      <c r="J393" s="10"/>
      <c r="K393" s="10"/>
      <c r="L393" s="10"/>
      <c r="M393" s="10"/>
      <c r="N393" s="10"/>
      <c r="O393" s="10"/>
      <c r="P393" s="10"/>
      <c r="Q393" s="10"/>
    </row>
    <row r="394" spans="2:17" x14ac:dyDescent="0.4">
      <c r="B394" s="12" t="s">
        <v>3265</v>
      </c>
      <c r="C394" s="12" t="s">
        <v>896</v>
      </c>
      <c r="D394" s="17">
        <v>3</v>
      </c>
      <c r="E394" s="17" t="s">
        <v>2868</v>
      </c>
      <c r="F394" s="17" t="s">
        <v>2875</v>
      </c>
      <c r="G394" s="17" t="s">
        <v>2009</v>
      </c>
      <c r="H394" s="14" t="s">
        <v>1943</v>
      </c>
      <c r="I394" s="10"/>
      <c r="J394" s="10"/>
      <c r="K394" s="10"/>
      <c r="L394" s="10"/>
      <c r="M394" s="10"/>
      <c r="N394" s="10"/>
      <c r="O394" s="10"/>
      <c r="P394" s="10"/>
      <c r="Q394" s="10"/>
    </row>
    <row r="395" spans="2:17" x14ac:dyDescent="0.4">
      <c r="B395" s="12" t="s">
        <v>3266</v>
      </c>
      <c r="C395" s="12" t="s">
        <v>651</v>
      </c>
      <c r="D395" s="17">
        <v>3</v>
      </c>
      <c r="E395" s="17" t="s">
        <v>2867</v>
      </c>
      <c r="F395" s="17" t="s">
        <v>2875</v>
      </c>
      <c r="G395" s="17" t="s">
        <v>2009</v>
      </c>
      <c r="H395" s="14" t="s">
        <v>2833</v>
      </c>
      <c r="I395" s="10"/>
      <c r="J395" s="10"/>
      <c r="K395" s="10"/>
      <c r="L395" s="10"/>
      <c r="M395" s="10"/>
      <c r="N395" s="10"/>
      <c r="O395" s="10"/>
      <c r="P395" s="10"/>
      <c r="Q395" s="10"/>
    </row>
    <row r="396" spans="2:17" x14ac:dyDescent="0.4">
      <c r="B396" s="12" t="s">
        <v>3267</v>
      </c>
      <c r="C396" s="12" t="s">
        <v>394</v>
      </c>
      <c r="D396" s="17">
        <v>2</v>
      </c>
      <c r="E396" s="17" t="s">
        <v>2869</v>
      </c>
      <c r="F396" s="17" t="s">
        <v>2875</v>
      </c>
      <c r="G396" s="17" t="s">
        <v>2009</v>
      </c>
      <c r="H396" s="14" t="s">
        <v>2837</v>
      </c>
      <c r="I396" s="10"/>
      <c r="J396" s="10"/>
      <c r="K396" s="10"/>
      <c r="L396" s="10"/>
      <c r="M396" s="10"/>
      <c r="N396" s="10"/>
      <c r="O396" s="10"/>
      <c r="P396" s="10"/>
      <c r="Q396" s="10"/>
    </row>
    <row r="397" spans="2:17" x14ac:dyDescent="0.4">
      <c r="B397" s="12" t="s">
        <v>3268</v>
      </c>
      <c r="C397" s="12" t="s">
        <v>964</v>
      </c>
      <c r="D397" s="17">
        <v>3</v>
      </c>
      <c r="E397" s="17" t="s">
        <v>2866</v>
      </c>
      <c r="F397" s="17" t="s">
        <v>2875</v>
      </c>
      <c r="G397" s="17" t="s">
        <v>2009</v>
      </c>
      <c r="H397" s="14" t="s">
        <v>2835</v>
      </c>
      <c r="I397" s="10"/>
      <c r="J397" s="10"/>
      <c r="K397" s="10"/>
      <c r="L397" s="10"/>
      <c r="M397" s="10"/>
      <c r="N397" s="10"/>
      <c r="O397" s="10"/>
      <c r="P397" s="10"/>
      <c r="Q397" s="10"/>
    </row>
    <row r="398" spans="2:17" x14ac:dyDescent="0.4">
      <c r="B398" s="12" t="s">
        <v>3269</v>
      </c>
      <c r="C398" s="12" t="s">
        <v>911</v>
      </c>
      <c r="D398" s="17">
        <v>1</v>
      </c>
      <c r="E398" s="17" t="s">
        <v>2868</v>
      </c>
      <c r="F398" s="17" t="s">
        <v>2875</v>
      </c>
      <c r="G398" s="17" t="s">
        <v>2009</v>
      </c>
      <c r="H398" s="14" t="s">
        <v>2836</v>
      </c>
      <c r="I398" s="10"/>
      <c r="J398" s="10"/>
      <c r="K398" s="10"/>
      <c r="L398" s="10"/>
      <c r="M398" s="10"/>
      <c r="N398" s="10"/>
      <c r="O398" s="10"/>
      <c r="P398" s="10"/>
      <c r="Q398" s="10"/>
    </row>
    <row r="399" spans="2:17" x14ac:dyDescent="0.4">
      <c r="B399" s="12" t="s">
        <v>3270</v>
      </c>
      <c r="C399" s="12" t="s">
        <v>195</v>
      </c>
      <c r="D399" s="17">
        <v>1</v>
      </c>
      <c r="E399" s="17" t="s">
        <v>2867</v>
      </c>
      <c r="F399" s="17" t="s">
        <v>2875</v>
      </c>
      <c r="G399" s="17" t="s">
        <v>2009</v>
      </c>
      <c r="H399" s="14" t="s">
        <v>2844</v>
      </c>
      <c r="I399" s="10"/>
      <c r="J399" s="10"/>
      <c r="K399" s="10"/>
      <c r="L399" s="10"/>
      <c r="M399" s="10"/>
      <c r="N399" s="10"/>
      <c r="O399" s="10"/>
      <c r="P399" s="10"/>
      <c r="Q399" s="10"/>
    </row>
    <row r="400" spans="2:17" x14ac:dyDescent="0.4">
      <c r="B400" s="12" t="s">
        <v>3271</v>
      </c>
      <c r="C400" s="12" t="s">
        <v>242</v>
      </c>
      <c r="D400" s="17">
        <v>2</v>
      </c>
      <c r="E400" s="17" t="s">
        <v>2869</v>
      </c>
      <c r="F400" s="17" t="s">
        <v>2875</v>
      </c>
      <c r="G400" s="17" t="s">
        <v>2872</v>
      </c>
      <c r="H400" s="14" t="s">
        <v>1946</v>
      </c>
      <c r="I400" s="10"/>
      <c r="J400" s="10"/>
      <c r="K400" s="10"/>
      <c r="L400" s="10"/>
      <c r="M400" s="10"/>
      <c r="N400" s="10"/>
      <c r="O400" s="10"/>
      <c r="P400" s="10"/>
      <c r="Q400" s="10"/>
    </row>
    <row r="401" spans="2:17" x14ac:dyDescent="0.4">
      <c r="B401" s="12" t="s">
        <v>3272</v>
      </c>
      <c r="C401" s="12" t="s">
        <v>666</v>
      </c>
      <c r="D401" s="17">
        <v>1</v>
      </c>
      <c r="E401" s="17" t="s">
        <v>2866</v>
      </c>
      <c r="F401" s="17" t="s">
        <v>2875</v>
      </c>
      <c r="G401" s="17" t="s">
        <v>2872</v>
      </c>
      <c r="H401" s="14" t="s">
        <v>2845</v>
      </c>
      <c r="I401" s="10"/>
      <c r="J401" s="10"/>
      <c r="K401" s="10"/>
      <c r="L401" s="10"/>
      <c r="M401" s="10"/>
      <c r="N401" s="10"/>
      <c r="O401" s="10"/>
      <c r="P401" s="10"/>
      <c r="Q401" s="10"/>
    </row>
    <row r="402" spans="2:17" x14ac:dyDescent="0.4">
      <c r="B402" s="12" t="s">
        <v>3273</v>
      </c>
      <c r="C402" s="12" t="s">
        <v>123</v>
      </c>
      <c r="D402" s="17">
        <v>2</v>
      </c>
      <c r="E402" s="17" t="s">
        <v>2868</v>
      </c>
      <c r="F402" s="17" t="s">
        <v>2875</v>
      </c>
      <c r="G402" s="17" t="s">
        <v>2872</v>
      </c>
      <c r="H402" s="14" t="s">
        <v>2840</v>
      </c>
      <c r="I402" s="10"/>
      <c r="J402" s="10"/>
      <c r="K402" s="10"/>
      <c r="L402" s="10"/>
      <c r="M402" s="10"/>
      <c r="N402" s="10"/>
      <c r="O402" s="10"/>
      <c r="P402" s="10"/>
      <c r="Q402" s="10"/>
    </row>
    <row r="403" spans="2:17" x14ac:dyDescent="0.4">
      <c r="B403" s="12" t="s">
        <v>3274</v>
      </c>
      <c r="C403" s="12" t="s">
        <v>374</v>
      </c>
      <c r="D403" s="17">
        <v>2</v>
      </c>
      <c r="E403" s="17" t="s">
        <v>2867</v>
      </c>
      <c r="F403" s="17" t="s">
        <v>2875</v>
      </c>
      <c r="G403" s="17" t="s">
        <v>2009</v>
      </c>
      <c r="H403" s="14" t="s">
        <v>2832</v>
      </c>
      <c r="I403" s="10"/>
      <c r="J403" s="10"/>
      <c r="K403" s="10"/>
      <c r="L403" s="10"/>
      <c r="M403" s="10"/>
      <c r="N403" s="10"/>
      <c r="O403" s="10"/>
      <c r="P403" s="10"/>
      <c r="Q403" s="10"/>
    </row>
    <row r="404" spans="2:17" x14ac:dyDescent="0.4">
      <c r="B404" s="12" t="s">
        <v>3275</v>
      </c>
      <c r="C404" s="12" t="s">
        <v>291</v>
      </c>
      <c r="D404" s="17">
        <v>1</v>
      </c>
      <c r="E404" s="17" t="s">
        <v>2869</v>
      </c>
      <c r="F404" s="17" t="s">
        <v>2875</v>
      </c>
      <c r="G404" s="17" t="s">
        <v>2009</v>
      </c>
      <c r="H404" s="14" t="s">
        <v>2844</v>
      </c>
      <c r="I404" s="10"/>
      <c r="J404" s="10"/>
      <c r="K404" s="10"/>
      <c r="L404" s="10"/>
      <c r="M404" s="10"/>
      <c r="N404" s="10"/>
      <c r="O404" s="10"/>
      <c r="P404" s="10"/>
      <c r="Q404" s="10"/>
    </row>
    <row r="405" spans="2:17" x14ac:dyDescent="0.4">
      <c r="B405" s="12" t="s">
        <v>3276</v>
      </c>
      <c r="C405" s="12" t="s">
        <v>272</v>
      </c>
      <c r="D405" s="17">
        <v>3</v>
      </c>
      <c r="E405" s="17" t="s">
        <v>2866</v>
      </c>
      <c r="F405" s="17" t="s">
        <v>2875</v>
      </c>
      <c r="G405" s="17" t="s">
        <v>2009</v>
      </c>
      <c r="H405" s="14" t="s">
        <v>1943</v>
      </c>
      <c r="I405" s="10"/>
      <c r="J405" s="10"/>
      <c r="K405" s="10"/>
      <c r="L405" s="10"/>
      <c r="M405" s="10"/>
      <c r="N405" s="10"/>
      <c r="O405" s="10"/>
      <c r="P405" s="10"/>
      <c r="Q405" s="10"/>
    </row>
    <row r="406" spans="2:17" x14ac:dyDescent="0.4">
      <c r="B406" s="12" t="s">
        <v>3277</v>
      </c>
      <c r="C406" s="12" t="s">
        <v>928</v>
      </c>
      <c r="D406" s="17">
        <v>2</v>
      </c>
      <c r="E406" s="17" t="s">
        <v>2868</v>
      </c>
      <c r="F406" s="17" t="s">
        <v>2875</v>
      </c>
      <c r="G406" s="17" t="s">
        <v>2872</v>
      </c>
      <c r="H406" s="14" t="s">
        <v>2838</v>
      </c>
      <c r="I406" s="10"/>
      <c r="J406" s="10"/>
      <c r="K406" s="10"/>
      <c r="L406" s="10"/>
      <c r="M406" s="10"/>
      <c r="N406" s="10"/>
      <c r="O406" s="10"/>
      <c r="P406" s="10"/>
      <c r="Q406" s="10"/>
    </row>
    <row r="407" spans="2:17" x14ac:dyDescent="0.4">
      <c r="B407" s="12" t="s">
        <v>3278</v>
      </c>
      <c r="C407" s="12" t="s">
        <v>406</v>
      </c>
      <c r="D407" s="17">
        <v>2</v>
      </c>
      <c r="E407" s="17" t="s">
        <v>2867</v>
      </c>
      <c r="F407" s="17" t="s">
        <v>2875</v>
      </c>
      <c r="G407" s="17" t="s">
        <v>2872</v>
      </c>
      <c r="H407" s="14" t="s">
        <v>2843</v>
      </c>
      <c r="I407" s="10"/>
      <c r="J407" s="10"/>
      <c r="K407" s="10"/>
      <c r="L407" s="10"/>
      <c r="M407" s="10"/>
      <c r="N407" s="10"/>
      <c r="O407" s="10"/>
      <c r="P407" s="10"/>
      <c r="Q407" s="10"/>
    </row>
    <row r="408" spans="2:17" x14ac:dyDescent="0.4">
      <c r="B408" s="12" t="s">
        <v>3279</v>
      </c>
      <c r="C408" s="12" t="s">
        <v>598</v>
      </c>
      <c r="D408" s="17">
        <v>1</v>
      </c>
      <c r="E408" s="17" t="s">
        <v>2869</v>
      </c>
      <c r="F408" s="17" t="s">
        <v>2875</v>
      </c>
      <c r="G408" s="17" t="s">
        <v>2009</v>
      </c>
      <c r="H408" s="14" t="s">
        <v>2836</v>
      </c>
      <c r="I408" s="10"/>
      <c r="J408" s="10"/>
      <c r="K408" s="10"/>
      <c r="L408" s="10"/>
      <c r="M408" s="10"/>
      <c r="N408" s="10"/>
      <c r="O408" s="10"/>
      <c r="P408" s="10"/>
      <c r="Q408" s="10"/>
    </row>
    <row r="409" spans="2:17" x14ac:dyDescent="0.4">
      <c r="B409" s="12" t="s">
        <v>3280</v>
      </c>
      <c r="C409" s="12" t="s">
        <v>959</v>
      </c>
      <c r="D409" s="17">
        <v>2</v>
      </c>
      <c r="E409" s="17" t="s">
        <v>2866</v>
      </c>
      <c r="F409" s="17" t="s">
        <v>2875</v>
      </c>
      <c r="G409" s="17" t="s">
        <v>2872</v>
      </c>
      <c r="H409" s="14" t="s">
        <v>2840</v>
      </c>
      <c r="I409" s="10"/>
      <c r="J409" s="10"/>
      <c r="K409" s="10"/>
      <c r="L409" s="10"/>
      <c r="M409" s="10"/>
      <c r="N409" s="10"/>
      <c r="O409" s="10"/>
      <c r="P409" s="10"/>
      <c r="Q409" s="10"/>
    </row>
    <row r="410" spans="2:17" x14ac:dyDescent="0.4">
      <c r="B410" s="12" t="s">
        <v>3281</v>
      </c>
      <c r="C410" s="12" t="s">
        <v>201</v>
      </c>
      <c r="D410" s="17">
        <v>3</v>
      </c>
      <c r="E410" s="17" t="s">
        <v>2868</v>
      </c>
      <c r="F410" s="17" t="s">
        <v>2875</v>
      </c>
      <c r="G410" s="17" t="s">
        <v>2009</v>
      </c>
      <c r="H410" s="14" t="s">
        <v>2833</v>
      </c>
      <c r="I410" s="10"/>
      <c r="J410" s="10"/>
      <c r="K410" s="10"/>
      <c r="L410" s="10"/>
      <c r="M410" s="10"/>
      <c r="N410" s="10"/>
      <c r="O410" s="10"/>
      <c r="P410" s="10"/>
      <c r="Q410" s="10"/>
    </row>
    <row r="411" spans="2:17" x14ac:dyDescent="0.4">
      <c r="B411" s="12" t="s">
        <v>3282</v>
      </c>
      <c r="C411" s="12" t="s">
        <v>303</v>
      </c>
      <c r="D411" s="17">
        <v>2</v>
      </c>
      <c r="E411" s="17" t="s">
        <v>2867</v>
      </c>
      <c r="F411" s="17" t="s">
        <v>2875</v>
      </c>
      <c r="G411" s="17" t="s">
        <v>2872</v>
      </c>
      <c r="H411" s="14" t="s">
        <v>1946</v>
      </c>
      <c r="I411" s="10"/>
      <c r="J411" s="10"/>
      <c r="K411" s="10"/>
      <c r="L411" s="10"/>
      <c r="M411" s="10"/>
      <c r="N411" s="10"/>
      <c r="O411" s="10"/>
      <c r="P411" s="10"/>
      <c r="Q411" s="10"/>
    </row>
    <row r="412" spans="2:17" x14ac:dyDescent="0.4">
      <c r="B412" s="12" t="s">
        <v>3283</v>
      </c>
      <c r="C412" s="12" t="s">
        <v>974</v>
      </c>
      <c r="D412" s="17">
        <v>2</v>
      </c>
      <c r="E412" s="17" t="s">
        <v>2869</v>
      </c>
      <c r="F412" s="17" t="s">
        <v>2875</v>
      </c>
      <c r="G412" s="17" t="s">
        <v>2009</v>
      </c>
      <c r="H412" s="14" t="s">
        <v>2849</v>
      </c>
      <c r="I412" s="10"/>
      <c r="J412" s="10"/>
      <c r="K412" s="10"/>
      <c r="L412" s="10"/>
      <c r="M412" s="10"/>
      <c r="N412" s="10"/>
      <c r="O412" s="10"/>
      <c r="P412" s="10"/>
      <c r="Q412" s="10"/>
    </row>
    <row r="413" spans="2:17" x14ac:dyDescent="0.4">
      <c r="B413" s="12" t="s">
        <v>3284</v>
      </c>
      <c r="C413" s="12" t="s">
        <v>676</v>
      </c>
      <c r="D413" s="17">
        <v>2</v>
      </c>
      <c r="E413" s="17" t="s">
        <v>2866</v>
      </c>
      <c r="F413" s="17" t="s">
        <v>2875</v>
      </c>
      <c r="G413" s="17" t="s">
        <v>2009</v>
      </c>
      <c r="H413" s="14" t="s">
        <v>2834</v>
      </c>
      <c r="I413" s="10"/>
      <c r="J413" s="10"/>
      <c r="K413" s="10"/>
      <c r="L413" s="10"/>
      <c r="M413" s="10"/>
      <c r="N413" s="10"/>
      <c r="O413" s="10"/>
      <c r="P413" s="10"/>
      <c r="Q413" s="10"/>
    </row>
    <row r="414" spans="2:17" x14ac:dyDescent="0.4">
      <c r="B414" s="12" t="s">
        <v>3285</v>
      </c>
      <c r="C414" s="12" t="s">
        <v>679</v>
      </c>
      <c r="D414" s="17">
        <v>1</v>
      </c>
      <c r="E414" s="17" t="s">
        <v>2868</v>
      </c>
      <c r="F414" s="17" t="s">
        <v>2875</v>
      </c>
      <c r="G414" s="17" t="s">
        <v>2009</v>
      </c>
      <c r="H414" s="14" t="s">
        <v>2836</v>
      </c>
      <c r="I414" s="10"/>
      <c r="J414" s="10"/>
      <c r="K414" s="10"/>
      <c r="L414" s="10"/>
      <c r="M414" s="10"/>
      <c r="N414" s="10"/>
      <c r="O414" s="10"/>
      <c r="P414" s="10"/>
      <c r="Q414" s="10"/>
    </row>
    <row r="415" spans="2:17" x14ac:dyDescent="0.4">
      <c r="B415" s="12" t="s">
        <v>3286</v>
      </c>
      <c r="C415" s="12" t="s">
        <v>610</v>
      </c>
      <c r="D415" s="17">
        <v>2</v>
      </c>
      <c r="E415" s="17" t="s">
        <v>2867</v>
      </c>
      <c r="F415" s="17" t="s">
        <v>2875</v>
      </c>
      <c r="G415" s="17" t="s">
        <v>2009</v>
      </c>
      <c r="H415" s="14" t="s">
        <v>2842</v>
      </c>
      <c r="I415" s="10"/>
      <c r="J415" s="10"/>
      <c r="K415" s="10"/>
      <c r="L415" s="10"/>
      <c r="M415" s="10"/>
      <c r="N415" s="10"/>
      <c r="O415" s="10"/>
      <c r="P415" s="10"/>
      <c r="Q415" s="10"/>
    </row>
    <row r="416" spans="2:17" x14ac:dyDescent="0.4">
      <c r="B416" s="12" t="s">
        <v>3287</v>
      </c>
      <c r="C416" s="12" t="s">
        <v>726</v>
      </c>
      <c r="D416" s="17">
        <v>3</v>
      </c>
      <c r="E416" s="17" t="s">
        <v>2869</v>
      </c>
      <c r="F416" s="17" t="s">
        <v>2875</v>
      </c>
      <c r="G416" s="17" t="s">
        <v>2009</v>
      </c>
      <c r="H416" s="14" t="s">
        <v>2835</v>
      </c>
      <c r="I416" s="10"/>
      <c r="J416" s="10"/>
      <c r="K416" s="10"/>
      <c r="L416" s="10"/>
      <c r="M416" s="10"/>
      <c r="N416" s="10"/>
      <c r="O416" s="10"/>
      <c r="P416" s="10"/>
      <c r="Q416" s="10"/>
    </row>
    <row r="417" spans="2:17" x14ac:dyDescent="0.4">
      <c r="B417" s="12" t="s">
        <v>3288</v>
      </c>
      <c r="C417" s="12" t="s">
        <v>389</v>
      </c>
      <c r="D417" s="17">
        <v>2</v>
      </c>
      <c r="E417" s="17" t="s">
        <v>2866</v>
      </c>
      <c r="F417" s="17" t="s">
        <v>2875</v>
      </c>
      <c r="G417" s="17" t="s">
        <v>2872</v>
      </c>
      <c r="H417" s="14" t="s">
        <v>1946</v>
      </c>
      <c r="I417" s="10"/>
      <c r="J417" s="10"/>
      <c r="K417" s="10"/>
      <c r="L417" s="10"/>
      <c r="M417" s="10"/>
      <c r="N417" s="10"/>
      <c r="O417" s="10"/>
      <c r="P417" s="10"/>
      <c r="Q417" s="10"/>
    </row>
    <row r="418" spans="2:17" x14ac:dyDescent="0.4">
      <c r="B418" s="12" t="s">
        <v>3289</v>
      </c>
      <c r="C418" s="12" t="s">
        <v>301</v>
      </c>
      <c r="D418" s="17">
        <v>2</v>
      </c>
      <c r="E418" s="17" t="s">
        <v>2868</v>
      </c>
      <c r="F418" s="17" t="s">
        <v>2875</v>
      </c>
      <c r="G418" s="17" t="s">
        <v>2872</v>
      </c>
      <c r="H418" s="14" t="s">
        <v>1946</v>
      </c>
      <c r="I418" s="10"/>
      <c r="J418" s="10"/>
      <c r="K418" s="10"/>
      <c r="L418" s="10"/>
      <c r="M418" s="10"/>
      <c r="N418" s="10"/>
      <c r="O418" s="10"/>
      <c r="P418" s="10"/>
      <c r="Q418" s="10"/>
    </row>
    <row r="419" spans="2:17" x14ac:dyDescent="0.4">
      <c r="B419" s="12" t="s">
        <v>3290</v>
      </c>
      <c r="C419" s="12" t="s">
        <v>434</v>
      </c>
      <c r="D419" s="17">
        <v>2</v>
      </c>
      <c r="E419" s="17" t="s">
        <v>2867</v>
      </c>
      <c r="F419" s="17" t="s">
        <v>2875</v>
      </c>
      <c r="G419" s="17" t="s">
        <v>2872</v>
      </c>
      <c r="H419" s="14" t="s">
        <v>2839</v>
      </c>
      <c r="I419" s="10"/>
      <c r="J419" s="10"/>
      <c r="K419" s="10"/>
      <c r="L419" s="10"/>
      <c r="M419" s="10"/>
      <c r="N419" s="10"/>
      <c r="O419" s="10"/>
      <c r="P419" s="10"/>
      <c r="Q419" s="10"/>
    </row>
    <row r="420" spans="2:17" x14ac:dyDescent="0.4">
      <c r="B420" s="12" t="s">
        <v>3291</v>
      </c>
      <c r="C420" s="12" t="s">
        <v>961</v>
      </c>
      <c r="D420" s="17">
        <v>3</v>
      </c>
      <c r="E420" s="17" t="s">
        <v>2869</v>
      </c>
      <c r="F420" s="17" t="s">
        <v>2875</v>
      </c>
      <c r="G420" s="17" t="s">
        <v>2009</v>
      </c>
      <c r="H420" s="14" t="s">
        <v>2833</v>
      </c>
      <c r="I420" s="10"/>
      <c r="J420" s="10"/>
      <c r="K420" s="10"/>
      <c r="L420" s="10"/>
      <c r="M420" s="10"/>
      <c r="N420" s="10"/>
      <c r="O420" s="10"/>
      <c r="P420" s="10"/>
      <c r="Q420" s="10"/>
    </row>
    <row r="421" spans="2:17" x14ac:dyDescent="0.4">
      <c r="B421" s="12" t="s">
        <v>3292</v>
      </c>
      <c r="C421" s="12" t="s">
        <v>967</v>
      </c>
      <c r="D421" s="17">
        <v>1</v>
      </c>
      <c r="E421" s="17" t="s">
        <v>2866</v>
      </c>
      <c r="F421" s="17" t="s">
        <v>2875</v>
      </c>
      <c r="G421" s="17" t="s">
        <v>2009</v>
      </c>
      <c r="H421" s="14" t="s">
        <v>2836</v>
      </c>
      <c r="I421" s="10"/>
      <c r="J421" s="10"/>
      <c r="K421" s="10"/>
      <c r="L421" s="10"/>
      <c r="M421" s="10"/>
      <c r="N421" s="10"/>
      <c r="O421" s="10"/>
      <c r="P421" s="10"/>
      <c r="Q421" s="10"/>
    </row>
    <row r="422" spans="2:17" x14ac:dyDescent="0.4">
      <c r="B422" s="12" t="s">
        <v>3293</v>
      </c>
      <c r="C422" s="12" t="s">
        <v>445</v>
      </c>
      <c r="D422" s="17">
        <v>2</v>
      </c>
      <c r="E422" s="17" t="s">
        <v>2868</v>
      </c>
      <c r="F422" s="17" t="s">
        <v>2875</v>
      </c>
      <c r="G422" s="17" t="s">
        <v>2009</v>
      </c>
      <c r="H422" s="14" t="s">
        <v>2842</v>
      </c>
      <c r="I422" s="10"/>
      <c r="J422" s="10"/>
      <c r="K422" s="10"/>
      <c r="L422" s="10"/>
      <c r="M422" s="10"/>
      <c r="N422" s="10"/>
      <c r="O422" s="10"/>
      <c r="P422" s="10"/>
      <c r="Q422" s="10"/>
    </row>
    <row r="423" spans="2:17" x14ac:dyDescent="0.4">
      <c r="B423" s="12" t="s">
        <v>3294</v>
      </c>
      <c r="C423" s="12" t="s">
        <v>780</v>
      </c>
      <c r="D423" s="17">
        <v>2</v>
      </c>
      <c r="E423" s="17" t="s">
        <v>2867</v>
      </c>
      <c r="F423" s="17" t="s">
        <v>2875</v>
      </c>
      <c r="G423" s="17" t="s">
        <v>2872</v>
      </c>
      <c r="H423" s="14" t="s">
        <v>1946</v>
      </c>
      <c r="I423" s="10"/>
      <c r="J423" s="10"/>
      <c r="K423" s="10"/>
      <c r="L423" s="10"/>
      <c r="M423" s="10"/>
      <c r="N423" s="10"/>
      <c r="O423" s="10"/>
      <c r="P423" s="10"/>
      <c r="Q423" s="10"/>
    </row>
    <row r="424" spans="2:17" x14ac:dyDescent="0.4">
      <c r="B424" s="12" t="s">
        <v>3295</v>
      </c>
      <c r="C424" s="12" t="s">
        <v>284</v>
      </c>
      <c r="D424" s="17">
        <v>2</v>
      </c>
      <c r="E424" s="17" t="s">
        <v>2869</v>
      </c>
      <c r="F424" s="17" t="s">
        <v>2875</v>
      </c>
      <c r="G424" s="17" t="s">
        <v>2872</v>
      </c>
      <c r="H424" s="14" t="s">
        <v>2843</v>
      </c>
      <c r="I424" s="10"/>
      <c r="J424" s="10"/>
      <c r="K424" s="10"/>
      <c r="L424" s="10"/>
      <c r="M424" s="10"/>
      <c r="N424" s="10"/>
      <c r="O424" s="10"/>
      <c r="P424" s="10"/>
      <c r="Q424" s="10"/>
    </row>
    <row r="425" spans="2:17" x14ac:dyDescent="0.4">
      <c r="B425" s="12" t="s">
        <v>3296</v>
      </c>
      <c r="C425" s="12" t="s">
        <v>287</v>
      </c>
      <c r="D425" s="17">
        <v>1</v>
      </c>
      <c r="E425" s="17" t="s">
        <v>2866</v>
      </c>
      <c r="F425" s="17" t="s">
        <v>2875</v>
      </c>
      <c r="G425" s="17" t="s">
        <v>2009</v>
      </c>
      <c r="H425" s="14" t="s">
        <v>2848</v>
      </c>
      <c r="I425" s="10"/>
      <c r="J425" s="10"/>
      <c r="K425" s="10"/>
      <c r="L425" s="10"/>
      <c r="M425" s="10"/>
      <c r="N425" s="10"/>
      <c r="O425" s="10"/>
      <c r="P425" s="10"/>
      <c r="Q425" s="10"/>
    </row>
    <row r="426" spans="2:17" x14ac:dyDescent="0.4">
      <c r="B426" s="12" t="s">
        <v>3297</v>
      </c>
      <c r="C426" s="12" t="s">
        <v>449</v>
      </c>
      <c r="D426" s="17">
        <v>1</v>
      </c>
      <c r="E426" s="17" t="s">
        <v>2868</v>
      </c>
      <c r="F426" s="17" t="s">
        <v>2875</v>
      </c>
      <c r="G426" s="17" t="s">
        <v>2009</v>
      </c>
      <c r="H426" s="14" t="s">
        <v>2848</v>
      </c>
      <c r="I426" s="10"/>
      <c r="J426" s="10"/>
      <c r="K426" s="10"/>
      <c r="L426" s="10"/>
      <c r="M426" s="10"/>
      <c r="N426" s="10"/>
      <c r="O426" s="10"/>
      <c r="P426" s="10"/>
      <c r="Q426" s="10"/>
    </row>
    <row r="427" spans="2:17" x14ac:dyDescent="0.4">
      <c r="B427" s="12" t="s">
        <v>3298</v>
      </c>
      <c r="C427" s="12" t="s">
        <v>807</v>
      </c>
      <c r="D427" s="17">
        <v>2</v>
      </c>
      <c r="E427" s="17" t="s">
        <v>2867</v>
      </c>
      <c r="F427" s="17" t="s">
        <v>2875</v>
      </c>
      <c r="G427" s="17" t="s">
        <v>2872</v>
      </c>
      <c r="H427" s="14" t="s">
        <v>2839</v>
      </c>
      <c r="I427" s="10"/>
      <c r="J427" s="10"/>
      <c r="K427" s="10"/>
      <c r="L427" s="10"/>
      <c r="M427" s="10"/>
      <c r="N427" s="10"/>
      <c r="O427" s="10"/>
      <c r="P427" s="10"/>
      <c r="Q427" s="10"/>
    </row>
    <row r="428" spans="2:17" x14ac:dyDescent="0.4">
      <c r="B428" s="12" t="s">
        <v>3299</v>
      </c>
      <c r="C428" s="12" t="s">
        <v>816</v>
      </c>
      <c r="D428" s="17">
        <v>2</v>
      </c>
      <c r="E428" s="17" t="s">
        <v>2869</v>
      </c>
      <c r="F428" s="17" t="s">
        <v>2875</v>
      </c>
      <c r="G428" s="17" t="s">
        <v>2009</v>
      </c>
      <c r="H428" s="14" t="s">
        <v>2842</v>
      </c>
      <c r="I428" s="10"/>
      <c r="J428" s="10"/>
      <c r="K428" s="10"/>
      <c r="L428" s="10"/>
      <c r="M428" s="10"/>
      <c r="N428" s="10"/>
      <c r="O428" s="10"/>
      <c r="P428" s="10"/>
      <c r="Q428" s="10"/>
    </row>
    <row r="429" spans="2:17" x14ac:dyDescent="0.4">
      <c r="B429" s="12" t="s">
        <v>3300</v>
      </c>
      <c r="C429" s="12" t="s">
        <v>697</v>
      </c>
      <c r="D429" s="17">
        <v>3</v>
      </c>
      <c r="E429" s="17" t="s">
        <v>2866</v>
      </c>
      <c r="F429" s="17" t="s">
        <v>2875</v>
      </c>
      <c r="G429" s="17" t="s">
        <v>2872</v>
      </c>
      <c r="H429" s="14" t="s">
        <v>2846</v>
      </c>
      <c r="I429" s="10"/>
      <c r="J429" s="10"/>
      <c r="K429" s="10"/>
      <c r="L429" s="10"/>
      <c r="M429" s="10"/>
      <c r="N429" s="10"/>
      <c r="O429" s="10"/>
      <c r="P429" s="10"/>
      <c r="Q429" s="10"/>
    </row>
    <row r="430" spans="2:17" x14ac:dyDescent="0.4">
      <c r="B430" s="12" t="s">
        <v>3301</v>
      </c>
      <c r="C430" s="12" t="s">
        <v>455</v>
      </c>
      <c r="D430" s="17">
        <v>2</v>
      </c>
      <c r="E430" s="17" t="s">
        <v>2868</v>
      </c>
      <c r="F430" s="17" t="s">
        <v>2875</v>
      </c>
      <c r="G430" s="17" t="s">
        <v>2872</v>
      </c>
      <c r="H430" s="14" t="s">
        <v>1944</v>
      </c>
      <c r="I430" s="10"/>
      <c r="J430" s="10"/>
      <c r="K430" s="10"/>
      <c r="L430" s="10"/>
      <c r="M430" s="10"/>
      <c r="N430" s="10"/>
      <c r="O430" s="10"/>
      <c r="P430" s="10"/>
      <c r="Q430" s="10"/>
    </row>
    <row r="431" spans="2:17" x14ac:dyDescent="0.4">
      <c r="B431" s="12" t="s">
        <v>3302</v>
      </c>
      <c r="C431" s="12" t="s">
        <v>834</v>
      </c>
      <c r="D431" s="17">
        <v>1</v>
      </c>
      <c r="E431" s="17" t="s">
        <v>2867</v>
      </c>
      <c r="F431" s="17" t="s">
        <v>2875</v>
      </c>
      <c r="G431" s="17" t="s">
        <v>2009</v>
      </c>
      <c r="H431" s="14" t="s">
        <v>2848</v>
      </c>
      <c r="I431" s="10"/>
      <c r="J431" s="10"/>
      <c r="K431" s="10"/>
      <c r="L431" s="10"/>
      <c r="M431" s="10"/>
      <c r="N431" s="10"/>
      <c r="O431" s="10"/>
      <c r="P431" s="10"/>
      <c r="Q431" s="10"/>
    </row>
    <row r="432" spans="2:17" x14ac:dyDescent="0.4">
      <c r="B432" s="12" t="s">
        <v>3303</v>
      </c>
      <c r="C432" s="12" t="s">
        <v>843</v>
      </c>
      <c r="D432" s="17">
        <v>2</v>
      </c>
      <c r="E432" s="17" t="s">
        <v>2869</v>
      </c>
      <c r="F432" s="17" t="s">
        <v>2875</v>
      </c>
      <c r="G432" s="17" t="s">
        <v>2872</v>
      </c>
      <c r="H432" s="14" t="s">
        <v>1944</v>
      </c>
      <c r="I432" s="10"/>
      <c r="J432" s="10"/>
      <c r="K432" s="10"/>
      <c r="L432" s="10"/>
      <c r="M432" s="10"/>
      <c r="N432" s="10"/>
      <c r="O432" s="10"/>
      <c r="P432" s="10"/>
      <c r="Q432" s="10"/>
    </row>
    <row r="433" spans="2:17" x14ac:dyDescent="0.4">
      <c r="B433" s="12" t="s">
        <v>3304</v>
      </c>
      <c r="C433" s="12" t="s">
        <v>336</v>
      </c>
      <c r="D433" s="17">
        <v>2</v>
      </c>
      <c r="E433" s="17" t="s">
        <v>2866</v>
      </c>
      <c r="F433" s="17" t="s">
        <v>2875</v>
      </c>
      <c r="G433" s="17" t="s">
        <v>2009</v>
      </c>
      <c r="H433" s="14" t="s">
        <v>2834</v>
      </c>
      <c r="I433" s="10"/>
      <c r="J433" s="10"/>
      <c r="K433" s="10"/>
      <c r="L433" s="10"/>
      <c r="M433" s="10"/>
      <c r="N433" s="10"/>
      <c r="O433" s="10"/>
      <c r="P433" s="10"/>
      <c r="Q433" s="10"/>
    </row>
    <row r="434" spans="2:17" x14ac:dyDescent="0.4">
      <c r="B434" s="12" t="s">
        <v>3305</v>
      </c>
      <c r="C434" s="12" t="s">
        <v>419</v>
      </c>
      <c r="D434" s="17">
        <v>2</v>
      </c>
      <c r="E434" s="17" t="s">
        <v>2868</v>
      </c>
      <c r="F434" s="17" t="s">
        <v>2875</v>
      </c>
      <c r="G434" s="17" t="s">
        <v>2872</v>
      </c>
      <c r="H434" s="14" t="s">
        <v>1947</v>
      </c>
      <c r="I434" s="10"/>
      <c r="J434" s="10"/>
      <c r="K434" s="10"/>
      <c r="L434" s="10"/>
      <c r="M434" s="10"/>
      <c r="N434" s="10"/>
      <c r="O434" s="10"/>
      <c r="P434" s="10"/>
      <c r="Q434" s="10"/>
    </row>
    <row r="435" spans="2:17" x14ac:dyDescent="0.4">
      <c r="B435" s="12" t="s">
        <v>3306</v>
      </c>
      <c r="C435" s="12" t="s">
        <v>290</v>
      </c>
      <c r="D435" s="17">
        <v>1</v>
      </c>
      <c r="E435" s="17" t="s">
        <v>2867</v>
      </c>
      <c r="F435" s="17" t="s">
        <v>2875</v>
      </c>
      <c r="G435" s="17" t="s">
        <v>2872</v>
      </c>
      <c r="H435" s="14" t="s">
        <v>1945</v>
      </c>
      <c r="I435" s="10"/>
      <c r="J435" s="10"/>
      <c r="K435" s="10"/>
      <c r="L435" s="10"/>
      <c r="M435" s="10"/>
      <c r="N435" s="10"/>
      <c r="O435" s="10"/>
      <c r="P435" s="10"/>
      <c r="Q435" s="10"/>
    </row>
    <row r="436" spans="2:17" x14ac:dyDescent="0.4">
      <c r="B436" s="12" t="s">
        <v>3307</v>
      </c>
      <c r="C436" s="12" t="s">
        <v>425</v>
      </c>
      <c r="D436" s="17">
        <v>2</v>
      </c>
      <c r="E436" s="17" t="s">
        <v>2869</v>
      </c>
      <c r="F436" s="17" t="s">
        <v>2875</v>
      </c>
      <c r="G436" s="17" t="s">
        <v>2009</v>
      </c>
      <c r="H436" s="14" t="s">
        <v>2834</v>
      </c>
      <c r="I436" s="10"/>
      <c r="J436" s="10"/>
      <c r="K436" s="10"/>
      <c r="L436" s="10"/>
      <c r="M436" s="10"/>
      <c r="N436" s="10"/>
      <c r="O436" s="10"/>
      <c r="P436" s="10"/>
      <c r="Q436" s="10"/>
    </row>
    <row r="437" spans="2:17" x14ac:dyDescent="0.4">
      <c r="B437" s="12" t="s">
        <v>3308</v>
      </c>
      <c r="C437" s="12" t="s">
        <v>634</v>
      </c>
      <c r="D437" s="17">
        <v>2</v>
      </c>
      <c r="E437" s="17" t="s">
        <v>2866</v>
      </c>
      <c r="F437" s="17" t="s">
        <v>2875</v>
      </c>
      <c r="G437" s="17" t="s">
        <v>2009</v>
      </c>
      <c r="H437" s="14" t="s">
        <v>2834</v>
      </c>
      <c r="I437" s="10"/>
      <c r="J437" s="10"/>
      <c r="K437" s="10"/>
      <c r="L437" s="10"/>
      <c r="M437" s="10"/>
      <c r="N437" s="10"/>
      <c r="O437" s="10"/>
      <c r="P437" s="10"/>
      <c r="Q437" s="10"/>
    </row>
    <row r="438" spans="2:17" x14ac:dyDescent="0.4">
      <c r="B438" s="12" t="s">
        <v>3309</v>
      </c>
      <c r="C438" s="12" t="s">
        <v>431</v>
      </c>
      <c r="D438" s="17">
        <v>2</v>
      </c>
      <c r="E438" s="17" t="s">
        <v>2868</v>
      </c>
      <c r="F438" s="17" t="s">
        <v>2875</v>
      </c>
      <c r="G438" s="17" t="s">
        <v>2009</v>
      </c>
      <c r="H438" s="14" t="s">
        <v>2837</v>
      </c>
      <c r="I438" s="10"/>
      <c r="J438" s="10"/>
      <c r="K438" s="10"/>
      <c r="L438" s="10"/>
      <c r="M438" s="10"/>
      <c r="N438" s="10"/>
      <c r="O438" s="10"/>
      <c r="P438" s="10"/>
      <c r="Q438" s="10"/>
    </row>
    <row r="439" spans="2:17" x14ac:dyDescent="0.4">
      <c r="B439" s="12" t="s">
        <v>3310</v>
      </c>
      <c r="C439" s="12" t="s">
        <v>727</v>
      </c>
      <c r="D439" s="17">
        <v>2</v>
      </c>
      <c r="E439" s="17" t="s">
        <v>2867</v>
      </c>
      <c r="F439" s="17" t="s">
        <v>2875</v>
      </c>
      <c r="G439" s="17" t="s">
        <v>2872</v>
      </c>
      <c r="H439" s="14" t="s">
        <v>2840</v>
      </c>
      <c r="I439" s="10"/>
      <c r="J439" s="10"/>
      <c r="K439" s="10"/>
      <c r="L439" s="10"/>
      <c r="M439" s="10"/>
      <c r="N439" s="10"/>
      <c r="O439" s="10"/>
      <c r="P439" s="10"/>
      <c r="Q439" s="10"/>
    </row>
    <row r="440" spans="2:17" x14ac:dyDescent="0.4">
      <c r="B440" s="12" t="s">
        <v>3311</v>
      </c>
      <c r="C440" s="12" t="s">
        <v>715</v>
      </c>
      <c r="D440" s="17">
        <v>2</v>
      </c>
      <c r="E440" s="17" t="s">
        <v>2869</v>
      </c>
      <c r="F440" s="17" t="s">
        <v>2875</v>
      </c>
      <c r="G440" s="17" t="s">
        <v>2009</v>
      </c>
      <c r="H440" s="14" t="s">
        <v>2832</v>
      </c>
      <c r="I440" s="10"/>
      <c r="J440" s="10"/>
      <c r="K440" s="10"/>
      <c r="L440" s="10"/>
      <c r="M440" s="10"/>
      <c r="N440" s="10"/>
      <c r="O440" s="10"/>
      <c r="P440" s="10"/>
      <c r="Q440" s="10"/>
    </row>
    <row r="441" spans="2:17" x14ac:dyDescent="0.4">
      <c r="B441" s="12" t="s">
        <v>3312</v>
      </c>
      <c r="C441" s="12" t="s">
        <v>263</v>
      </c>
      <c r="D441" s="17">
        <v>2</v>
      </c>
      <c r="E441" s="17" t="s">
        <v>2866</v>
      </c>
      <c r="F441" s="17" t="s">
        <v>2875</v>
      </c>
      <c r="G441" s="17" t="s">
        <v>2009</v>
      </c>
      <c r="H441" s="14" t="s">
        <v>2837</v>
      </c>
      <c r="I441" s="10"/>
      <c r="J441" s="10"/>
      <c r="K441" s="10"/>
      <c r="L441" s="10"/>
      <c r="M441" s="10"/>
      <c r="N441" s="10"/>
      <c r="O441" s="10"/>
      <c r="P441" s="10"/>
      <c r="Q441" s="10"/>
    </row>
    <row r="442" spans="2:17" x14ac:dyDescent="0.4">
      <c r="B442" s="12" t="s">
        <v>3313</v>
      </c>
      <c r="C442" s="12" t="s">
        <v>915</v>
      </c>
      <c r="D442" s="17">
        <v>1</v>
      </c>
      <c r="E442" s="17" t="s">
        <v>2868</v>
      </c>
      <c r="F442" s="17" t="s">
        <v>2875</v>
      </c>
      <c r="G442" s="17" t="s">
        <v>2872</v>
      </c>
      <c r="H442" s="14" t="s">
        <v>1945</v>
      </c>
      <c r="I442" s="10"/>
      <c r="J442" s="10"/>
      <c r="K442" s="10"/>
      <c r="L442" s="10"/>
      <c r="M442" s="10"/>
      <c r="N442" s="10"/>
      <c r="O442" s="10"/>
      <c r="P442" s="10"/>
      <c r="Q442" s="10"/>
    </row>
    <row r="443" spans="2:17" x14ac:dyDescent="0.4">
      <c r="B443" s="12" t="s">
        <v>3314</v>
      </c>
      <c r="C443" s="12" t="s">
        <v>924</v>
      </c>
      <c r="D443" s="17">
        <v>2</v>
      </c>
      <c r="E443" s="17" t="s">
        <v>2867</v>
      </c>
      <c r="F443" s="17" t="s">
        <v>2875</v>
      </c>
      <c r="G443" s="17" t="s">
        <v>2009</v>
      </c>
      <c r="H443" s="14" t="s">
        <v>2832</v>
      </c>
      <c r="I443" s="10"/>
      <c r="J443" s="10"/>
      <c r="K443" s="10"/>
      <c r="L443" s="10"/>
      <c r="M443" s="10"/>
      <c r="N443" s="10"/>
      <c r="O443" s="10"/>
      <c r="P443" s="10"/>
      <c r="Q443" s="10"/>
    </row>
    <row r="444" spans="2:17" x14ac:dyDescent="0.4">
      <c r="B444" s="12" t="s">
        <v>3315</v>
      </c>
      <c r="C444" s="12" t="s">
        <v>646</v>
      </c>
      <c r="D444" s="17">
        <v>2</v>
      </c>
      <c r="E444" s="17" t="s">
        <v>2869</v>
      </c>
      <c r="F444" s="17" t="s">
        <v>2875</v>
      </c>
      <c r="G444" s="17" t="s">
        <v>2872</v>
      </c>
      <c r="H444" s="14" t="s">
        <v>2840</v>
      </c>
      <c r="I444" s="10"/>
      <c r="J444" s="10"/>
      <c r="K444" s="10"/>
      <c r="L444" s="10"/>
      <c r="M444" s="10"/>
      <c r="N444" s="10"/>
      <c r="O444" s="10"/>
      <c r="P444" s="10"/>
      <c r="Q444" s="10"/>
    </row>
    <row r="445" spans="2:17" x14ac:dyDescent="0.4">
      <c r="B445" s="12" t="s">
        <v>3316</v>
      </c>
      <c r="C445" s="12" t="s">
        <v>302</v>
      </c>
      <c r="D445" s="17">
        <v>3</v>
      </c>
      <c r="E445" s="17" t="s">
        <v>2866</v>
      </c>
      <c r="F445" s="17" t="s">
        <v>2875</v>
      </c>
      <c r="G445" s="17" t="s">
        <v>2872</v>
      </c>
      <c r="H445" s="14" t="s">
        <v>2846</v>
      </c>
      <c r="I445" s="10"/>
      <c r="J445" s="10"/>
      <c r="K445" s="10"/>
      <c r="L445" s="10"/>
      <c r="M445" s="10"/>
      <c r="N445" s="10"/>
      <c r="O445" s="10"/>
      <c r="P445" s="10"/>
      <c r="Q445" s="10"/>
    </row>
    <row r="446" spans="2:17" x14ac:dyDescent="0.4">
      <c r="B446" s="12" t="s">
        <v>3317</v>
      </c>
      <c r="C446" s="12" t="s">
        <v>182</v>
      </c>
      <c r="D446" s="17">
        <v>2</v>
      </c>
      <c r="E446" s="17" t="s">
        <v>2868</v>
      </c>
      <c r="F446" s="17" t="s">
        <v>2875</v>
      </c>
      <c r="G446" s="17" t="s">
        <v>2872</v>
      </c>
      <c r="H446" s="14" t="s">
        <v>2838</v>
      </c>
      <c r="I446" s="10"/>
      <c r="J446" s="10"/>
      <c r="K446" s="10"/>
      <c r="L446" s="10"/>
      <c r="M446" s="10"/>
      <c r="N446" s="10"/>
      <c r="O446" s="10"/>
      <c r="P446" s="10"/>
      <c r="Q446" s="10"/>
    </row>
    <row r="447" spans="2:17" x14ac:dyDescent="0.4">
      <c r="B447" s="12" t="s">
        <v>3318</v>
      </c>
      <c r="C447" s="12" t="s">
        <v>951</v>
      </c>
      <c r="D447" s="17">
        <v>1</v>
      </c>
      <c r="E447" s="17" t="s">
        <v>2867</v>
      </c>
      <c r="F447" s="17" t="s">
        <v>2875</v>
      </c>
      <c r="G447" s="17" t="s">
        <v>2009</v>
      </c>
      <c r="H447" s="14" t="s">
        <v>2841</v>
      </c>
      <c r="I447" s="10"/>
      <c r="J447" s="10"/>
      <c r="K447" s="10"/>
      <c r="L447" s="10"/>
      <c r="M447" s="10"/>
      <c r="N447" s="10"/>
      <c r="O447" s="10"/>
      <c r="P447" s="10"/>
      <c r="Q447" s="10"/>
    </row>
    <row r="448" spans="2:17" x14ac:dyDescent="0.4">
      <c r="B448" s="12" t="s">
        <v>3319</v>
      </c>
      <c r="C448" s="12" t="s">
        <v>497</v>
      </c>
      <c r="D448" s="17">
        <v>1</v>
      </c>
      <c r="E448" s="17" t="s">
        <v>2869</v>
      </c>
      <c r="F448" s="17" t="s">
        <v>2875</v>
      </c>
      <c r="G448" s="17" t="s">
        <v>2872</v>
      </c>
      <c r="H448" s="14" t="s">
        <v>1945</v>
      </c>
      <c r="I448" s="10"/>
      <c r="J448" s="10"/>
      <c r="K448" s="10"/>
      <c r="L448" s="10"/>
      <c r="M448" s="10"/>
      <c r="N448" s="10"/>
      <c r="O448" s="10"/>
      <c r="P448" s="10"/>
      <c r="Q448" s="10"/>
    </row>
    <row r="449" spans="2:17" x14ac:dyDescent="0.4">
      <c r="B449" s="12" t="s">
        <v>3320</v>
      </c>
      <c r="C449" s="12" t="s">
        <v>330</v>
      </c>
      <c r="D449" s="17">
        <v>1</v>
      </c>
      <c r="E449" s="17" t="s">
        <v>2866</v>
      </c>
      <c r="F449" s="17" t="s">
        <v>2875</v>
      </c>
      <c r="G449" s="17" t="s">
        <v>2872</v>
      </c>
      <c r="H449" s="14" t="s">
        <v>1945</v>
      </c>
      <c r="I449" s="10"/>
      <c r="J449" s="10"/>
      <c r="K449" s="10"/>
      <c r="L449" s="10"/>
      <c r="M449" s="10"/>
      <c r="N449" s="10"/>
      <c r="O449" s="10"/>
      <c r="P449" s="10"/>
      <c r="Q449" s="10"/>
    </row>
    <row r="450" spans="2:17" x14ac:dyDescent="0.4">
      <c r="B450" s="12" t="s">
        <v>3321</v>
      </c>
      <c r="C450" s="12" t="s">
        <v>748</v>
      </c>
      <c r="D450" s="17">
        <v>1</v>
      </c>
      <c r="E450" s="17" t="s">
        <v>2868</v>
      </c>
      <c r="F450" s="17" t="s">
        <v>2875</v>
      </c>
      <c r="G450" s="17" t="s">
        <v>2872</v>
      </c>
      <c r="H450" s="14" t="s">
        <v>1945</v>
      </c>
      <c r="I450" s="10"/>
      <c r="J450" s="10"/>
      <c r="K450" s="10"/>
      <c r="L450" s="10"/>
      <c r="M450" s="10"/>
      <c r="N450" s="10"/>
      <c r="O450" s="10"/>
      <c r="P450" s="10"/>
      <c r="Q450" s="10"/>
    </row>
    <row r="451" spans="2:17" x14ac:dyDescent="0.4">
      <c r="B451" s="12" t="s">
        <v>3322</v>
      </c>
      <c r="C451" s="12" t="s">
        <v>135</v>
      </c>
      <c r="D451" s="17">
        <v>1</v>
      </c>
      <c r="E451" s="17" t="s">
        <v>2867</v>
      </c>
      <c r="F451" s="17" t="s">
        <v>2875</v>
      </c>
      <c r="G451" s="17" t="s">
        <v>2009</v>
      </c>
      <c r="H451" s="14" t="s">
        <v>2841</v>
      </c>
      <c r="I451" s="10"/>
      <c r="J451" s="10"/>
      <c r="K451" s="10"/>
      <c r="L451" s="10"/>
      <c r="M451" s="10"/>
      <c r="N451" s="10"/>
      <c r="O451" s="10"/>
      <c r="P451" s="10"/>
      <c r="Q451" s="10"/>
    </row>
    <row r="452" spans="2:17" x14ac:dyDescent="0.4">
      <c r="B452" s="12" t="s">
        <v>3323</v>
      </c>
      <c r="C452" s="12" t="s">
        <v>472</v>
      </c>
      <c r="D452" s="17">
        <v>2</v>
      </c>
      <c r="E452" s="17" t="s">
        <v>2869</v>
      </c>
      <c r="F452" s="17" t="s">
        <v>2875</v>
      </c>
      <c r="G452" s="17" t="s">
        <v>2009</v>
      </c>
      <c r="H452" s="14" t="s">
        <v>2834</v>
      </c>
      <c r="I452" s="10"/>
      <c r="J452" s="10"/>
      <c r="K452" s="10"/>
      <c r="L452" s="10"/>
      <c r="M452" s="10"/>
      <c r="N452" s="10"/>
      <c r="O452" s="10"/>
      <c r="P452" s="10"/>
      <c r="Q452" s="10"/>
    </row>
    <row r="453" spans="2:17" x14ac:dyDescent="0.4">
      <c r="B453" s="12" t="s">
        <v>3324</v>
      </c>
      <c r="C453" s="12" t="s">
        <v>473</v>
      </c>
      <c r="D453" s="17">
        <v>2</v>
      </c>
      <c r="E453" s="17" t="s">
        <v>2866</v>
      </c>
      <c r="F453" s="17" t="s">
        <v>2875</v>
      </c>
      <c r="G453" s="17" t="s">
        <v>2872</v>
      </c>
      <c r="H453" s="14" t="s">
        <v>2838</v>
      </c>
      <c r="I453" s="10"/>
      <c r="J453" s="10"/>
      <c r="K453" s="10"/>
      <c r="L453" s="10"/>
      <c r="M453" s="10"/>
      <c r="N453" s="10"/>
      <c r="O453" s="10"/>
      <c r="P453" s="10"/>
      <c r="Q453" s="10"/>
    </row>
    <row r="454" spans="2:17" x14ac:dyDescent="0.4">
      <c r="B454" s="12" t="s">
        <v>3325</v>
      </c>
      <c r="C454" s="12" t="s">
        <v>482</v>
      </c>
      <c r="D454" s="17">
        <v>1</v>
      </c>
      <c r="E454" s="17" t="s">
        <v>2868</v>
      </c>
      <c r="F454" s="17" t="s">
        <v>2875</v>
      </c>
      <c r="G454" s="17" t="s">
        <v>2009</v>
      </c>
      <c r="H454" s="14" t="s">
        <v>2844</v>
      </c>
      <c r="I454" s="10"/>
      <c r="J454" s="10"/>
      <c r="K454" s="10"/>
      <c r="L454" s="10"/>
      <c r="M454" s="10"/>
      <c r="N454" s="10"/>
      <c r="O454" s="10"/>
      <c r="P454" s="10"/>
      <c r="Q454" s="10"/>
    </row>
    <row r="455" spans="2:17" x14ac:dyDescent="0.4">
      <c r="B455" s="12" t="s">
        <v>3326</v>
      </c>
      <c r="C455" s="12" t="s">
        <v>512</v>
      </c>
      <c r="D455" s="17">
        <v>2</v>
      </c>
      <c r="E455" s="17" t="s">
        <v>2867</v>
      </c>
      <c r="F455" s="17" t="s">
        <v>2875</v>
      </c>
      <c r="G455" s="17" t="s">
        <v>2872</v>
      </c>
      <c r="H455" s="14" t="s">
        <v>2838</v>
      </c>
      <c r="I455" s="10"/>
      <c r="J455" s="10"/>
      <c r="K455" s="10"/>
      <c r="L455" s="10"/>
      <c r="M455" s="10"/>
      <c r="N455" s="10"/>
      <c r="O455" s="10"/>
      <c r="P455" s="10"/>
      <c r="Q455" s="10"/>
    </row>
    <row r="456" spans="2:17" x14ac:dyDescent="0.4">
      <c r="B456" s="12" t="s">
        <v>3327</v>
      </c>
      <c r="C456" s="12" t="s">
        <v>769</v>
      </c>
      <c r="D456" s="17">
        <v>1</v>
      </c>
      <c r="E456" s="17" t="s">
        <v>2869</v>
      </c>
      <c r="F456" s="17" t="s">
        <v>2875</v>
      </c>
      <c r="G456" s="17" t="s">
        <v>2009</v>
      </c>
      <c r="H456" s="14" t="s">
        <v>2841</v>
      </c>
      <c r="I456" s="10"/>
      <c r="J456" s="10"/>
      <c r="K456" s="10"/>
      <c r="L456" s="10"/>
      <c r="M456" s="10"/>
      <c r="N456" s="10"/>
      <c r="O456" s="10"/>
      <c r="P456" s="10"/>
      <c r="Q456" s="10"/>
    </row>
    <row r="457" spans="2:17" x14ac:dyDescent="0.4">
      <c r="B457" s="12" t="s">
        <v>3328</v>
      </c>
      <c r="C457" s="12" t="s">
        <v>448</v>
      </c>
      <c r="D457" s="17">
        <v>1</v>
      </c>
      <c r="E457" s="17" t="s">
        <v>2866</v>
      </c>
      <c r="F457" s="17" t="s">
        <v>2875</v>
      </c>
      <c r="G457" s="17" t="s">
        <v>2009</v>
      </c>
      <c r="H457" s="14" t="s">
        <v>2844</v>
      </c>
      <c r="I457" s="10"/>
      <c r="J457" s="10"/>
      <c r="K457" s="10"/>
      <c r="L457" s="10"/>
      <c r="M457" s="10"/>
      <c r="N457" s="10"/>
      <c r="O457" s="10"/>
      <c r="P457" s="10"/>
      <c r="Q457" s="10"/>
    </row>
    <row r="458" spans="2:17" x14ac:dyDescent="0.4">
      <c r="B458" s="12" t="s">
        <v>3329</v>
      </c>
      <c r="C458" s="12" t="s">
        <v>317</v>
      </c>
      <c r="D458" s="17">
        <v>1</v>
      </c>
      <c r="E458" s="17" t="s">
        <v>2868</v>
      </c>
      <c r="F458" s="17" t="s">
        <v>2875</v>
      </c>
      <c r="G458" s="17" t="s">
        <v>2009</v>
      </c>
      <c r="H458" s="14" t="s">
        <v>2844</v>
      </c>
      <c r="I458" s="10"/>
      <c r="J458" s="10"/>
      <c r="K458" s="10"/>
      <c r="L458" s="10"/>
      <c r="M458" s="10"/>
      <c r="N458" s="10"/>
      <c r="O458" s="10"/>
      <c r="P458" s="10"/>
      <c r="Q458" s="10"/>
    </row>
    <row r="459" spans="2:17" x14ac:dyDescent="0.4">
      <c r="B459" s="12" t="s">
        <v>3330</v>
      </c>
      <c r="C459" s="12" t="s">
        <v>518</v>
      </c>
      <c r="D459" s="17">
        <v>1</v>
      </c>
      <c r="E459" s="17" t="s">
        <v>2867</v>
      </c>
      <c r="F459" s="17" t="s">
        <v>2875</v>
      </c>
      <c r="G459" s="17" t="s">
        <v>2009</v>
      </c>
      <c r="H459" s="14" t="s">
        <v>2841</v>
      </c>
      <c r="I459" s="10"/>
      <c r="J459" s="10"/>
      <c r="K459" s="10"/>
      <c r="L459" s="10"/>
      <c r="M459" s="10"/>
      <c r="N459" s="10"/>
      <c r="O459" s="10"/>
      <c r="P459" s="10"/>
      <c r="Q459" s="10"/>
    </row>
    <row r="460" spans="2:17" x14ac:dyDescent="0.4">
      <c r="B460" s="12" t="s">
        <v>3331</v>
      </c>
      <c r="C460" s="12" t="s">
        <v>509</v>
      </c>
      <c r="D460" s="17">
        <v>1</v>
      </c>
      <c r="E460" s="17" t="s">
        <v>2869</v>
      </c>
      <c r="F460" s="17" t="s">
        <v>2875</v>
      </c>
      <c r="G460" s="17" t="s">
        <v>2009</v>
      </c>
      <c r="H460" s="14" t="s">
        <v>2836</v>
      </c>
      <c r="I460" s="10"/>
      <c r="J460" s="10"/>
      <c r="K460" s="10"/>
      <c r="L460" s="10"/>
      <c r="M460" s="10"/>
      <c r="N460" s="10"/>
      <c r="O460" s="10"/>
      <c r="P460" s="10"/>
      <c r="Q460" s="10"/>
    </row>
    <row r="461" spans="2:17" x14ac:dyDescent="0.4">
      <c r="B461" s="12" t="s">
        <v>3332</v>
      </c>
      <c r="C461" s="12" t="s">
        <v>375</v>
      </c>
      <c r="D461" s="17">
        <v>2</v>
      </c>
      <c r="E461" s="17" t="s">
        <v>2866</v>
      </c>
      <c r="F461" s="17" t="s">
        <v>2875</v>
      </c>
      <c r="G461" s="17" t="s">
        <v>2009</v>
      </c>
      <c r="H461" s="14" t="s">
        <v>2842</v>
      </c>
      <c r="I461" s="10"/>
      <c r="J461" s="10"/>
      <c r="K461" s="10"/>
      <c r="L461" s="10"/>
      <c r="M461" s="10"/>
      <c r="N461" s="10"/>
      <c r="O461" s="10"/>
      <c r="P461" s="10"/>
      <c r="Q461" s="10"/>
    </row>
    <row r="462" spans="2:17" x14ac:dyDescent="0.4">
      <c r="B462" s="12" t="s">
        <v>3333</v>
      </c>
      <c r="C462" s="12" t="s">
        <v>102</v>
      </c>
      <c r="D462" s="17">
        <v>1</v>
      </c>
      <c r="E462" s="17" t="s">
        <v>2868</v>
      </c>
      <c r="F462" s="17" t="s">
        <v>2875</v>
      </c>
      <c r="G462" s="17" t="s">
        <v>2872</v>
      </c>
      <c r="H462" s="14" t="s">
        <v>2845</v>
      </c>
      <c r="I462" s="10"/>
      <c r="J462" s="10"/>
      <c r="K462" s="10"/>
      <c r="L462" s="10"/>
      <c r="M462" s="10"/>
      <c r="N462" s="10"/>
      <c r="O462" s="10"/>
      <c r="P462" s="10"/>
      <c r="Q462" s="10"/>
    </row>
    <row r="463" spans="2:17" x14ac:dyDescent="0.4">
      <c r="B463" s="12" t="s">
        <v>3334</v>
      </c>
      <c r="C463" s="12" t="s">
        <v>200</v>
      </c>
      <c r="D463" s="17">
        <v>2</v>
      </c>
      <c r="E463" s="17" t="s">
        <v>2867</v>
      </c>
      <c r="F463" s="17" t="s">
        <v>2875</v>
      </c>
      <c r="G463" s="17" t="s">
        <v>2872</v>
      </c>
      <c r="H463" s="14" t="s">
        <v>2840</v>
      </c>
      <c r="I463" s="10"/>
      <c r="J463" s="10"/>
      <c r="K463" s="10"/>
      <c r="L463" s="10"/>
      <c r="M463" s="10"/>
      <c r="N463" s="10"/>
      <c r="O463" s="10"/>
      <c r="P463" s="10"/>
      <c r="Q463" s="10"/>
    </row>
    <row r="464" spans="2:17" x14ac:dyDescent="0.4">
      <c r="B464" s="12" t="s">
        <v>3335</v>
      </c>
      <c r="C464" s="12" t="s">
        <v>326</v>
      </c>
      <c r="D464" s="17">
        <v>3</v>
      </c>
      <c r="E464" s="17" t="s">
        <v>2869</v>
      </c>
      <c r="F464" s="17" t="s">
        <v>2875</v>
      </c>
      <c r="G464" s="17" t="s">
        <v>2009</v>
      </c>
      <c r="H464" s="14" t="s">
        <v>2833</v>
      </c>
      <c r="I464" s="10"/>
      <c r="J464" s="10"/>
      <c r="K464" s="10"/>
      <c r="L464" s="10"/>
      <c r="M464" s="10"/>
      <c r="N464" s="10"/>
      <c r="O464" s="10"/>
      <c r="P464" s="10"/>
      <c r="Q464" s="10"/>
    </row>
    <row r="465" spans="2:17" x14ac:dyDescent="0.4">
      <c r="B465" s="12" t="s">
        <v>3336</v>
      </c>
      <c r="C465" s="12" t="s">
        <v>802</v>
      </c>
      <c r="D465" s="17">
        <v>1</v>
      </c>
      <c r="E465" s="17" t="s">
        <v>2866</v>
      </c>
      <c r="F465" s="17" t="s">
        <v>2875</v>
      </c>
      <c r="G465" s="17" t="s">
        <v>2009</v>
      </c>
      <c r="H465" s="14" t="s">
        <v>2836</v>
      </c>
      <c r="I465" s="10"/>
      <c r="J465" s="10"/>
      <c r="K465" s="10"/>
      <c r="L465" s="10"/>
      <c r="M465" s="10"/>
      <c r="N465" s="10"/>
      <c r="O465" s="10"/>
      <c r="P465" s="10"/>
      <c r="Q465" s="10"/>
    </row>
    <row r="466" spans="2:17" x14ac:dyDescent="0.4">
      <c r="B466" s="12" t="s">
        <v>3337</v>
      </c>
      <c r="C466" s="12" t="s">
        <v>533</v>
      </c>
      <c r="D466" s="17">
        <v>3</v>
      </c>
      <c r="E466" s="17" t="s">
        <v>2868</v>
      </c>
      <c r="F466" s="17" t="s">
        <v>2875</v>
      </c>
      <c r="G466" s="17" t="s">
        <v>2009</v>
      </c>
      <c r="H466" s="14" t="s">
        <v>1943</v>
      </c>
      <c r="I466" s="10"/>
      <c r="J466" s="10"/>
      <c r="K466" s="10"/>
      <c r="L466" s="10"/>
      <c r="M466" s="10"/>
      <c r="N466" s="10"/>
      <c r="O466" s="10"/>
      <c r="P466" s="10"/>
      <c r="Q466" s="10"/>
    </row>
    <row r="467" spans="2:17" x14ac:dyDescent="0.4">
      <c r="B467" s="12" t="s">
        <v>3338</v>
      </c>
      <c r="C467" s="12" t="s">
        <v>545</v>
      </c>
      <c r="D467" s="17">
        <v>2</v>
      </c>
      <c r="E467" s="17" t="s">
        <v>2867</v>
      </c>
      <c r="F467" s="17" t="s">
        <v>2875</v>
      </c>
      <c r="G467" s="17" t="s">
        <v>2009</v>
      </c>
      <c r="H467" s="14" t="s">
        <v>2834</v>
      </c>
      <c r="I467" s="10"/>
      <c r="J467" s="10"/>
      <c r="K467" s="10"/>
      <c r="L467" s="10"/>
      <c r="M467" s="10"/>
      <c r="N467" s="10"/>
      <c r="O467" s="10"/>
      <c r="P467" s="10"/>
      <c r="Q467" s="10"/>
    </row>
    <row r="468" spans="2:17" x14ac:dyDescent="0.4">
      <c r="B468" s="12" t="s">
        <v>3339</v>
      </c>
      <c r="C468" s="12" t="s">
        <v>757</v>
      </c>
      <c r="D468" s="17">
        <v>3</v>
      </c>
      <c r="E468" s="17" t="s">
        <v>2869</v>
      </c>
      <c r="F468" s="17" t="s">
        <v>2875</v>
      </c>
      <c r="G468" s="17" t="s">
        <v>2009</v>
      </c>
      <c r="H468" s="14" t="s">
        <v>2833</v>
      </c>
      <c r="I468" s="10"/>
      <c r="J468" s="10"/>
      <c r="K468" s="10"/>
      <c r="L468" s="10"/>
      <c r="M468" s="10"/>
      <c r="N468" s="10"/>
      <c r="O468" s="10"/>
      <c r="P468" s="10"/>
      <c r="Q468" s="10"/>
    </row>
    <row r="469" spans="2:17" x14ac:dyDescent="0.4">
      <c r="B469" s="12" t="s">
        <v>3340</v>
      </c>
      <c r="C469" s="12" t="s">
        <v>557</v>
      </c>
      <c r="D469" s="17">
        <v>2</v>
      </c>
      <c r="E469" s="17" t="s">
        <v>2866</v>
      </c>
      <c r="F469" s="17" t="s">
        <v>2875</v>
      </c>
      <c r="G469" s="17" t="s">
        <v>2872</v>
      </c>
      <c r="H469" s="14" t="s">
        <v>2840</v>
      </c>
      <c r="I469" s="10"/>
      <c r="J469" s="10"/>
      <c r="K469" s="10"/>
      <c r="L469" s="10"/>
      <c r="M469" s="10"/>
      <c r="N469" s="10"/>
      <c r="O469" s="10"/>
      <c r="P469" s="10"/>
      <c r="Q469" s="10"/>
    </row>
    <row r="470" spans="2:17" x14ac:dyDescent="0.4">
      <c r="B470" s="12" t="s">
        <v>3341</v>
      </c>
      <c r="C470" s="12" t="s">
        <v>278</v>
      </c>
      <c r="D470" s="17">
        <v>3</v>
      </c>
      <c r="E470" s="17" t="s">
        <v>2868</v>
      </c>
      <c r="F470" s="17" t="s">
        <v>2875</v>
      </c>
      <c r="G470" s="17" t="s">
        <v>2009</v>
      </c>
      <c r="H470" s="14" t="s">
        <v>2835</v>
      </c>
      <c r="I470" s="10"/>
      <c r="J470" s="10"/>
      <c r="K470" s="10"/>
      <c r="L470" s="10"/>
      <c r="M470" s="10"/>
      <c r="N470" s="10"/>
      <c r="O470" s="10"/>
      <c r="P470" s="10"/>
      <c r="Q470" s="10"/>
    </row>
    <row r="471" spans="2:17" x14ac:dyDescent="0.4">
      <c r="B471" s="12" t="s">
        <v>3342</v>
      </c>
      <c r="C471" s="12" t="s">
        <v>823</v>
      </c>
      <c r="D471" s="17">
        <v>1</v>
      </c>
      <c r="E471" s="17" t="s">
        <v>2867</v>
      </c>
      <c r="F471" s="17" t="s">
        <v>2875</v>
      </c>
      <c r="G471" s="17" t="s">
        <v>2009</v>
      </c>
      <c r="H471" s="14" t="s">
        <v>2848</v>
      </c>
      <c r="I471" s="10"/>
      <c r="J471" s="10"/>
      <c r="K471" s="10"/>
      <c r="L471" s="10"/>
      <c r="M471" s="10"/>
      <c r="N471" s="10"/>
      <c r="O471" s="10"/>
      <c r="P471" s="10"/>
      <c r="Q471" s="10"/>
    </row>
    <row r="472" spans="2:17" x14ac:dyDescent="0.4">
      <c r="B472" s="12" t="s">
        <v>3343</v>
      </c>
      <c r="C472" s="12" t="s">
        <v>829</v>
      </c>
      <c r="D472" s="17">
        <v>2</v>
      </c>
      <c r="E472" s="17" t="s">
        <v>2869</v>
      </c>
      <c r="F472" s="17" t="s">
        <v>2875</v>
      </c>
      <c r="G472" s="17" t="s">
        <v>2872</v>
      </c>
      <c r="H472" s="14" t="s">
        <v>1944</v>
      </c>
      <c r="I472" s="10"/>
      <c r="J472" s="10"/>
      <c r="K472" s="10"/>
      <c r="L472" s="10"/>
      <c r="M472" s="10"/>
      <c r="N472" s="10"/>
      <c r="O472" s="10"/>
      <c r="P472" s="10"/>
      <c r="Q472" s="10"/>
    </row>
    <row r="473" spans="2:17" x14ac:dyDescent="0.4">
      <c r="B473" s="12" t="s">
        <v>3344</v>
      </c>
      <c r="C473" s="12" t="s">
        <v>311</v>
      </c>
      <c r="D473" s="17">
        <v>1</v>
      </c>
      <c r="E473" s="17" t="s">
        <v>2866</v>
      </c>
      <c r="F473" s="17" t="s">
        <v>2875</v>
      </c>
      <c r="G473" s="17" t="s">
        <v>2009</v>
      </c>
      <c r="H473" s="14" t="s">
        <v>2836</v>
      </c>
      <c r="I473" s="10"/>
      <c r="J473" s="10"/>
      <c r="K473" s="10"/>
      <c r="L473" s="10"/>
      <c r="M473" s="10"/>
      <c r="N473" s="10"/>
      <c r="O473" s="10"/>
      <c r="P473" s="10"/>
      <c r="Q473" s="10"/>
    </row>
    <row r="474" spans="2:17" x14ac:dyDescent="0.4">
      <c r="B474" s="12" t="s">
        <v>3345</v>
      </c>
      <c r="C474" s="12" t="s">
        <v>204</v>
      </c>
      <c r="D474" s="17">
        <v>2</v>
      </c>
      <c r="E474" s="17" t="s">
        <v>2868</v>
      </c>
      <c r="F474" s="17" t="s">
        <v>2875</v>
      </c>
      <c r="G474" s="17" t="s">
        <v>2872</v>
      </c>
      <c r="H474" s="14" t="s">
        <v>2838</v>
      </c>
      <c r="I474" s="10"/>
      <c r="J474" s="10"/>
      <c r="K474" s="10"/>
      <c r="L474" s="10"/>
      <c r="M474" s="10"/>
      <c r="N474" s="10"/>
      <c r="O474" s="10"/>
      <c r="P474" s="10"/>
      <c r="Q474" s="10"/>
    </row>
    <row r="475" spans="2:17" x14ac:dyDescent="0.4">
      <c r="B475" s="12" t="s">
        <v>3346</v>
      </c>
      <c r="C475" s="12" t="s">
        <v>420</v>
      </c>
      <c r="D475" s="17">
        <v>2</v>
      </c>
      <c r="E475" s="17" t="s">
        <v>2867</v>
      </c>
      <c r="F475" s="17" t="s">
        <v>2875</v>
      </c>
      <c r="G475" s="17" t="s">
        <v>2009</v>
      </c>
      <c r="H475" s="14" t="s">
        <v>2832</v>
      </c>
      <c r="I475" s="10"/>
      <c r="J475" s="10"/>
      <c r="K475" s="10"/>
      <c r="L475" s="10"/>
      <c r="M475" s="10"/>
      <c r="N475" s="10"/>
      <c r="O475" s="10"/>
      <c r="P475" s="10"/>
      <c r="Q475" s="10"/>
    </row>
    <row r="476" spans="2:17" x14ac:dyDescent="0.4">
      <c r="B476" s="12" t="s">
        <v>3347</v>
      </c>
      <c r="C476" s="12" t="s">
        <v>593</v>
      </c>
      <c r="D476" s="17">
        <v>2</v>
      </c>
      <c r="E476" s="17" t="s">
        <v>2869</v>
      </c>
      <c r="F476" s="17" t="s">
        <v>2875</v>
      </c>
      <c r="G476" s="17" t="s">
        <v>2872</v>
      </c>
      <c r="H476" s="14" t="s">
        <v>2838</v>
      </c>
      <c r="I476" s="10"/>
      <c r="J476" s="10"/>
      <c r="K476" s="10"/>
      <c r="L476" s="10"/>
      <c r="M476" s="10"/>
      <c r="N476" s="10"/>
      <c r="O476" s="10"/>
      <c r="P476" s="10"/>
      <c r="Q476" s="10"/>
    </row>
    <row r="477" spans="2:17" x14ac:dyDescent="0.4">
      <c r="B477" s="12" t="s">
        <v>3348</v>
      </c>
      <c r="C477" s="12" t="s">
        <v>688</v>
      </c>
      <c r="D477" s="17">
        <v>1</v>
      </c>
      <c r="E477" s="17" t="s">
        <v>2866</v>
      </c>
      <c r="F477" s="17" t="s">
        <v>2875</v>
      </c>
      <c r="G477" s="17" t="s">
        <v>2009</v>
      </c>
      <c r="H477" s="14" t="s">
        <v>2841</v>
      </c>
      <c r="I477" s="10"/>
      <c r="J477" s="10"/>
      <c r="K477" s="10"/>
      <c r="L477" s="10"/>
      <c r="M477" s="10"/>
      <c r="N477" s="10"/>
      <c r="O477" s="10"/>
      <c r="P477" s="10"/>
      <c r="Q477" s="10"/>
    </row>
    <row r="478" spans="2:17" x14ac:dyDescent="0.4">
      <c r="B478" s="12" t="s">
        <v>3349</v>
      </c>
      <c r="C478" s="12" t="s">
        <v>347</v>
      </c>
      <c r="D478" s="17">
        <v>2</v>
      </c>
      <c r="E478" s="17" t="s">
        <v>2868</v>
      </c>
      <c r="F478" s="17" t="s">
        <v>2875</v>
      </c>
      <c r="G478" s="17" t="s">
        <v>2872</v>
      </c>
      <c r="H478" s="14" t="s">
        <v>2840</v>
      </c>
      <c r="I478" s="10"/>
      <c r="J478" s="10"/>
      <c r="K478" s="10"/>
      <c r="L478" s="10"/>
      <c r="M478" s="10"/>
      <c r="N478" s="10"/>
      <c r="O478" s="10"/>
      <c r="P478" s="10"/>
      <c r="Q478" s="10"/>
    </row>
    <row r="479" spans="2:17" x14ac:dyDescent="0.4">
      <c r="B479" s="12" t="s">
        <v>3350</v>
      </c>
      <c r="C479" s="12" t="s">
        <v>105</v>
      </c>
      <c r="D479" s="17">
        <v>2</v>
      </c>
      <c r="E479" s="17" t="s">
        <v>2867</v>
      </c>
      <c r="F479" s="17" t="s">
        <v>2875</v>
      </c>
      <c r="G479" s="17" t="s">
        <v>2872</v>
      </c>
      <c r="H479" s="14" t="s">
        <v>1944</v>
      </c>
      <c r="I479" s="10"/>
      <c r="J479" s="10"/>
      <c r="K479" s="10"/>
      <c r="L479" s="10"/>
      <c r="M479" s="10"/>
      <c r="N479" s="10"/>
      <c r="O479" s="10"/>
      <c r="P479" s="10"/>
      <c r="Q479" s="10"/>
    </row>
    <row r="480" spans="2:17" x14ac:dyDescent="0.4">
      <c r="B480" s="12" t="s">
        <v>3351</v>
      </c>
      <c r="C480" s="12" t="s">
        <v>856</v>
      </c>
      <c r="D480" s="17">
        <v>2</v>
      </c>
      <c r="E480" s="17" t="s">
        <v>2869</v>
      </c>
      <c r="F480" s="17" t="s">
        <v>2875</v>
      </c>
      <c r="G480" s="17" t="s">
        <v>2872</v>
      </c>
      <c r="H480" s="14" t="s">
        <v>2843</v>
      </c>
      <c r="I480" s="10"/>
      <c r="J480" s="10"/>
      <c r="K480" s="10"/>
      <c r="L480" s="10"/>
      <c r="M480" s="10"/>
      <c r="N480" s="10"/>
      <c r="O480" s="10"/>
      <c r="P480" s="10"/>
      <c r="Q480" s="10"/>
    </row>
    <row r="481" spans="2:17" x14ac:dyDescent="0.4">
      <c r="B481" s="12" t="s">
        <v>3352</v>
      </c>
      <c r="C481" s="12" t="s">
        <v>408</v>
      </c>
      <c r="D481" s="17">
        <v>1</v>
      </c>
      <c r="E481" s="17" t="s">
        <v>2866</v>
      </c>
      <c r="F481" s="17" t="s">
        <v>2875</v>
      </c>
      <c r="G481" s="17" t="s">
        <v>2872</v>
      </c>
      <c r="H481" s="14" t="s">
        <v>2845</v>
      </c>
      <c r="I481" s="10"/>
      <c r="J481" s="10"/>
      <c r="K481" s="10"/>
      <c r="L481" s="10"/>
      <c r="M481" s="10"/>
      <c r="N481" s="10"/>
      <c r="O481" s="10"/>
      <c r="P481" s="10"/>
      <c r="Q481" s="10"/>
    </row>
    <row r="482" spans="2:17" x14ac:dyDescent="0.4">
      <c r="B482" s="12" t="s">
        <v>3353</v>
      </c>
      <c r="C482" s="12" t="s">
        <v>620</v>
      </c>
      <c r="D482" s="17">
        <v>2</v>
      </c>
      <c r="E482" s="17" t="s">
        <v>2868</v>
      </c>
      <c r="F482" s="17" t="s">
        <v>2875</v>
      </c>
      <c r="G482" s="17" t="s">
        <v>2872</v>
      </c>
      <c r="H482" s="14" t="s">
        <v>1946</v>
      </c>
      <c r="I482" s="10"/>
      <c r="J482" s="10"/>
      <c r="K482" s="10"/>
      <c r="L482" s="10"/>
      <c r="M482" s="10"/>
      <c r="N482" s="10"/>
      <c r="O482" s="10"/>
      <c r="P482" s="10"/>
      <c r="Q482" s="10"/>
    </row>
    <row r="483" spans="2:17" x14ac:dyDescent="0.4">
      <c r="B483" s="12" t="s">
        <v>3354</v>
      </c>
      <c r="C483" s="12" t="s">
        <v>629</v>
      </c>
      <c r="D483" s="17">
        <v>1</v>
      </c>
      <c r="E483" s="17" t="s">
        <v>2867</v>
      </c>
      <c r="F483" s="17" t="s">
        <v>2875</v>
      </c>
      <c r="G483" s="17" t="s">
        <v>2009</v>
      </c>
      <c r="H483" s="14" t="s">
        <v>2836</v>
      </c>
      <c r="I483" s="10"/>
      <c r="J483" s="10"/>
      <c r="K483" s="10"/>
      <c r="L483" s="10"/>
      <c r="M483" s="10"/>
      <c r="N483" s="10"/>
      <c r="O483" s="10"/>
      <c r="P483" s="10"/>
      <c r="Q483" s="10"/>
    </row>
    <row r="484" spans="2:17" x14ac:dyDescent="0.4">
      <c r="B484" s="12" t="s">
        <v>3355</v>
      </c>
      <c r="C484" s="12" t="s">
        <v>778</v>
      </c>
      <c r="D484" s="17">
        <v>1</v>
      </c>
      <c r="E484" s="17" t="s">
        <v>2869</v>
      </c>
      <c r="F484" s="17" t="s">
        <v>2875</v>
      </c>
      <c r="G484" s="17" t="s">
        <v>2872</v>
      </c>
      <c r="H484" s="14" t="s">
        <v>2845</v>
      </c>
      <c r="I484" s="10"/>
      <c r="J484" s="10"/>
      <c r="K484" s="10"/>
      <c r="L484" s="10"/>
      <c r="M484" s="10"/>
      <c r="N484" s="10"/>
      <c r="O484" s="10"/>
      <c r="P484" s="10"/>
      <c r="Q484" s="10"/>
    </row>
    <row r="485" spans="2:17" x14ac:dyDescent="0.4">
      <c r="B485" s="12" t="s">
        <v>3356</v>
      </c>
      <c r="C485" s="12" t="s">
        <v>575</v>
      </c>
      <c r="D485" s="17">
        <v>2</v>
      </c>
      <c r="E485" s="17" t="s">
        <v>2866</v>
      </c>
      <c r="F485" s="17" t="s">
        <v>2875</v>
      </c>
      <c r="G485" s="17" t="s">
        <v>2872</v>
      </c>
      <c r="H485" s="14" t="s">
        <v>1944</v>
      </c>
      <c r="I485" s="10"/>
      <c r="J485" s="10"/>
      <c r="K485" s="10"/>
      <c r="L485" s="10"/>
      <c r="M485" s="10"/>
      <c r="N485" s="10"/>
      <c r="O485" s="10"/>
      <c r="P485" s="10"/>
      <c r="Q485" s="10"/>
    </row>
    <row r="486" spans="2:17" x14ac:dyDescent="0.4">
      <c r="B486" s="12" t="s">
        <v>3357</v>
      </c>
      <c r="C486" s="12" t="s">
        <v>877</v>
      </c>
      <c r="D486" s="17">
        <v>2</v>
      </c>
      <c r="E486" s="17" t="s">
        <v>2868</v>
      </c>
      <c r="F486" s="17" t="s">
        <v>2875</v>
      </c>
      <c r="G486" s="17" t="s">
        <v>2009</v>
      </c>
      <c r="H486" s="14" t="s">
        <v>2832</v>
      </c>
      <c r="I486" s="10"/>
      <c r="J486" s="10"/>
      <c r="K486" s="10"/>
      <c r="L486" s="10"/>
      <c r="M486" s="10"/>
      <c r="N486" s="10"/>
      <c r="O486" s="10"/>
      <c r="P486" s="10"/>
      <c r="Q486" s="10"/>
    </row>
    <row r="487" spans="2:17" x14ac:dyDescent="0.4">
      <c r="B487" s="12" t="s">
        <v>3358</v>
      </c>
      <c r="C487" s="12" t="s">
        <v>883</v>
      </c>
      <c r="D487" s="17">
        <v>3</v>
      </c>
      <c r="E487" s="17" t="s">
        <v>2867</v>
      </c>
      <c r="F487" s="17" t="s">
        <v>2875</v>
      </c>
      <c r="G487" s="17" t="s">
        <v>2009</v>
      </c>
      <c r="H487" s="14" t="s">
        <v>2835</v>
      </c>
      <c r="I487" s="10"/>
      <c r="J487" s="10"/>
      <c r="K487" s="10"/>
      <c r="L487" s="10"/>
      <c r="M487" s="10"/>
      <c r="N487" s="10"/>
      <c r="O487" s="10"/>
      <c r="P487" s="10"/>
      <c r="Q487" s="10"/>
    </row>
    <row r="488" spans="2:17" x14ac:dyDescent="0.4">
      <c r="B488" s="12" t="s">
        <v>3359</v>
      </c>
      <c r="C488" s="12" t="s">
        <v>581</v>
      </c>
      <c r="D488" s="17">
        <v>2</v>
      </c>
      <c r="E488" s="17" t="s">
        <v>2869</v>
      </c>
      <c r="F488" s="17" t="s">
        <v>2875</v>
      </c>
      <c r="G488" s="17" t="s">
        <v>2872</v>
      </c>
      <c r="H488" s="14" t="s">
        <v>1947</v>
      </c>
      <c r="I488" s="10"/>
      <c r="J488" s="10"/>
      <c r="K488" s="10"/>
      <c r="L488" s="10"/>
      <c r="M488" s="10"/>
      <c r="N488" s="10"/>
      <c r="O488" s="10"/>
      <c r="P488" s="10"/>
      <c r="Q488" s="10"/>
    </row>
    <row r="489" spans="2:17" x14ac:dyDescent="0.4">
      <c r="B489" s="12" t="s">
        <v>3360</v>
      </c>
      <c r="C489" s="12" t="s">
        <v>656</v>
      </c>
      <c r="D489" s="17">
        <v>2</v>
      </c>
      <c r="E489" s="17" t="s">
        <v>2866</v>
      </c>
      <c r="F489" s="17" t="s">
        <v>2875</v>
      </c>
      <c r="G489" s="17" t="s">
        <v>2872</v>
      </c>
      <c r="H489" s="14" t="s">
        <v>1944</v>
      </c>
      <c r="I489" s="10"/>
      <c r="J489" s="10"/>
      <c r="K489" s="10"/>
      <c r="L489" s="10"/>
      <c r="M489" s="10"/>
      <c r="N489" s="10"/>
      <c r="O489" s="10"/>
      <c r="P489" s="10"/>
      <c r="Q489" s="10"/>
    </row>
    <row r="490" spans="2:17" x14ac:dyDescent="0.4">
      <c r="B490" s="12" t="s">
        <v>3361</v>
      </c>
      <c r="C490" s="12" t="s">
        <v>475</v>
      </c>
      <c r="D490" s="17">
        <v>1</v>
      </c>
      <c r="E490" s="17" t="s">
        <v>2868</v>
      </c>
      <c r="F490" s="17" t="s">
        <v>2875</v>
      </c>
      <c r="G490" s="17" t="s">
        <v>2009</v>
      </c>
      <c r="H490" s="14" t="s">
        <v>2836</v>
      </c>
      <c r="I490" s="10"/>
      <c r="J490" s="10"/>
      <c r="K490" s="10"/>
      <c r="L490" s="10"/>
      <c r="M490" s="10"/>
      <c r="N490" s="10"/>
      <c r="O490" s="10"/>
      <c r="P490" s="10"/>
      <c r="Q490" s="10"/>
    </row>
    <row r="491" spans="2:17" x14ac:dyDescent="0.4">
      <c r="B491" s="12" t="s">
        <v>3362</v>
      </c>
      <c r="C491" s="12" t="s">
        <v>480</v>
      </c>
      <c r="D491" s="17">
        <v>2</v>
      </c>
      <c r="E491" s="17" t="s">
        <v>2867</v>
      </c>
      <c r="F491" s="17" t="s">
        <v>2875</v>
      </c>
      <c r="G491" s="17" t="s">
        <v>2009</v>
      </c>
      <c r="H491" s="14" t="s">
        <v>2834</v>
      </c>
      <c r="I491" s="10"/>
      <c r="J491" s="10"/>
      <c r="K491" s="10"/>
      <c r="L491" s="10"/>
      <c r="M491" s="10"/>
      <c r="N491" s="10"/>
      <c r="O491" s="10"/>
      <c r="P491" s="10"/>
      <c r="Q491" s="10"/>
    </row>
    <row r="492" spans="2:17" x14ac:dyDescent="0.4">
      <c r="B492" s="12" t="s">
        <v>3363</v>
      </c>
      <c r="C492" s="12" t="s">
        <v>508</v>
      </c>
      <c r="D492" s="17">
        <v>2</v>
      </c>
      <c r="E492" s="17" t="s">
        <v>2869</v>
      </c>
      <c r="F492" s="17" t="s">
        <v>2875</v>
      </c>
      <c r="G492" s="17" t="s">
        <v>2009</v>
      </c>
      <c r="H492" s="14" t="s">
        <v>2832</v>
      </c>
      <c r="I492" s="10"/>
      <c r="J492" s="10"/>
      <c r="K492" s="10"/>
      <c r="L492" s="10"/>
      <c r="M492" s="10"/>
      <c r="N492" s="10"/>
      <c r="O492" s="10"/>
      <c r="P492" s="10"/>
      <c r="Q492" s="10"/>
    </row>
    <row r="493" spans="2:17" x14ac:dyDescent="0.4">
      <c r="B493" s="12" t="s">
        <v>3364</v>
      </c>
      <c r="C493" s="12" t="s">
        <v>904</v>
      </c>
      <c r="D493" s="17">
        <v>3</v>
      </c>
      <c r="E493" s="17" t="s">
        <v>2866</v>
      </c>
      <c r="F493" s="17" t="s">
        <v>2875</v>
      </c>
      <c r="G493" s="17" t="s">
        <v>2872</v>
      </c>
      <c r="H493" s="14" t="s">
        <v>2847</v>
      </c>
      <c r="I493" s="10"/>
      <c r="J493" s="10"/>
      <c r="K493" s="10"/>
      <c r="L493" s="10"/>
      <c r="M493" s="10"/>
      <c r="N493" s="10"/>
      <c r="O493" s="10"/>
      <c r="P493" s="10"/>
      <c r="Q493" s="10"/>
    </row>
    <row r="494" spans="2:17" x14ac:dyDescent="0.4">
      <c r="B494" s="12" t="s">
        <v>3365</v>
      </c>
      <c r="C494" s="12" t="s">
        <v>910</v>
      </c>
      <c r="D494" s="17">
        <v>3</v>
      </c>
      <c r="E494" s="17" t="s">
        <v>2868</v>
      </c>
      <c r="F494" s="17" t="s">
        <v>2875</v>
      </c>
      <c r="G494" s="17" t="s">
        <v>2009</v>
      </c>
      <c r="H494" s="14" t="s">
        <v>1943</v>
      </c>
      <c r="I494" s="10"/>
      <c r="J494" s="10"/>
      <c r="K494" s="10"/>
      <c r="L494" s="10"/>
      <c r="M494" s="10"/>
      <c r="N494" s="10"/>
      <c r="O494" s="10"/>
      <c r="P494" s="10"/>
      <c r="Q494" s="10"/>
    </row>
    <row r="495" spans="2:17" x14ac:dyDescent="0.4">
      <c r="B495" s="12" t="s">
        <v>3366</v>
      </c>
      <c r="C495" s="12" t="s">
        <v>793</v>
      </c>
      <c r="D495" s="17">
        <v>2</v>
      </c>
      <c r="E495" s="17" t="s">
        <v>2867</v>
      </c>
      <c r="F495" s="17" t="s">
        <v>2875</v>
      </c>
      <c r="G495" s="17" t="s">
        <v>2872</v>
      </c>
      <c r="H495" s="14" t="s">
        <v>1947</v>
      </c>
      <c r="I495" s="10"/>
      <c r="J495" s="10"/>
      <c r="K495" s="10"/>
      <c r="L495" s="10"/>
      <c r="M495" s="10"/>
      <c r="N495" s="10"/>
      <c r="O495" s="10"/>
      <c r="P495" s="10"/>
      <c r="Q495" s="10"/>
    </row>
    <row r="496" spans="2:17" x14ac:dyDescent="0.4">
      <c r="B496" s="12" t="s">
        <v>3367</v>
      </c>
      <c r="C496" s="12" t="s">
        <v>596</v>
      </c>
      <c r="D496" s="17">
        <v>2</v>
      </c>
      <c r="E496" s="17" t="s">
        <v>2869</v>
      </c>
      <c r="F496" s="17" t="s">
        <v>2875</v>
      </c>
      <c r="G496" s="17" t="s">
        <v>2872</v>
      </c>
      <c r="H496" s="14" t="s">
        <v>2840</v>
      </c>
      <c r="I496" s="10"/>
      <c r="J496" s="10"/>
      <c r="K496" s="10"/>
      <c r="L496" s="10"/>
      <c r="M496" s="10"/>
      <c r="N496" s="10"/>
      <c r="O496" s="10"/>
      <c r="P496" s="10"/>
      <c r="Q496" s="10"/>
    </row>
    <row r="497" spans="2:17" x14ac:dyDescent="0.4">
      <c r="B497" s="12" t="s">
        <v>3368</v>
      </c>
      <c r="C497" s="12" t="s">
        <v>692</v>
      </c>
      <c r="D497" s="17">
        <v>2</v>
      </c>
      <c r="E497" s="17" t="s">
        <v>2866</v>
      </c>
      <c r="F497" s="17" t="s">
        <v>2875</v>
      </c>
      <c r="G497" s="17" t="s">
        <v>2009</v>
      </c>
      <c r="H497" s="14" t="s">
        <v>2849</v>
      </c>
      <c r="I497" s="10"/>
      <c r="J497" s="10"/>
      <c r="K497" s="10"/>
      <c r="L497" s="10"/>
      <c r="M497" s="10"/>
      <c r="N497" s="10"/>
      <c r="O497" s="10"/>
      <c r="P497" s="10"/>
      <c r="Q497" s="10"/>
    </row>
    <row r="498" spans="2:17" x14ac:dyDescent="0.4">
      <c r="B498" s="12" t="s">
        <v>3369</v>
      </c>
      <c r="C498" s="12" t="s">
        <v>704</v>
      </c>
      <c r="D498" s="17">
        <v>2</v>
      </c>
      <c r="E498" s="17" t="s">
        <v>2868</v>
      </c>
      <c r="F498" s="17" t="s">
        <v>2875</v>
      </c>
      <c r="G498" s="17" t="s">
        <v>2009</v>
      </c>
      <c r="H498" s="14" t="s">
        <v>2832</v>
      </c>
      <c r="I498" s="10"/>
      <c r="J498" s="10"/>
      <c r="K498" s="10"/>
      <c r="L498" s="10"/>
      <c r="M498" s="10"/>
      <c r="N498" s="10"/>
      <c r="O498" s="10"/>
      <c r="P498" s="10"/>
      <c r="Q498" s="10"/>
    </row>
    <row r="499" spans="2:17" x14ac:dyDescent="0.4">
      <c r="B499" s="12" t="s">
        <v>3370</v>
      </c>
      <c r="C499" s="12" t="s">
        <v>213</v>
      </c>
      <c r="D499" s="17">
        <v>3</v>
      </c>
      <c r="E499" s="17" t="s">
        <v>2867</v>
      </c>
      <c r="F499" s="17" t="s">
        <v>2875</v>
      </c>
      <c r="G499" s="17" t="s">
        <v>2009</v>
      </c>
      <c r="H499" s="14" t="s">
        <v>2833</v>
      </c>
      <c r="I499" s="10"/>
      <c r="J499" s="10"/>
      <c r="K499" s="10"/>
      <c r="L499" s="10"/>
      <c r="M499" s="10"/>
      <c r="N499" s="10"/>
      <c r="O499" s="10"/>
      <c r="P499" s="10"/>
      <c r="Q499" s="10"/>
    </row>
    <row r="500" spans="2:17" x14ac:dyDescent="0.4">
      <c r="B500" s="12" t="s">
        <v>3371</v>
      </c>
      <c r="C500" s="12" t="s">
        <v>931</v>
      </c>
      <c r="D500" s="17">
        <v>2</v>
      </c>
      <c r="E500" s="17" t="s">
        <v>2869</v>
      </c>
      <c r="F500" s="17" t="s">
        <v>2875</v>
      </c>
      <c r="G500" s="17" t="s">
        <v>2872</v>
      </c>
      <c r="H500" s="14" t="s">
        <v>2839</v>
      </c>
      <c r="I500" s="10"/>
      <c r="J500" s="10"/>
      <c r="K500" s="10"/>
      <c r="L500" s="10"/>
      <c r="M500" s="10"/>
      <c r="N500" s="10"/>
      <c r="O500" s="10"/>
      <c r="P500" s="10"/>
      <c r="Q500" s="10"/>
    </row>
    <row r="501" spans="2:17" x14ac:dyDescent="0.4">
      <c r="B501" s="12" t="s">
        <v>3372</v>
      </c>
      <c r="C501" s="12" t="s">
        <v>147</v>
      </c>
      <c r="D501" s="17">
        <v>2</v>
      </c>
      <c r="E501" s="17" t="s">
        <v>2866</v>
      </c>
      <c r="F501" s="17" t="s">
        <v>2875</v>
      </c>
      <c r="G501" s="17" t="s">
        <v>2009</v>
      </c>
      <c r="H501" s="14" t="s">
        <v>2842</v>
      </c>
      <c r="I501" s="10"/>
      <c r="J501" s="10"/>
      <c r="K501" s="10"/>
      <c r="L501" s="10"/>
      <c r="M501" s="10"/>
      <c r="N501" s="10"/>
      <c r="O501" s="10"/>
      <c r="P501" s="10"/>
      <c r="Q501" s="10"/>
    </row>
    <row r="502" spans="2:17" x14ac:dyDescent="0.4">
      <c r="B502" s="12" t="s">
        <v>3373</v>
      </c>
      <c r="C502" s="12" t="s">
        <v>276</v>
      </c>
      <c r="D502" s="17">
        <v>2</v>
      </c>
      <c r="E502" s="17" t="s">
        <v>2868</v>
      </c>
      <c r="F502" s="17" t="s">
        <v>2875</v>
      </c>
      <c r="G502" s="17" t="s">
        <v>2009</v>
      </c>
      <c r="H502" s="14" t="s">
        <v>2842</v>
      </c>
      <c r="I502" s="10"/>
      <c r="J502" s="10"/>
      <c r="K502" s="10"/>
      <c r="L502" s="10"/>
      <c r="M502" s="10"/>
      <c r="N502" s="10"/>
      <c r="O502" s="10"/>
      <c r="P502" s="10"/>
      <c r="Q502" s="10"/>
    </row>
    <row r="503" spans="2:17" x14ac:dyDescent="0.4">
      <c r="B503" s="12" t="s">
        <v>3374</v>
      </c>
      <c r="C503" s="12" t="s">
        <v>441</v>
      </c>
      <c r="D503" s="17">
        <v>2</v>
      </c>
      <c r="E503" s="17" t="s">
        <v>2867</v>
      </c>
      <c r="F503" s="17" t="s">
        <v>2875</v>
      </c>
      <c r="G503" s="17" t="s">
        <v>2009</v>
      </c>
      <c r="H503" s="14" t="s">
        <v>2849</v>
      </c>
      <c r="I503" s="10"/>
      <c r="J503" s="10"/>
      <c r="K503" s="10"/>
      <c r="L503" s="10"/>
      <c r="M503" s="10"/>
      <c r="N503" s="10"/>
      <c r="O503" s="10"/>
      <c r="P503" s="10"/>
      <c r="Q503" s="10"/>
    </row>
    <row r="504" spans="2:17" x14ac:dyDescent="0.4">
      <c r="B504" s="12" t="s">
        <v>3375</v>
      </c>
      <c r="C504" s="12" t="s">
        <v>525</v>
      </c>
      <c r="D504" s="17">
        <v>3</v>
      </c>
      <c r="E504" s="17" t="s">
        <v>2869</v>
      </c>
      <c r="F504" s="17" t="s">
        <v>2875</v>
      </c>
      <c r="G504" s="17" t="s">
        <v>2872</v>
      </c>
      <c r="H504" s="14" t="s">
        <v>2847</v>
      </c>
      <c r="I504" s="10"/>
      <c r="J504" s="10"/>
      <c r="K504" s="10"/>
      <c r="L504" s="10"/>
      <c r="M504" s="10"/>
      <c r="N504" s="10"/>
      <c r="O504" s="10"/>
      <c r="P504" s="10"/>
      <c r="Q504" s="10"/>
    </row>
    <row r="505" spans="2:17" x14ac:dyDescent="0.4">
      <c r="B505" s="12" t="s">
        <v>3376</v>
      </c>
      <c r="C505" s="12" t="s">
        <v>740</v>
      </c>
      <c r="D505" s="17">
        <v>2</v>
      </c>
      <c r="E505" s="17" t="s">
        <v>2866</v>
      </c>
      <c r="F505" s="17" t="s">
        <v>2875</v>
      </c>
      <c r="G505" s="17" t="s">
        <v>2872</v>
      </c>
      <c r="H505" s="14" t="s">
        <v>1946</v>
      </c>
      <c r="I505" s="10"/>
      <c r="J505" s="10"/>
      <c r="K505" s="10"/>
      <c r="L505" s="10"/>
      <c r="M505" s="10"/>
      <c r="N505" s="10"/>
      <c r="O505" s="10"/>
      <c r="P505" s="10"/>
      <c r="Q505" s="10"/>
    </row>
    <row r="506" spans="2:17" x14ac:dyDescent="0.4">
      <c r="B506" s="12" t="s">
        <v>3377</v>
      </c>
      <c r="C506" s="12" t="s">
        <v>240</v>
      </c>
      <c r="D506" s="17">
        <v>2</v>
      </c>
      <c r="E506" s="17" t="s">
        <v>2868</v>
      </c>
      <c r="F506" s="17" t="s">
        <v>2875</v>
      </c>
      <c r="G506" s="17" t="s">
        <v>2872</v>
      </c>
      <c r="H506" s="14" t="s">
        <v>2840</v>
      </c>
      <c r="I506" s="10"/>
      <c r="J506" s="10"/>
      <c r="K506" s="10"/>
      <c r="L506" s="10"/>
      <c r="M506" s="10"/>
      <c r="N506" s="10"/>
      <c r="O506" s="10"/>
      <c r="P506" s="10"/>
      <c r="Q506" s="10"/>
    </row>
    <row r="507" spans="2:17" x14ac:dyDescent="0.4">
      <c r="B507" s="12" t="s">
        <v>3378</v>
      </c>
      <c r="C507" s="12" t="s">
        <v>216</v>
      </c>
      <c r="D507" s="17">
        <v>2</v>
      </c>
      <c r="E507" s="17" t="s">
        <v>2867</v>
      </c>
      <c r="F507" s="17" t="s">
        <v>2875</v>
      </c>
      <c r="G507" s="17" t="s">
        <v>2872</v>
      </c>
      <c r="H507" s="14" t="s">
        <v>2839</v>
      </c>
      <c r="I507" s="10"/>
      <c r="J507" s="10"/>
      <c r="K507" s="10"/>
      <c r="L507" s="10"/>
      <c r="M507" s="10"/>
      <c r="N507" s="10"/>
      <c r="O507" s="10"/>
      <c r="P507" s="10"/>
      <c r="Q507" s="10"/>
    </row>
    <row r="508" spans="2:17" x14ac:dyDescent="0.4">
      <c r="B508" s="12" t="s">
        <v>3379</v>
      </c>
      <c r="C508" s="12" t="s">
        <v>282</v>
      </c>
      <c r="D508" s="17">
        <v>2</v>
      </c>
      <c r="E508" s="17" t="s">
        <v>2869</v>
      </c>
      <c r="F508" s="17" t="s">
        <v>2875</v>
      </c>
      <c r="G508" s="17" t="s">
        <v>2872</v>
      </c>
      <c r="H508" s="14" t="s">
        <v>1947</v>
      </c>
      <c r="I508" s="10"/>
      <c r="J508" s="10"/>
      <c r="K508" s="10"/>
      <c r="L508" s="10"/>
      <c r="M508" s="10"/>
      <c r="N508" s="10"/>
      <c r="O508" s="10"/>
      <c r="P508" s="10"/>
      <c r="Q508" s="10"/>
    </row>
    <row r="509" spans="2:17" x14ac:dyDescent="0.4">
      <c r="B509" s="12" t="s">
        <v>3380</v>
      </c>
      <c r="C509" s="12" t="s">
        <v>392</v>
      </c>
      <c r="D509" s="17">
        <v>2</v>
      </c>
      <c r="E509" s="17" t="s">
        <v>2866</v>
      </c>
      <c r="F509" s="17" t="s">
        <v>2875</v>
      </c>
      <c r="G509" s="17" t="s">
        <v>2009</v>
      </c>
      <c r="H509" s="14" t="s">
        <v>2834</v>
      </c>
      <c r="I509" s="10"/>
      <c r="J509" s="10"/>
      <c r="K509" s="10"/>
      <c r="L509" s="10"/>
      <c r="M509" s="10"/>
      <c r="N509" s="10"/>
      <c r="O509" s="10"/>
      <c r="P509" s="10"/>
      <c r="Q509" s="10"/>
    </row>
    <row r="510" spans="2:17" x14ac:dyDescent="0.4">
      <c r="B510" s="12" t="s">
        <v>3381</v>
      </c>
      <c r="C510" s="12" t="s">
        <v>453</v>
      </c>
      <c r="D510" s="17">
        <v>3</v>
      </c>
      <c r="E510" s="17" t="s">
        <v>2868</v>
      </c>
      <c r="F510" s="17" t="s">
        <v>2875</v>
      </c>
      <c r="G510" s="17" t="s">
        <v>2009</v>
      </c>
      <c r="H510" s="14" t="s">
        <v>2835</v>
      </c>
      <c r="I510" s="10"/>
      <c r="J510" s="10"/>
      <c r="K510" s="10"/>
      <c r="L510" s="10"/>
      <c r="M510" s="10"/>
      <c r="N510" s="10"/>
      <c r="O510" s="10"/>
      <c r="P510" s="10"/>
      <c r="Q510" s="10"/>
    </row>
    <row r="511" spans="2:17" x14ac:dyDescent="0.4">
      <c r="B511" s="12" t="s">
        <v>3382</v>
      </c>
      <c r="C511" s="12" t="s">
        <v>767</v>
      </c>
      <c r="D511" s="17">
        <v>1</v>
      </c>
      <c r="E511" s="17" t="s">
        <v>2867</v>
      </c>
      <c r="F511" s="17" t="s">
        <v>2875</v>
      </c>
      <c r="G511" s="17" t="s">
        <v>2872</v>
      </c>
      <c r="H511" s="14" t="s">
        <v>2845</v>
      </c>
      <c r="I511" s="10"/>
      <c r="J511" s="10"/>
      <c r="K511" s="10"/>
      <c r="L511" s="10"/>
      <c r="M511" s="10"/>
      <c r="N511" s="10"/>
      <c r="O511" s="10"/>
      <c r="P511" s="10"/>
      <c r="Q511" s="10"/>
    </row>
    <row r="512" spans="2:17" x14ac:dyDescent="0.4">
      <c r="B512" s="12" t="s">
        <v>3383</v>
      </c>
      <c r="C512" s="12" t="s">
        <v>496</v>
      </c>
      <c r="D512" s="17">
        <v>1</v>
      </c>
      <c r="E512" s="17" t="s">
        <v>2869</v>
      </c>
      <c r="F512" s="17" t="s">
        <v>2875</v>
      </c>
      <c r="G512" s="17" t="s">
        <v>2009</v>
      </c>
      <c r="H512" s="14" t="s">
        <v>2848</v>
      </c>
      <c r="I512" s="10"/>
      <c r="J512" s="10"/>
      <c r="K512" s="10"/>
      <c r="L512" s="10"/>
      <c r="M512" s="10"/>
      <c r="N512" s="10"/>
      <c r="O512" s="10"/>
      <c r="P512" s="10"/>
      <c r="Q512" s="10"/>
    </row>
    <row r="513" spans="2:17" x14ac:dyDescent="0.4">
      <c r="B513" s="12" t="s">
        <v>3384</v>
      </c>
      <c r="C513" s="12" t="s">
        <v>776</v>
      </c>
      <c r="D513" s="17">
        <v>2</v>
      </c>
      <c r="E513" s="17" t="s">
        <v>2866</v>
      </c>
      <c r="F513" s="17" t="s">
        <v>2875</v>
      </c>
      <c r="G513" s="17" t="s">
        <v>2872</v>
      </c>
      <c r="H513" s="14" t="s">
        <v>1944</v>
      </c>
      <c r="I513" s="10"/>
      <c r="J513" s="10"/>
      <c r="K513" s="10"/>
      <c r="L513" s="10"/>
      <c r="M513" s="10"/>
      <c r="N513" s="10"/>
      <c r="O513" s="10"/>
      <c r="P513" s="10"/>
      <c r="Q513" s="10"/>
    </row>
    <row r="514" spans="2:17" x14ac:dyDescent="0.4">
      <c r="B514" s="12" t="s">
        <v>3385</v>
      </c>
      <c r="C514" s="12" t="s">
        <v>529</v>
      </c>
      <c r="D514" s="17">
        <v>1</v>
      </c>
      <c r="E514" s="17" t="s">
        <v>2868</v>
      </c>
      <c r="F514" s="17" t="s">
        <v>2875</v>
      </c>
      <c r="G514" s="17" t="s">
        <v>2009</v>
      </c>
      <c r="H514" s="14" t="s">
        <v>2844</v>
      </c>
      <c r="I514" s="10"/>
      <c r="J514" s="10"/>
      <c r="K514" s="10"/>
      <c r="L514" s="10"/>
      <c r="M514" s="10"/>
      <c r="N514" s="10"/>
      <c r="O514" s="10"/>
      <c r="P514" s="10"/>
      <c r="Q514" s="10"/>
    </row>
    <row r="515" spans="2:17" x14ac:dyDescent="0.4">
      <c r="B515" s="12" t="s">
        <v>3386</v>
      </c>
      <c r="C515" s="12" t="s">
        <v>294</v>
      </c>
      <c r="D515" s="17">
        <v>3</v>
      </c>
      <c r="E515" s="17" t="s">
        <v>2867</v>
      </c>
      <c r="F515" s="17" t="s">
        <v>2875</v>
      </c>
      <c r="G515" s="17" t="s">
        <v>2872</v>
      </c>
      <c r="H515" s="14" t="s">
        <v>2846</v>
      </c>
      <c r="I515" s="10"/>
      <c r="J515" s="10"/>
      <c r="K515" s="10"/>
      <c r="L515" s="10"/>
      <c r="M515" s="10"/>
      <c r="N515" s="10"/>
      <c r="O515" s="10"/>
      <c r="P515" s="10"/>
      <c r="Q515" s="10"/>
    </row>
    <row r="516" spans="2:17" x14ac:dyDescent="0.4">
      <c r="B516" s="12" t="s">
        <v>3387</v>
      </c>
      <c r="C516" s="12" t="s">
        <v>297</v>
      </c>
      <c r="D516" s="17">
        <v>2</v>
      </c>
      <c r="E516" s="17" t="s">
        <v>2869</v>
      </c>
      <c r="F516" s="17" t="s">
        <v>2875</v>
      </c>
      <c r="G516" s="17" t="s">
        <v>2009</v>
      </c>
      <c r="H516" s="14" t="s">
        <v>2849</v>
      </c>
      <c r="I516" s="10"/>
      <c r="J516" s="10"/>
      <c r="K516" s="10"/>
      <c r="L516" s="10"/>
      <c r="M516" s="10"/>
      <c r="N516" s="10"/>
      <c r="O516" s="10"/>
      <c r="P516" s="10"/>
      <c r="Q516" s="10"/>
    </row>
    <row r="517" spans="2:17" x14ac:dyDescent="0.4">
      <c r="B517" s="12" t="s">
        <v>3388</v>
      </c>
      <c r="C517" s="12" t="s">
        <v>826</v>
      </c>
      <c r="D517" s="17">
        <v>2</v>
      </c>
      <c r="E517" s="17" t="s">
        <v>2866</v>
      </c>
      <c r="F517" s="17" t="s">
        <v>2875</v>
      </c>
      <c r="G517" s="17" t="s">
        <v>2009</v>
      </c>
      <c r="H517" s="14" t="s">
        <v>2849</v>
      </c>
      <c r="I517" s="10"/>
      <c r="J517" s="10"/>
      <c r="K517" s="10"/>
      <c r="L517" s="10"/>
      <c r="M517" s="10"/>
      <c r="N517" s="10"/>
      <c r="O517" s="10"/>
      <c r="P517" s="10"/>
      <c r="Q517" s="10"/>
    </row>
    <row r="518" spans="2:17" x14ac:dyDescent="0.4">
      <c r="B518" s="12" t="s">
        <v>3389</v>
      </c>
      <c r="C518" s="12" t="s">
        <v>644</v>
      </c>
      <c r="D518" s="17">
        <v>1</v>
      </c>
      <c r="E518" s="17" t="s">
        <v>2868</v>
      </c>
      <c r="F518" s="17" t="s">
        <v>2875</v>
      </c>
      <c r="G518" s="17" t="s">
        <v>2009</v>
      </c>
      <c r="H518" s="14" t="s">
        <v>2844</v>
      </c>
      <c r="I518" s="10"/>
      <c r="J518" s="10"/>
      <c r="K518" s="10"/>
      <c r="L518" s="10"/>
      <c r="M518" s="10"/>
      <c r="N518" s="10"/>
      <c r="O518" s="10"/>
      <c r="P518" s="10"/>
      <c r="Q518" s="10"/>
    </row>
    <row r="519" spans="2:17" x14ac:dyDescent="0.4">
      <c r="B519" s="12" t="s">
        <v>3390</v>
      </c>
      <c r="C519" s="12" t="s">
        <v>803</v>
      </c>
      <c r="D519" s="17">
        <v>2</v>
      </c>
      <c r="E519" s="17" t="s">
        <v>2867</v>
      </c>
      <c r="F519" s="17" t="s">
        <v>2875</v>
      </c>
      <c r="G519" s="17" t="s">
        <v>2872</v>
      </c>
      <c r="H519" s="14" t="s">
        <v>2843</v>
      </c>
      <c r="I519" s="10"/>
      <c r="J519" s="10"/>
      <c r="K519" s="10"/>
      <c r="L519" s="10"/>
      <c r="M519" s="10"/>
      <c r="N519" s="10"/>
      <c r="O519" s="10"/>
      <c r="P519" s="10"/>
      <c r="Q519" s="10"/>
    </row>
    <row r="520" spans="2:17" x14ac:dyDescent="0.4">
      <c r="B520" s="12" t="s">
        <v>3391</v>
      </c>
      <c r="C520" s="12" t="s">
        <v>585</v>
      </c>
      <c r="D520" s="17">
        <v>2</v>
      </c>
      <c r="E520" s="17" t="s">
        <v>2869</v>
      </c>
      <c r="F520" s="17" t="s">
        <v>2875</v>
      </c>
      <c r="G520" s="17" t="s">
        <v>2009</v>
      </c>
      <c r="H520" s="14" t="s">
        <v>2849</v>
      </c>
      <c r="I520" s="10"/>
      <c r="J520" s="10"/>
      <c r="K520" s="10"/>
      <c r="L520" s="10"/>
      <c r="M520" s="10"/>
      <c r="N520" s="10"/>
      <c r="O520" s="10"/>
      <c r="P520" s="10"/>
      <c r="Q520" s="10"/>
    </row>
    <row r="521" spans="2:17" x14ac:dyDescent="0.4">
      <c r="B521" s="12" t="s">
        <v>3392</v>
      </c>
      <c r="C521" s="12" t="s">
        <v>221</v>
      </c>
      <c r="D521" s="17">
        <v>3</v>
      </c>
      <c r="E521" s="17" t="s">
        <v>2866</v>
      </c>
      <c r="F521" s="17" t="s">
        <v>2875</v>
      </c>
      <c r="G521" s="17" t="s">
        <v>2872</v>
      </c>
      <c r="H521" s="14" t="s">
        <v>2847</v>
      </c>
      <c r="I521" s="10"/>
      <c r="J521" s="10"/>
      <c r="K521" s="10"/>
      <c r="L521" s="10"/>
      <c r="M521" s="10"/>
      <c r="N521" s="10"/>
      <c r="O521" s="10"/>
      <c r="P521" s="10"/>
      <c r="Q521" s="10"/>
    </row>
    <row r="522" spans="2:17" x14ac:dyDescent="0.4">
      <c r="B522" s="12" t="s">
        <v>3393</v>
      </c>
      <c r="C522" s="12" t="s">
        <v>312</v>
      </c>
      <c r="D522" s="17">
        <v>2</v>
      </c>
      <c r="E522" s="17" t="s">
        <v>2868</v>
      </c>
      <c r="F522" s="17" t="s">
        <v>2875</v>
      </c>
      <c r="G522" s="17" t="s">
        <v>2872</v>
      </c>
      <c r="H522" s="14" t="s">
        <v>2838</v>
      </c>
      <c r="I522" s="10"/>
      <c r="J522" s="10"/>
      <c r="K522" s="10"/>
      <c r="L522" s="10"/>
      <c r="M522" s="10"/>
      <c r="N522" s="10"/>
      <c r="O522" s="10"/>
      <c r="P522" s="10"/>
      <c r="Q522" s="10"/>
    </row>
    <row r="523" spans="2:17" x14ac:dyDescent="0.4">
      <c r="B523" s="12" t="s">
        <v>3394</v>
      </c>
      <c r="C523" s="12" t="s">
        <v>364</v>
      </c>
      <c r="D523" s="17">
        <v>2</v>
      </c>
      <c r="E523" s="17" t="s">
        <v>2867</v>
      </c>
      <c r="F523" s="17" t="s">
        <v>2875</v>
      </c>
      <c r="G523" s="17" t="s">
        <v>2872</v>
      </c>
      <c r="H523" s="14" t="s">
        <v>2843</v>
      </c>
      <c r="I523" s="10"/>
      <c r="J523" s="10"/>
      <c r="K523" s="10"/>
      <c r="L523" s="10"/>
      <c r="M523" s="10"/>
      <c r="N523" s="10"/>
      <c r="O523" s="10"/>
      <c r="P523" s="10"/>
      <c r="Q523" s="10"/>
    </row>
    <row r="524" spans="2:17" x14ac:dyDescent="0.4">
      <c r="B524" s="12" t="s">
        <v>3395</v>
      </c>
      <c r="C524" s="12" t="s">
        <v>437</v>
      </c>
      <c r="D524" s="17">
        <v>1</v>
      </c>
      <c r="E524" s="17" t="s">
        <v>2869</v>
      </c>
      <c r="F524" s="17" t="s">
        <v>2875</v>
      </c>
      <c r="G524" s="17" t="s">
        <v>2009</v>
      </c>
      <c r="H524" s="14" t="s">
        <v>2841</v>
      </c>
      <c r="I524" s="10"/>
      <c r="J524" s="10"/>
      <c r="K524" s="10"/>
      <c r="L524" s="10"/>
      <c r="M524" s="10"/>
      <c r="N524" s="10"/>
      <c r="O524" s="10"/>
      <c r="P524" s="10"/>
      <c r="Q524" s="10"/>
    </row>
    <row r="525" spans="2:17" x14ac:dyDescent="0.4">
      <c r="B525" s="12" t="s">
        <v>3396</v>
      </c>
      <c r="C525" s="12" t="s">
        <v>659</v>
      </c>
      <c r="D525" s="17">
        <v>2</v>
      </c>
      <c r="E525" s="17" t="s">
        <v>2866</v>
      </c>
      <c r="F525" s="17" t="s">
        <v>2875</v>
      </c>
      <c r="G525" s="17" t="s">
        <v>2872</v>
      </c>
      <c r="H525" s="14" t="s">
        <v>1946</v>
      </c>
      <c r="I525" s="10"/>
      <c r="J525" s="10"/>
      <c r="K525" s="10"/>
      <c r="L525" s="10"/>
      <c r="M525" s="10"/>
      <c r="N525" s="10"/>
      <c r="O525" s="10"/>
      <c r="P525" s="10"/>
      <c r="Q525" s="10"/>
    </row>
    <row r="526" spans="2:17" x14ac:dyDescent="0.4">
      <c r="B526" s="12" t="s">
        <v>3397</v>
      </c>
      <c r="C526" s="12" t="s">
        <v>839</v>
      </c>
      <c r="D526" s="17">
        <v>1</v>
      </c>
      <c r="E526" s="17" t="s">
        <v>2868</v>
      </c>
      <c r="F526" s="17" t="s">
        <v>2875</v>
      </c>
      <c r="G526" s="17" t="s">
        <v>2009</v>
      </c>
      <c r="H526" s="14" t="s">
        <v>2841</v>
      </c>
      <c r="I526" s="10"/>
      <c r="J526" s="10"/>
      <c r="K526" s="10"/>
      <c r="L526" s="10"/>
      <c r="M526" s="10"/>
      <c r="N526" s="10"/>
      <c r="O526" s="10"/>
      <c r="P526" s="10"/>
      <c r="Q526" s="10"/>
    </row>
    <row r="527" spans="2:17" x14ac:dyDescent="0.4">
      <c r="B527" s="12" t="s">
        <v>3398</v>
      </c>
      <c r="C527" s="12" t="s">
        <v>851</v>
      </c>
      <c r="D527" s="17">
        <v>3</v>
      </c>
      <c r="E527" s="17" t="s">
        <v>2867</v>
      </c>
      <c r="F527" s="17" t="s">
        <v>2875</v>
      </c>
      <c r="G527" s="17" t="s">
        <v>2872</v>
      </c>
      <c r="H527" s="14" t="s">
        <v>2847</v>
      </c>
      <c r="I527" s="10"/>
      <c r="J527" s="10"/>
      <c r="K527" s="10"/>
      <c r="L527" s="10"/>
      <c r="M527" s="10"/>
      <c r="N527" s="10"/>
      <c r="O527" s="10"/>
      <c r="P527" s="10"/>
      <c r="Q527" s="10"/>
    </row>
    <row r="528" spans="2:17" x14ac:dyDescent="0.4">
      <c r="B528" s="12" t="s">
        <v>3399</v>
      </c>
      <c r="C528" s="12" t="s">
        <v>249</v>
      </c>
      <c r="D528" s="17">
        <v>3</v>
      </c>
      <c r="E528" s="17" t="s">
        <v>2869</v>
      </c>
      <c r="F528" s="17" t="s">
        <v>2875</v>
      </c>
      <c r="G528" s="17" t="s">
        <v>2009</v>
      </c>
      <c r="H528" s="14" t="s">
        <v>2835</v>
      </c>
      <c r="I528" s="10"/>
      <c r="J528" s="10"/>
      <c r="K528" s="10"/>
      <c r="L528" s="10"/>
      <c r="M528" s="10"/>
      <c r="N528" s="10"/>
      <c r="O528" s="10"/>
      <c r="P528" s="10"/>
      <c r="Q528" s="10"/>
    </row>
    <row r="529" spans="2:17" x14ac:dyDescent="0.4">
      <c r="B529" s="12" t="s">
        <v>3400</v>
      </c>
      <c r="C529" s="12" t="s">
        <v>665</v>
      </c>
      <c r="D529" s="17">
        <v>3</v>
      </c>
      <c r="E529" s="17" t="s">
        <v>2866</v>
      </c>
      <c r="F529" s="17" t="s">
        <v>2875</v>
      </c>
      <c r="G529" s="17" t="s">
        <v>2009</v>
      </c>
      <c r="H529" s="14" t="s">
        <v>2833</v>
      </c>
      <c r="I529" s="10"/>
      <c r="J529" s="10"/>
      <c r="K529" s="10"/>
      <c r="L529" s="10"/>
      <c r="M529" s="10"/>
      <c r="N529" s="10"/>
      <c r="O529" s="10"/>
      <c r="P529" s="10"/>
      <c r="Q529" s="10"/>
    </row>
    <row r="530" spans="2:17" x14ac:dyDescent="0.4">
      <c r="B530" s="12" t="s">
        <v>3401</v>
      </c>
      <c r="C530" s="12" t="s">
        <v>458</v>
      </c>
      <c r="D530" s="17">
        <v>2</v>
      </c>
      <c r="E530" s="17" t="s">
        <v>2868</v>
      </c>
      <c r="F530" s="17" t="s">
        <v>2875</v>
      </c>
      <c r="G530" s="17" t="s">
        <v>2872</v>
      </c>
      <c r="H530" s="14" t="s">
        <v>1946</v>
      </c>
      <c r="I530" s="10"/>
      <c r="J530" s="10"/>
      <c r="K530" s="10"/>
      <c r="L530" s="10"/>
      <c r="M530" s="10"/>
      <c r="N530" s="10"/>
      <c r="O530" s="10"/>
      <c r="P530" s="10"/>
      <c r="Q530" s="10"/>
    </row>
    <row r="531" spans="2:17" x14ac:dyDescent="0.4">
      <c r="B531" s="12" t="s">
        <v>3402</v>
      </c>
      <c r="C531" s="12" t="s">
        <v>464</v>
      </c>
      <c r="D531" s="17">
        <v>3</v>
      </c>
      <c r="E531" s="17" t="s">
        <v>2867</v>
      </c>
      <c r="F531" s="17" t="s">
        <v>2875</v>
      </c>
      <c r="G531" s="17" t="s">
        <v>2009</v>
      </c>
      <c r="H531" s="14" t="s">
        <v>2833</v>
      </c>
      <c r="I531" s="10"/>
      <c r="J531" s="10"/>
      <c r="K531" s="10"/>
      <c r="L531" s="10"/>
      <c r="M531" s="10"/>
      <c r="N531" s="10"/>
      <c r="O531" s="10"/>
      <c r="P531" s="10"/>
      <c r="Q531" s="10"/>
    </row>
    <row r="532" spans="2:17" x14ac:dyDescent="0.4">
      <c r="B532" s="12" t="s">
        <v>3403</v>
      </c>
      <c r="C532" s="12" t="s">
        <v>547</v>
      </c>
      <c r="D532" s="17">
        <v>2</v>
      </c>
      <c r="E532" s="17" t="s">
        <v>2869</v>
      </c>
      <c r="F532" s="17" t="s">
        <v>2875</v>
      </c>
      <c r="G532" s="17" t="s">
        <v>2872</v>
      </c>
      <c r="H532" s="14" t="s">
        <v>1946</v>
      </c>
      <c r="I532" s="10"/>
      <c r="J532" s="10"/>
      <c r="K532" s="10"/>
      <c r="L532" s="10"/>
      <c r="M532" s="10"/>
      <c r="N532" s="10"/>
      <c r="O532" s="10"/>
      <c r="P532" s="10"/>
      <c r="Q532" s="10"/>
    </row>
    <row r="533" spans="2:17" x14ac:dyDescent="0.4">
      <c r="B533" s="12" t="s">
        <v>3404</v>
      </c>
      <c r="C533" s="12" t="s">
        <v>630</v>
      </c>
      <c r="D533" s="17">
        <v>2</v>
      </c>
      <c r="E533" s="17" t="s">
        <v>2866</v>
      </c>
      <c r="F533" s="17" t="s">
        <v>2875</v>
      </c>
      <c r="G533" s="17" t="s">
        <v>2872</v>
      </c>
      <c r="H533" s="14" t="s">
        <v>2839</v>
      </c>
      <c r="I533" s="10"/>
      <c r="J533" s="10"/>
      <c r="K533" s="10"/>
      <c r="L533" s="10"/>
      <c r="M533" s="10"/>
      <c r="N533" s="10"/>
      <c r="O533" s="10"/>
      <c r="P533" s="10"/>
      <c r="Q533" s="10"/>
    </row>
    <row r="534" spans="2:17" x14ac:dyDescent="0.4">
      <c r="B534" s="12" t="s">
        <v>3405</v>
      </c>
      <c r="C534" s="12" t="s">
        <v>847</v>
      </c>
      <c r="D534" s="17">
        <v>2</v>
      </c>
      <c r="E534" s="17" t="s">
        <v>2868</v>
      </c>
      <c r="F534" s="17" t="s">
        <v>2875</v>
      </c>
      <c r="G534" s="17" t="s">
        <v>2872</v>
      </c>
      <c r="H534" s="14" t="s">
        <v>2838</v>
      </c>
      <c r="I534" s="10"/>
      <c r="J534" s="10"/>
      <c r="K534" s="10"/>
      <c r="L534" s="10"/>
      <c r="M534" s="10"/>
      <c r="N534" s="10"/>
      <c r="O534" s="10"/>
      <c r="P534" s="10"/>
      <c r="Q534" s="10"/>
    </row>
    <row r="535" spans="2:17" x14ac:dyDescent="0.4">
      <c r="B535" s="12" t="s">
        <v>3406</v>
      </c>
      <c r="C535" s="12" t="s">
        <v>887</v>
      </c>
      <c r="D535" s="17">
        <v>1</v>
      </c>
      <c r="E535" s="17" t="s">
        <v>2867</v>
      </c>
      <c r="F535" s="17" t="s">
        <v>2875</v>
      </c>
      <c r="G535" s="17" t="s">
        <v>2872</v>
      </c>
      <c r="H535" s="14" t="s">
        <v>2845</v>
      </c>
      <c r="I535" s="10"/>
      <c r="J535" s="10"/>
      <c r="K535" s="10"/>
      <c r="L535" s="10"/>
      <c r="M535" s="10"/>
      <c r="N535" s="10"/>
      <c r="O535" s="10"/>
      <c r="P535" s="10"/>
      <c r="Q535" s="10"/>
    </row>
    <row r="536" spans="2:17" x14ac:dyDescent="0.4">
      <c r="B536" s="12" t="s">
        <v>3407</v>
      </c>
      <c r="C536" s="12" t="s">
        <v>763</v>
      </c>
      <c r="D536" s="17">
        <v>2</v>
      </c>
      <c r="E536" s="17" t="s">
        <v>2869</v>
      </c>
      <c r="F536" s="17" t="s">
        <v>2875</v>
      </c>
      <c r="G536" s="17" t="s">
        <v>2009</v>
      </c>
      <c r="H536" s="14" t="s">
        <v>2837</v>
      </c>
      <c r="I536" s="10"/>
      <c r="J536" s="10"/>
      <c r="K536" s="10"/>
      <c r="L536" s="10"/>
      <c r="M536" s="10"/>
      <c r="N536" s="10"/>
      <c r="O536" s="10"/>
      <c r="P536" s="10"/>
      <c r="Q536" s="10"/>
    </row>
    <row r="537" spans="2:17" x14ac:dyDescent="0.4">
      <c r="B537" s="12" t="s">
        <v>3408</v>
      </c>
      <c r="C537" s="12" t="s">
        <v>485</v>
      </c>
      <c r="D537" s="17">
        <v>1</v>
      </c>
      <c r="E537" s="17" t="s">
        <v>2866</v>
      </c>
      <c r="F537" s="17" t="s">
        <v>2875</v>
      </c>
      <c r="G537" s="17" t="s">
        <v>2872</v>
      </c>
      <c r="H537" s="14" t="s">
        <v>2845</v>
      </c>
      <c r="I537" s="10"/>
      <c r="J537" s="10"/>
      <c r="K537" s="10"/>
      <c r="L537" s="10"/>
      <c r="M537" s="10"/>
      <c r="N537" s="10"/>
      <c r="O537" s="10"/>
      <c r="P537" s="10"/>
      <c r="Q537" s="10"/>
    </row>
    <row r="538" spans="2:17" x14ac:dyDescent="0.4">
      <c r="B538" s="12" t="s">
        <v>3409</v>
      </c>
      <c r="C538" s="12" t="s">
        <v>354</v>
      </c>
      <c r="D538" s="17">
        <v>1</v>
      </c>
      <c r="E538" s="17" t="s">
        <v>2868</v>
      </c>
      <c r="F538" s="17" t="s">
        <v>2875</v>
      </c>
      <c r="G538" s="17" t="s">
        <v>2009</v>
      </c>
      <c r="H538" s="14" t="s">
        <v>2848</v>
      </c>
      <c r="I538" s="10"/>
      <c r="J538" s="10"/>
      <c r="K538" s="10"/>
      <c r="L538" s="10"/>
      <c r="M538" s="10"/>
      <c r="N538" s="10"/>
      <c r="O538" s="10"/>
      <c r="P538" s="10"/>
      <c r="Q538" s="10"/>
    </row>
    <row r="539" spans="2:17" x14ac:dyDescent="0.4">
      <c r="B539" s="12" t="s">
        <v>3410</v>
      </c>
      <c r="C539" s="12" t="s">
        <v>350</v>
      </c>
      <c r="D539" s="17">
        <v>1</v>
      </c>
      <c r="E539" s="17" t="s">
        <v>2867</v>
      </c>
      <c r="F539" s="17" t="s">
        <v>2875</v>
      </c>
      <c r="G539" s="17" t="s">
        <v>2009</v>
      </c>
      <c r="H539" s="14" t="s">
        <v>2844</v>
      </c>
      <c r="I539" s="10"/>
      <c r="J539" s="10"/>
      <c r="K539" s="10"/>
      <c r="L539" s="10"/>
      <c r="M539" s="10"/>
      <c r="N539" s="10"/>
      <c r="O539" s="10"/>
      <c r="P539" s="10"/>
      <c r="Q539" s="10"/>
    </row>
    <row r="540" spans="2:17" x14ac:dyDescent="0.4">
      <c r="B540" s="12" t="s">
        <v>3411</v>
      </c>
      <c r="C540" s="12" t="s">
        <v>314</v>
      </c>
      <c r="D540" s="17">
        <v>2</v>
      </c>
      <c r="E540" s="17" t="s">
        <v>2869</v>
      </c>
      <c r="F540" s="17" t="s">
        <v>2875</v>
      </c>
      <c r="G540" s="17" t="s">
        <v>2872</v>
      </c>
      <c r="H540" s="14" t="s">
        <v>2840</v>
      </c>
      <c r="I540" s="10"/>
      <c r="J540" s="10"/>
      <c r="K540" s="10"/>
      <c r="L540" s="10"/>
      <c r="M540" s="10"/>
      <c r="N540" s="10"/>
      <c r="O540" s="10"/>
      <c r="P540" s="10"/>
      <c r="Q540" s="10"/>
    </row>
    <row r="541" spans="2:17" x14ac:dyDescent="0.4">
      <c r="B541" s="12" t="s">
        <v>3412</v>
      </c>
      <c r="C541" s="12" t="s">
        <v>914</v>
      </c>
      <c r="D541" s="17">
        <v>2</v>
      </c>
      <c r="E541" s="17" t="s">
        <v>2866</v>
      </c>
      <c r="F541" s="17" t="s">
        <v>2875</v>
      </c>
      <c r="G541" s="17" t="s">
        <v>2009</v>
      </c>
      <c r="H541" s="14" t="s">
        <v>2837</v>
      </c>
      <c r="I541" s="10"/>
      <c r="J541" s="10"/>
      <c r="K541" s="10"/>
      <c r="L541" s="10"/>
      <c r="M541" s="10"/>
      <c r="N541" s="10"/>
      <c r="O541" s="10"/>
      <c r="P541" s="10"/>
      <c r="Q541" s="10"/>
    </row>
    <row r="542" spans="2:17" x14ac:dyDescent="0.4">
      <c r="B542" s="12" t="s">
        <v>3413</v>
      </c>
      <c r="C542" s="12" t="s">
        <v>923</v>
      </c>
      <c r="D542" s="17">
        <v>2</v>
      </c>
      <c r="E542" s="17" t="s">
        <v>2868</v>
      </c>
      <c r="F542" s="17" t="s">
        <v>2875</v>
      </c>
      <c r="G542" s="17" t="s">
        <v>2872</v>
      </c>
      <c r="H542" s="14" t="s">
        <v>2843</v>
      </c>
      <c r="I542" s="10"/>
      <c r="J542" s="10"/>
      <c r="K542" s="10"/>
      <c r="L542" s="10"/>
      <c r="M542" s="10"/>
      <c r="N542" s="10"/>
      <c r="O542" s="10"/>
      <c r="P542" s="10"/>
      <c r="Q542" s="10"/>
    </row>
    <row r="543" spans="2:17" x14ac:dyDescent="0.4">
      <c r="B543" s="12" t="s">
        <v>3414</v>
      </c>
      <c r="C543" s="12" t="s">
        <v>168</v>
      </c>
      <c r="D543" s="17">
        <v>1</v>
      </c>
      <c r="E543" s="17" t="s">
        <v>2867</v>
      </c>
      <c r="F543" s="17" t="s">
        <v>2875</v>
      </c>
      <c r="G543" s="17" t="s">
        <v>2009</v>
      </c>
      <c r="H543" s="14" t="s">
        <v>2836</v>
      </c>
      <c r="I543" s="10"/>
      <c r="J543" s="10"/>
      <c r="K543" s="10"/>
      <c r="L543" s="10"/>
      <c r="M543" s="10"/>
      <c r="N543" s="10"/>
      <c r="O543" s="10"/>
      <c r="P543" s="10"/>
      <c r="Q543" s="10"/>
    </row>
    <row r="544" spans="2:17" x14ac:dyDescent="0.4">
      <c r="B544" s="12" t="s">
        <v>3415</v>
      </c>
      <c r="C544" s="12" t="s">
        <v>369</v>
      </c>
      <c r="D544" s="17">
        <v>2</v>
      </c>
      <c r="E544" s="17" t="s">
        <v>2869</v>
      </c>
      <c r="F544" s="17" t="s">
        <v>2875</v>
      </c>
      <c r="G544" s="17" t="s">
        <v>2009</v>
      </c>
      <c r="H544" s="14" t="s">
        <v>2837</v>
      </c>
      <c r="I544" s="10"/>
      <c r="J544" s="10"/>
      <c r="K544" s="10"/>
      <c r="L544" s="10"/>
      <c r="M544" s="10"/>
      <c r="N544" s="10"/>
      <c r="O544" s="10"/>
      <c r="P544" s="10"/>
      <c r="Q544" s="10"/>
    </row>
    <row r="545" spans="2:17" x14ac:dyDescent="0.4">
      <c r="B545" s="12" t="s">
        <v>3416</v>
      </c>
      <c r="C545" s="12" t="s">
        <v>523</v>
      </c>
      <c r="D545" s="17">
        <v>2</v>
      </c>
      <c r="E545" s="17" t="s">
        <v>2866</v>
      </c>
      <c r="F545" s="17" t="s">
        <v>2875</v>
      </c>
      <c r="G545" s="17" t="s">
        <v>2872</v>
      </c>
      <c r="H545" s="14" t="s">
        <v>2840</v>
      </c>
      <c r="I545" s="10"/>
      <c r="J545" s="10"/>
      <c r="K545" s="10"/>
      <c r="L545" s="10"/>
      <c r="M545" s="10"/>
      <c r="N545" s="10"/>
      <c r="O545" s="10"/>
      <c r="P545" s="10"/>
      <c r="Q545" s="10"/>
    </row>
    <row r="546" spans="2:17" x14ac:dyDescent="0.4">
      <c r="B546" s="12" t="s">
        <v>3417</v>
      </c>
      <c r="C546" s="12" t="s">
        <v>372</v>
      </c>
      <c r="D546" s="17">
        <v>2</v>
      </c>
      <c r="E546" s="17" t="s">
        <v>2868</v>
      </c>
      <c r="F546" s="17" t="s">
        <v>2875</v>
      </c>
      <c r="G546" s="17" t="s">
        <v>2872</v>
      </c>
      <c r="H546" s="14" t="s">
        <v>2840</v>
      </c>
      <c r="I546" s="10"/>
      <c r="J546" s="10"/>
      <c r="K546" s="10"/>
      <c r="L546" s="10"/>
      <c r="M546" s="10"/>
      <c r="N546" s="10"/>
      <c r="O546" s="10"/>
      <c r="P546" s="10"/>
      <c r="Q546" s="10"/>
    </row>
    <row r="547" spans="2:17" x14ac:dyDescent="0.4">
      <c r="B547" s="12" t="s">
        <v>3418</v>
      </c>
      <c r="C547" s="12" t="s">
        <v>707</v>
      </c>
      <c r="D547" s="17">
        <v>2</v>
      </c>
      <c r="E547" s="17" t="s">
        <v>2867</v>
      </c>
      <c r="F547" s="17" t="s">
        <v>2875</v>
      </c>
      <c r="G547" s="17" t="s">
        <v>2009</v>
      </c>
      <c r="H547" s="14" t="s">
        <v>2834</v>
      </c>
      <c r="I547" s="10"/>
      <c r="J547" s="10"/>
      <c r="K547" s="10"/>
      <c r="L547" s="10"/>
      <c r="M547" s="10"/>
      <c r="N547" s="10"/>
      <c r="O547" s="10"/>
      <c r="P547" s="10"/>
      <c r="Q547" s="10"/>
    </row>
    <row r="548" spans="2:17" x14ac:dyDescent="0.4">
      <c r="B548" s="12" t="s">
        <v>3419</v>
      </c>
      <c r="C548" s="12" t="s">
        <v>950</v>
      </c>
      <c r="D548" s="17">
        <v>3</v>
      </c>
      <c r="E548" s="17" t="s">
        <v>2869</v>
      </c>
      <c r="F548" s="17" t="s">
        <v>2875</v>
      </c>
      <c r="G548" s="17" t="s">
        <v>2009</v>
      </c>
      <c r="H548" s="14" t="s">
        <v>2835</v>
      </c>
      <c r="I548" s="10"/>
      <c r="J548" s="10"/>
      <c r="K548" s="10"/>
      <c r="L548" s="10"/>
      <c r="M548" s="10"/>
      <c r="N548" s="10"/>
      <c r="O548" s="10"/>
      <c r="P548" s="10"/>
      <c r="Q548" s="10"/>
    </row>
    <row r="549" spans="2:17" x14ac:dyDescent="0.4">
      <c r="B549" s="12" t="s">
        <v>3420</v>
      </c>
      <c r="C549" s="12" t="s">
        <v>690</v>
      </c>
      <c r="D549" s="17">
        <v>1</v>
      </c>
      <c r="E549" s="17" t="s">
        <v>2866</v>
      </c>
      <c r="F549" s="17" t="s">
        <v>2875</v>
      </c>
      <c r="G549" s="17" t="s">
        <v>2009</v>
      </c>
      <c r="H549" s="14" t="s">
        <v>2841</v>
      </c>
      <c r="I549" s="10"/>
      <c r="J549" s="10"/>
      <c r="K549" s="10"/>
      <c r="L549" s="10"/>
      <c r="M549" s="10"/>
      <c r="N549" s="10"/>
      <c r="O549" s="10"/>
      <c r="P549" s="10"/>
      <c r="Q549" s="10"/>
    </row>
    <row r="550" spans="2:17" x14ac:dyDescent="0.4">
      <c r="B550" s="12" t="s">
        <v>3421</v>
      </c>
      <c r="C550" s="12" t="s">
        <v>218</v>
      </c>
      <c r="D550" s="17">
        <v>2</v>
      </c>
      <c r="E550" s="17" t="s">
        <v>2868</v>
      </c>
      <c r="F550" s="17" t="s">
        <v>2875</v>
      </c>
      <c r="G550" s="17" t="s">
        <v>2872</v>
      </c>
      <c r="H550" s="14" t="s">
        <v>2843</v>
      </c>
      <c r="I550" s="10"/>
      <c r="J550" s="10"/>
      <c r="K550" s="10"/>
      <c r="L550" s="10"/>
      <c r="M550" s="10"/>
      <c r="N550" s="10"/>
      <c r="O550" s="10"/>
      <c r="P550" s="10"/>
      <c r="Q550" s="10"/>
    </row>
    <row r="551" spans="2:17" x14ac:dyDescent="0.4">
      <c r="B551" s="12" t="s">
        <v>3422</v>
      </c>
      <c r="C551" s="12" t="s">
        <v>513</v>
      </c>
      <c r="D551" s="17">
        <v>2</v>
      </c>
      <c r="E551" s="17" t="s">
        <v>2867</v>
      </c>
      <c r="F551" s="17" t="s">
        <v>2875</v>
      </c>
      <c r="G551" s="17" t="s">
        <v>2009</v>
      </c>
      <c r="H551" s="14" t="s">
        <v>2837</v>
      </c>
      <c r="I551" s="10"/>
      <c r="J551" s="10"/>
      <c r="K551" s="10"/>
      <c r="L551" s="10"/>
      <c r="M551" s="10"/>
      <c r="N551" s="10"/>
      <c r="O551" s="10"/>
      <c r="P551" s="10"/>
      <c r="Q551" s="10"/>
    </row>
    <row r="552" spans="2:17" x14ac:dyDescent="0.4">
      <c r="B552" s="12" t="s">
        <v>3423</v>
      </c>
      <c r="C552" s="12" t="s">
        <v>387</v>
      </c>
      <c r="D552" s="17">
        <v>1</v>
      </c>
      <c r="E552" s="17" t="s">
        <v>2869</v>
      </c>
      <c r="F552" s="17" t="s">
        <v>2875</v>
      </c>
      <c r="G552" s="17" t="s">
        <v>2872</v>
      </c>
      <c r="H552" s="14" t="s">
        <v>1945</v>
      </c>
      <c r="I552" s="10"/>
      <c r="J552" s="10"/>
      <c r="K552" s="10"/>
      <c r="L552" s="10"/>
      <c r="M552" s="10"/>
      <c r="N552" s="10"/>
      <c r="O552" s="10"/>
      <c r="P552" s="10"/>
      <c r="Q552" s="10"/>
    </row>
    <row r="553" spans="2:17" x14ac:dyDescent="0.4">
      <c r="B553" s="12" t="s">
        <v>3424</v>
      </c>
      <c r="C553" s="12" t="s">
        <v>542</v>
      </c>
      <c r="D553" s="17">
        <v>2</v>
      </c>
      <c r="E553" s="17" t="s">
        <v>2866</v>
      </c>
      <c r="F553" s="17" t="s">
        <v>2875</v>
      </c>
      <c r="G553" s="17" t="s">
        <v>2009</v>
      </c>
      <c r="H553" s="14" t="s">
        <v>2832</v>
      </c>
      <c r="I553" s="10"/>
      <c r="J553" s="10"/>
      <c r="K553" s="10"/>
      <c r="L553" s="10"/>
      <c r="M553" s="10"/>
      <c r="N553" s="10"/>
      <c r="O553" s="10"/>
      <c r="P553" s="10"/>
      <c r="Q553" s="10"/>
    </row>
    <row r="554" spans="2:17" x14ac:dyDescent="0.4">
      <c r="B554" s="12" t="s">
        <v>3425</v>
      </c>
      <c r="C554" s="12" t="s">
        <v>722</v>
      </c>
      <c r="D554" s="17">
        <v>2</v>
      </c>
      <c r="E554" s="17" t="s">
        <v>2868</v>
      </c>
      <c r="F554" s="17" t="s">
        <v>2875</v>
      </c>
      <c r="G554" s="17" t="s">
        <v>2872</v>
      </c>
      <c r="H554" s="14" t="s">
        <v>2843</v>
      </c>
      <c r="I554" s="10"/>
      <c r="J554" s="10"/>
      <c r="K554" s="10"/>
      <c r="L554" s="10"/>
      <c r="M554" s="10"/>
      <c r="N554" s="10"/>
      <c r="O554" s="10"/>
      <c r="P554" s="10"/>
      <c r="Q554" s="10"/>
    </row>
    <row r="555" spans="2:17" x14ac:dyDescent="0.4">
      <c r="B555" s="12" t="s">
        <v>3426</v>
      </c>
      <c r="C555" s="12" t="s">
        <v>720</v>
      </c>
      <c r="D555" s="17">
        <v>3</v>
      </c>
      <c r="E555" s="17" t="s">
        <v>2867</v>
      </c>
      <c r="F555" s="17" t="s">
        <v>2875</v>
      </c>
      <c r="G555" s="17" t="s">
        <v>2009</v>
      </c>
      <c r="H555" s="14" t="s">
        <v>2833</v>
      </c>
      <c r="I555" s="10"/>
      <c r="J555" s="10"/>
      <c r="K555" s="10"/>
      <c r="L555" s="10"/>
      <c r="M555" s="10"/>
      <c r="N555" s="10"/>
      <c r="O555" s="10"/>
      <c r="P555" s="10"/>
      <c r="Q555" s="10"/>
    </row>
    <row r="556" spans="2:17" x14ac:dyDescent="0.4">
      <c r="B556" s="12" t="s">
        <v>3427</v>
      </c>
      <c r="C556" s="12" t="s">
        <v>535</v>
      </c>
      <c r="D556" s="17">
        <v>3</v>
      </c>
      <c r="E556" s="17" t="s">
        <v>2869</v>
      </c>
      <c r="F556" s="17" t="s">
        <v>2875</v>
      </c>
      <c r="G556" s="17" t="s">
        <v>2872</v>
      </c>
      <c r="H556" s="14" t="s">
        <v>2846</v>
      </c>
      <c r="I556" s="10"/>
      <c r="J556" s="10"/>
      <c r="K556" s="10"/>
      <c r="L556" s="10"/>
      <c r="M556" s="10"/>
      <c r="N556" s="10"/>
      <c r="O556" s="10"/>
      <c r="P556" s="10"/>
      <c r="Q556" s="10"/>
    </row>
    <row r="557" spans="2:17" x14ac:dyDescent="0.4">
      <c r="B557" s="12" t="s">
        <v>3428</v>
      </c>
      <c r="C557" s="12" t="s">
        <v>738</v>
      </c>
      <c r="D557" s="17">
        <v>2</v>
      </c>
      <c r="E557" s="17" t="s">
        <v>2866</v>
      </c>
      <c r="F557" s="17" t="s">
        <v>2875</v>
      </c>
      <c r="G557" s="17" t="s">
        <v>2872</v>
      </c>
      <c r="H557" s="14" t="s">
        <v>2839</v>
      </c>
      <c r="I557" s="10"/>
      <c r="J557" s="10"/>
      <c r="K557" s="10"/>
      <c r="L557" s="10"/>
      <c r="M557" s="10"/>
      <c r="N557" s="10"/>
      <c r="O557" s="10"/>
      <c r="P557" s="10"/>
      <c r="Q557" s="10"/>
    </row>
    <row r="558" spans="2:17" x14ac:dyDescent="0.4">
      <c r="B558" s="12" t="s">
        <v>3429</v>
      </c>
      <c r="C558" s="12" t="s">
        <v>728</v>
      </c>
      <c r="D558" s="17">
        <v>3</v>
      </c>
      <c r="E558" s="17" t="s">
        <v>2868</v>
      </c>
      <c r="F558" s="17" t="s">
        <v>2875</v>
      </c>
      <c r="G558" s="17" t="s">
        <v>2872</v>
      </c>
      <c r="H558" s="14" t="s">
        <v>2846</v>
      </c>
      <c r="I558" s="10"/>
      <c r="J558" s="10"/>
      <c r="K558" s="10"/>
      <c r="L558" s="10"/>
      <c r="M558" s="10"/>
      <c r="N558" s="10"/>
      <c r="O558" s="10"/>
      <c r="P558" s="10"/>
      <c r="Q558" s="10"/>
    </row>
    <row r="559" spans="2:17" x14ac:dyDescent="0.4">
      <c r="B559" s="12" t="s">
        <v>3430</v>
      </c>
      <c r="C559" s="12" t="s">
        <v>563</v>
      </c>
      <c r="D559" s="17">
        <v>1</v>
      </c>
      <c r="E559" s="17" t="s">
        <v>2867</v>
      </c>
      <c r="F559" s="17" t="s">
        <v>2875</v>
      </c>
      <c r="G559" s="17" t="s">
        <v>2009</v>
      </c>
      <c r="H559" s="14" t="s">
        <v>2844</v>
      </c>
      <c r="I559" s="10"/>
      <c r="J559" s="10"/>
      <c r="K559" s="10"/>
      <c r="L559" s="10"/>
      <c r="M559" s="10"/>
      <c r="N559" s="10"/>
      <c r="O559" s="10"/>
      <c r="P559" s="10"/>
      <c r="Q559" s="10"/>
    </row>
    <row r="560" spans="2:17" x14ac:dyDescent="0.4">
      <c r="B560" s="12" t="s">
        <v>3431</v>
      </c>
      <c r="C560" s="12" t="s">
        <v>569</v>
      </c>
      <c r="D560" s="17">
        <v>3</v>
      </c>
      <c r="E560" s="17" t="s">
        <v>2869</v>
      </c>
      <c r="F560" s="17" t="s">
        <v>2875</v>
      </c>
      <c r="G560" s="17" t="s">
        <v>2872</v>
      </c>
      <c r="H560" s="14" t="s">
        <v>2847</v>
      </c>
      <c r="I560" s="10"/>
      <c r="J560" s="10"/>
      <c r="K560" s="10"/>
      <c r="L560" s="10"/>
      <c r="M560" s="10"/>
      <c r="N560" s="10"/>
      <c r="O560" s="10"/>
      <c r="P560" s="10"/>
      <c r="Q560" s="10"/>
    </row>
    <row r="561" spans="2:17" x14ac:dyDescent="0.4">
      <c r="B561" s="12" t="s">
        <v>3432</v>
      </c>
      <c r="C561" s="12" t="s">
        <v>889</v>
      </c>
      <c r="D561" s="17">
        <v>2</v>
      </c>
      <c r="E561" s="17" t="s">
        <v>2866</v>
      </c>
      <c r="F561" s="17" t="s">
        <v>2875</v>
      </c>
      <c r="G561" s="17" t="s">
        <v>2872</v>
      </c>
      <c r="H561" s="14" t="s">
        <v>2839</v>
      </c>
      <c r="I561" s="10"/>
      <c r="J561" s="10"/>
      <c r="K561" s="10"/>
      <c r="L561" s="10"/>
      <c r="M561" s="10"/>
      <c r="N561" s="10"/>
      <c r="O561" s="10"/>
      <c r="P561" s="10"/>
      <c r="Q561" s="10"/>
    </row>
    <row r="562" spans="2:17" x14ac:dyDescent="0.4">
      <c r="B562" s="12" t="s">
        <v>3433</v>
      </c>
      <c r="C562" s="12" t="s">
        <v>236</v>
      </c>
      <c r="D562" s="17">
        <v>1</v>
      </c>
      <c r="E562" s="17" t="s">
        <v>2868</v>
      </c>
      <c r="F562" s="17" t="s">
        <v>2875</v>
      </c>
      <c r="G562" s="17" t="s">
        <v>2872</v>
      </c>
      <c r="H562" s="14" t="s">
        <v>2845</v>
      </c>
      <c r="I562" s="10"/>
      <c r="J562" s="10"/>
      <c r="K562" s="10"/>
      <c r="L562" s="10"/>
      <c r="M562" s="10"/>
      <c r="N562" s="10"/>
      <c r="O562" s="10"/>
      <c r="P562" s="10"/>
      <c r="Q562" s="10"/>
    </row>
    <row r="563" spans="2:17" x14ac:dyDescent="0.4">
      <c r="B563" s="12" t="s">
        <v>3434</v>
      </c>
      <c r="C563" s="12" t="s">
        <v>783</v>
      </c>
      <c r="D563" s="17">
        <v>2</v>
      </c>
      <c r="E563" s="17" t="s">
        <v>2867</v>
      </c>
      <c r="F563" s="17" t="s">
        <v>2875</v>
      </c>
      <c r="G563" s="17" t="s">
        <v>2872</v>
      </c>
      <c r="H563" s="14" t="s">
        <v>1947</v>
      </c>
      <c r="I563" s="10"/>
      <c r="J563" s="10"/>
      <c r="K563" s="10"/>
      <c r="L563" s="10"/>
      <c r="M563" s="10"/>
      <c r="N563" s="10"/>
      <c r="O563" s="10"/>
      <c r="P563" s="10"/>
      <c r="Q563" s="10"/>
    </row>
    <row r="564" spans="2:17" x14ac:dyDescent="0.4">
      <c r="B564" s="12" t="s">
        <v>3435</v>
      </c>
      <c r="C564" s="12" t="s">
        <v>801</v>
      </c>
      <c r="D564" s="17">
        <v>2</v>
      </c>
      <c r="E564" s="17" t="s">
        <v>2869</v>
      </c>
      <c r="F564" s="17" t="s">
        <v>2875</v>
      </c>
      <c r="G564" s="17" t="s">
        <v>2009</v>
      </c>
      <c r="H564" s="14" t="s">
        <v>2837</v>
      </c>
      <c r="I564" s="10"/>
      <c r="J564" s="10"/>
      <c r="K564" s="10"/>
      <c r="L564" s="10"/>
      <c r="M564" s="10"/>
      <c r="N564" s="10"/>
      <c r="O564" s="10"/>
      <c r="P564" s="10"/>
      <c r="Q564" s="10"/>
    </row>
    <row r="565" spans="2:17" x14ac:dyDescent="0.4">
      <c r="B565" s="12" t="s">
        <v>3436</v>
      </c>
      <c r="C565" s="12" t="s">
        <v>743</v>
      </c>
      <c r="D565" s="17">
        <v>2</v>
      </c>
      <c r="E565" s="17" t="s">
        <v>2866</v>
      </c>
      <c r="F565" s="17" t="s">
        <v>2875</v>
      </c>
      <c r="G565" s="17" t="s">
        <v>2009</v>
      </c>
      <c r="H565" s="14" t="s">
        <v>2832</v>
      </c>
      <c r="I565" s="10"/>
      <c r="J565" s="10"/>
      <c r="K565" s="10"/>
      <c r="L565" s="10"/>
      <c r="M565" s="10"/>
      <c r="N565" s="10"/>
      <c r="O565" s="10"/>
      <c r="P565" s="10"/>
      <c r="Q565" s="10"/>
    </row>
    <row r="566" spans="2:17" x14ac:dyDescent="0.4">
      <c r="B566" s="12" t="s">
        <v>3437</v>
      </c>
      <c r="C566" s="12" t="s">
        <v>590</v>
      </c>
      <c r="D566" s="17">
        <v>1</v>
      </c>
      <c r="E566" s="17" t="s">
        <v>2868</v>
      </c>
      <c r="F566" s="17" t="s">
        <v>2875</v>
      </c>
      <c r="G566" s="17" t="s">
        <v>2009</v>
      </c>
      <c r="H566" s="14" t="s">
        <v>2836</v>
      </c>
      <c r="I566" s="10"/>
      <c r="J566" s="10"/>
      <c r="K566" s="10"/>
      <c r="L566" s="10"/>
      <c r="M566" s="10"/>
      <c r="N566" s="10"/>
      <c r="O566" s="10"/>
      <c r="P566" s="10"/>
      <c r="Q566" s="10"/>
    </row>
    <row r="567" spans="2:17" x14ac:dyDescent="0.4">
      <c r="B567" s="12" t="s">
        <v>3438</v>
      </c>
      <c r="C567" s="12" t="s">
        <v>391</v>
      </c>
      <c r="D567" s="17">
        <v>3</v>
      </c>
      <c r="E567" s="17" t="s">
        <v>2867</v>
      </c>
      <c r="F567" s="17" t="s">
        <v>2875</v>
      </c>
      <c r="G567" s="17" t="s">
        <v>2009</v>
      </c>
      <c r="H567" s="14" t="s">
        <v>2835</v>
      </c>
      <c r="I567" s="10"/>
      <c r="J567" s="10"/>
      <c r="K567" s="10"/>
      <c r="L567" s="10"/>
      <c r="M567" s="10"/>
      <c r="N567" s="10"/>
      <c r="O567" s="10"/>
      <c r="P567" s="10"/>
      <c r="Q567" s="10"/>
    </row>
    <row r="568" spans="2:17" x14ac:dyDescent="0.4">
      <c r="B568" s="12" t="s">
        <v>3439</v>
      </c>
      <c r="C568" s="12" t="s">
        <v>429</v>
      </c>
      <c r="D568" s="17">
        <v>2</v>
      </c>
      <c r="E568" s="17" t="s">
        <v>2869</v>
      </c>
      <c r="F568" s="17" t="s">
        <v>2875</v>
      </c>
      <c r="G568" s="17" t="s">
        <v>2872</v>
      </c>
      <c r="H568" s="14" t="s">
        <v>2839</v>
      </c>
      <c r="I568" s="10"/>
      <c r="J568" s="10"/>
      <c r="K568" s="10"/>
      <c r="L568" s="10"/>
      <c r="M568" s="10"/>
      <c r="N568" s="10"/>
      <c r="O568" s="10"/>
      <c r="P568" s="10"/>
      <c r="Q568" s="10"/>
    </row>
    <row r="569" spans="2:17" x14ac:dyDescent="0.4">
      <c r="B569" s="12" t="s">
        <v>3440</v>
      </c>
      <c r="C569" s="12" t="s">
        <v>329</v>
      </c>
      <c r="D569" s="17">
        <v>2</v>
      </c>
      <c r="E569" s="17" t="s">
        <v>2866</v>
      </c>
      <c r="F569" s="17" t="s">
        <v>2875</v>
      </c>
      <c r="G569" s="17" t="s">
        <v>2872</v>
      </c>
      <c r="H569" s="14" t="s">
        <v>2838</v>
      </c>
      <c r="I569" s="10"/>
      <c r="J569" s="10"/>
      <c r="K569" s="10"/>
      <c r="L569" s="10"/>
      <c r="M569" s="10"/>
      <c r="N569" s="10"/>
      <c r="O569" s="10"/>
      <c r="P569" s="10"/>
      <c r="Q569" s="10"/>
    </row>
    <row r="570" spans="2:17" x14ac:dyDescent="0.4">
      <c r="B570" s="12" t="s">
        <v>3441</v>
      </c>
      <c r="C570" s="12" t="s">
        <v>846</v>
      </c>
      <c r="D570" s="17">
        <v>1</v>
      </c>
      <c r="E570" s="17" t="s">
        <v>2868</v>
      </c>
      <c r="F570" s="17" t="s">
        <v>2875</v>
      </c>
      <c r="G570" s="17" t="s">
        <v>2872</v>
      </c>
      <c r="H570" s="14" t="s">
        <v>1945</v>
      </c>
      <c r="I570" s="10"/>
      <c r="J570" s="10"/>
      <c r="K570" s="10"/>
      <c r="L570" s="10"/>
      <c r="M570" s="10"/>
      <c r="N570" s="10"/>
      <c r="O570" s="10"/>
      <c r="P570" s="10"/>
      <c r="Q570" s="10"/>
    </row>
    <row r="571" spans="2:17" x14ac:dyDescent="0.4">
      <c r="B571" s="12" t="s">
        <v>3442</v>
      </c>
      <c r="C571" s="12" t="s">
        <v>864</v>
      </c>
      <c r="D571" s="17">
        <v>3</v>
      </c>
      <c r="E571" s="17" t="s">
        <v>2867</v>
      </c>
      <c r="F571" s="17" t="s">
        <v>2875</v>
      </c>
      <c r="G571" s="17" t="s">
        <v>2009</v>
      </c>
      <c r="H571" s="14" t="s">
        <v>2835</v>
      </c>
      <c r="I571" s="10"/>
      <c r="J571" s="10"/>
      <c r="K571" s="10"/>
      <c r="L571" s="10"/>
      <c r="M571" s="10"/>
      <c r="N571" s="10"/>
      <c r="O571" s="10"/>
      <c r="P571" s="10"/>
      <c r="Q571" s="10"/>
    </row>
    <row r="572" spans="2:17" x14ac:dyDescent="0.4">
      <c r="B572" s="12" t="s">
        <v>3443</v>
      </c>
      <c r="C572" s="12" t="s">
        <v>267</v>
      </c>
      <c r="D572" s="17">
        <v>1</v>
      </c>
      <c r="E572" s="17" t="s">
        <v>2869</v>
      </c>
      <c r="F572" s="17" t="s">
        <v>2875</v>
      </c>
      <c r="G572" s="17" t="s">
        <v>2009</v>
      </c>
      <c r="H572" s="14" t="s">
        <v>2848</v>
      </c>
      <c r="I572" s="10"/>
      <c r="J572" s="10"/>
      <c r="K572" s="10"/>
      <c r="L572" s="10"/>
      <c r="M572" s="10"/>
      <c r="N572" s="10"/>
      <c r="O572" s="10"/>
      <c r="P572" s="10"/>
      <c r="Q572" s="10"/>
    </row>
    <row r="573" spans="2:17" x14ac:dyDescent="0.4">
      <c r="B573" s="12" t="s">
        <v>3444</v>
      </c>
      <c r="C573" s="12" t="s">
        <v>583</v>
      </c>
      <c r="D573" s="17">
        <v>2</v>
      </c>
      <c r="E573" s="17" t="s">
        <v>2866</v>
      </c>
      <c r="F573" s="17" t="s">
        <v>2875</v>
      </c>
      <c r="G573" s="17" t="s">
        <v>2872</v>
      </c>
      <c r="H573" s="14" t="s">
        <v>1944</v>
      </c>
      <c r="I573" s="10"/>
      <c r="J573" s="10"/>
      <c r="K573" s="10"/>
      <c r="L573" s="10"/>
      <c r="M573" s="10"/>
      <c r="N573" s="10"/>
      <c r="O573" s="10"/>
      <c r="P573" s="10"/>
      <c r="Q573" s="10"/>
    </row>
    <row r="574" spans="2:17" x14ac:dyDescent="0.4">
      <c r="B574" s="12" t="s">
        <v>3445</v>
      </c>
      <c r="C574" s="12" t="s">
        <v>444</v>
      </c>
      <c r="D574" s="17">
        <v>2</v>
      </c>
      <c r="E574" s="17" t="s">
        <v>2868</v>
      </c>
      <c r="F574" s="17" t="s">
        <v>2875</v>
      </c>
      <c r="G574" s="17" t="s">
        <v>2872</v>
      </c>
      <c r="H574" s="14" t="s">
        <v>1944</v>
      </c>
      <c r="I574" s="10"/>
      <c r="J574" s="10"/>
      <c r="K574" s="10"/>
      <c r="L574" s="10"/>
      <c r="M574" s="10"/>
      <c r="N574" s="10"/>
      <c r="O574" s="10"/>
      <c r="P574" s="10"/>
      <c r="Q574" s="10"/>
    </row>
    <row r="575" spans="2:17" x14ac:dyDescent="0.4">
      <c r="B575" s="12" t="s">
        <v>3446</v>
      </c>
      <c r="C575" s="12" t="s">
        <v>447</v>
      </c>
      <c r="D575" s="17">
        <v>2</v>
      </c>
      <c r="E575" s="17" t="s">
        <v>2867</v>
      </c>
      <c r="F575" s="17" t="s">
        <v>2875</v>
      </c>
      <c r="G575" s="17" t="s">
        <v>2872</v>
      </c>
      <c r="H575" s="14" t="s">
        <v>1947</v>
      </c>
      <c r="I575" s="10"/>
      <c r="J575" s="10"/>
      <c r="K575" s="10"/>
      <c r="L575" s="10"/>
      <c r="M575" s="10"/>
      <c r="N575" s="10"/>
      <c r="O575" s="10"/>
      <c r="P575" s="10"/>
      <c r="Q575" s="10"/>
    </row>
    <row r="576" spans="2:17" x14ac:dyDescent="0.4">
      <c r="B576" s="12" t="s">
        <v>3447</v>
      </c>
      <c r="C576" s="12" t="s">
        <v>817</v>
      </c>
      <c r="D576" s="17">
        <v>1</v>
      </c>
      <c r="E576" s="17" t="s">
        <v>2869</v>
      </c>
      <c r="F576" s="17" t="s">
        <v>2875</v>
      </c>
      <c r="G576" s="17" t="s">
        <v>2009</v>
      </c>
      <c r="H576" s="14" t="s">
        <v>2844</v>
      </c>
      <c r="I576" s="10"/>
      <c r="J576" s="10"/>
      <c r="K576" s="10"/>
      <c r="L576" s="10"/>
      <c r="M576" s="10"/>
      <c r="N576" s="10"/>
      <c r="O576" s="10"/>
      <c r="P576" s="10"/>
      <c r="Q576" s="10"/>
    </row>
    <row r="577" spans="2:17" x14ac:dyDescent="0.4">
      <c r="B577" s="12" t="s">
        <v>3448</v>
      </c>
      <c r="C577" s="12" t="s">
        <v>909</v>
      </c>
      <c r="D577" s="17">
        <v>3</v>
      </c>
      <c r="E577" s="17" t="s">
        <v>2866</v>
      </c>
      <c r="F577" s="17" t="s">
        <v>2875</v>
      </c>
      <c r="G577" s="17" t="s">
        <v>2009</v>
      </c>
      <c r="H577" s="14" t="s">
        <v>1943</v>
      </c>
      <c r="I577" s="10"/>
      <c r="J577" s="10"/>
      <c r="K577" s="10"/>
      <c r="L577" s="10"/>
      <c r="M577" s="10"/>
      <c r="N577" s="10"/>
      <c r="O577" s="10"/>
      <c r="P577" s="10"/>
      <c r="Q577" s="10"/>
    </row>
    <row r="578" spans="2:17" x14ac:dyDescent="0.4">
      <c r="B578" s="12" t="s">
        <v>3449</v>
      </c>
      <c r="C578" s="12" t="s">
        <v>371</v>
      </c>
      <c r="D578" s="17">
        <v>2</v>
      </c>
      <c r="E578" s="17" t="s">
        <v>2868</v>
      </c>
      <c r="F578" s="17" t="s">
        <v>2875</v>
      </c>
      <c r="G578" s="17" t="s">
        <v>2872</v>
      </c>
      <c r="H578" s="14" t="s">
        <v>1944</v>
      </c>
      <c r="I578" s="10"/>
      <c r="J578" s="10"/>
      <c r="K578" s="10"/>
      <c r="L578" s="10"/>
      <c r="M578" s="10"/>
      <c r="N578" s="10"/>
      <c r="O578" s="10"/>
      <c r="P578" s="10"/>
      <c r="Q578" s="10"/>
    </row>
    <row r="579" spans="2:17" x14ac:dyDescent="0.4">
      <c r="B579" s="12" t="s">
        <v>3450</v>
      </c>
      <c r="C579" s="12" t="s">
        <v>927</v>
      </c>
      <c r="D579" s="17">
        <v>3</v>
      </c>
      <c r="E579" s="17" t="s">
        <v>2867</v>
      </c>
      <c r="F579" s="17" t="s">
        <v>2875</v>
      </c>
      <c r="G579" s="17" t="s">
        <v>2009</v>
      </c>
      <c r="H579" s="14" t="s">
        <v>2833</v>
      </c>
      <c r="I579" s="10"/>
      <c r="J579" s="10"/>
      <c r="K579" s="10"/>
      <c r="L579" s="10"/>
      <c r="M579" s="10"/>
      <c r="N579" s="10"/>
      <c r="O579" s="10"/>
      <c r="P579" s="10"/>
      <c r="Q579" s="10"/>
    </row>
    <row r="580" spans="2:17" x14ac:dyDescent="0.4">
      <c r="B580" s="12" t="s">
        <v>3451</v>
      </c>
      <c r="C580" s="12" t="s">
        <v>558</v>
      </c>
      <c r="D580" s="17">
        <v>3</v>
      </c>
      <c r="E580" s="17" t="s">
        <v>2869</v>
      </c>
      <c r="F580" s="17" t="s">
        <v>2875</v>
      </c>
      <c r="G580" s="17" t="s">
        <v>2009</v>
      </c>
      <c r="H580" s="14" t="s">
        <v>1943</v>
      </c>
      <c r="I580" s="10"/>
      <c r="J580" s="10"/>
      <c r="K580" s="10"/>
      <c r="L580" s="10"/>
      <c r="M580" s="10"/>
      <c r="N580" s="10"/>
      <c r="O580" s="10"/>
      <c r="P580" s="10"/>
      <c r="Q580" s="10"/>
    </row>
    <row r="581" spans="2:17" x14ac:dyDescent="0.4">
      <c r="B581" s="12" t="s">
        <v>3452</v>
      </c>
      <c r="C581" s="12" t="s">
        <v>462</v>
      </c>
      <c r="D581" s="17">
        <v>2</v>
      </c>
      <c r="E581" s="17" t="s">
        <v>2866</v>
      </c>
      <c r="F581" s="17" t="s">
        <v>2875</v>
      </c>
      <c r="G581" s="17" t="s">
        <v>2872</v>
      </c>
      <c r="H581" s="14" t="s">
        <v>2843</v>
      </c>
      <c r="I581" s="10"/>
      <c r="J581" s="10"/>
      <c r="K581" s="10"/>
      <c r="L581" s="10"/>
      <c r="M581" s="10"/>
      <c r="N581" s="10"/>
      <c r="O581" s="10"/>
      <c r="P581" s="10"/>
      <c r="Q581" s="10"/>
    </row>
    <row r="582" spans="2:17" x14ac:dyDescent="0.4">
      <c r="B582" s="12" t="s">
        <v>3453</v>
      </c>
      <c r="C582" s="12" t="s">
        <v>647</v>
      </c>
      <c r="D582" s="17">
        <v>3</v>
      </c>
      <c r="E582" s="17" t="s">
        <v>2868</v>
      </c>
      <c r="F582" s="17" t="s">
        <v>2875</v>
      </c>
      <c r="G582" s="17" t="s">
        <v>2872</v>
      </c>
      <c r="H582" s="14" t="s">
        <v>2846</v>
      </c>
      <c r="I582" s="10"/>
      <c r="J582" s="10"/>
      <c r="K582" s="10"/>
      <c r="L582" s="10"/>
      <c r="M582" s="10"/>
      <c r="N582" s="10"/>
      <c r="O582" s="10"/>
      <c r="P582" s="10"/>
      <c r="Q582" s="10"/>
    </row>
    <row r="583" spans="2:17" x14ac:dyDescent="0.4">
      <c r="B583" s="12" t="s">
        <v>3454</v>
      </c>
      <c r="C583" s="12" t="s">
        <v>167</v>
      </c>
      <c r="D583" s="17">
        <v>1</v>
      </c>
      <c r="E583" s="17" t="s">
        <v>2867</v>
      </c>
      <c r="F583" s="17" t="s">
        <v>2875</v>
      </c>
      <c r="G583" s="17" t="s">
        <v>2009</v>
      </c>
      <c r="H583" s="14" t="s">
        <v>2841</v>
      </c>
      <c r="I583" s="10"/>
      <c r="J583" s="10"/>
      <c r="K583" s="10"/>
      <c r="L583" s="10"/>
      <c r="M583" s="10"/>
      <c r="N583" s="10"/>
      <c r="O583" s="10"/>
      <c r="P583" s="10"/>
      <c r="Q583" s="10"/>
    </row>
    <row r="584" spans="2:17" x14ac:dyDescent="0.4">
      <c r="B584" s="12" t="s">
        <v>3455</v>
      </c>
      <c r="C584" s="12" t="s">
        <v>595</v>
      </c>
      <c r="D584" s="17">
        <v>2</v>
      </c>
      <c r="E584" s="17" t="s">
        <v>2869</v>
      </c>
      <c r="F584" s="17" t="s">
        <v>2875</v>
      </c>
      <c r="G584" s="17" t="s">
        <v>2009</v>
      </c>
      <c r="H584" s="14" t="s">
        <v>2834</v>
      </c>
      <c r="I584" s="10"/>
      <c r="J584" s="10"/>
      <c r="K584" s="10"/>
      <c r="L584" s="10"/>
      <c r="M584" s="10"/>
      <c r="N584" s="10"/>
      <c r="O584" s="10"/>
      <c r="P584" s="10"/>
      <c r="Q584" s="10"/>
    </row>
    <row r="585" spans="2:17" x14ac:dyDescent="0.4">
      <c r="B585" s="12" t="s">
        <v>3456</v>
      </c>
      <c r="C585" s="12" t="s">
        <v>972</v>
      </c>
      <c r="D585" s="17">
        <v>1</v>
      </c>
      <c r="E585" s="17" t="s">
        <v>2866</v>
      </c>
      <c r="F585" s="17" t="s">
        <v>2875</v>
      </c>
      <c r="G585" s="17" t="s">
        <v>2009</v>
      </c>
      <c r="H585" s="14" t="s">
        <v>2848</v>
      </c>
      <c r="I585" s="10"/>
      <c r="J585" s="10"/>
      <c r="K585" s="10"/>
      <c r="L585" s="10"/>
      <c r="M585" s="10"/>
      <c r="N585" s="10"/>
      <c r="O585" s="10"/>
      <c r="P585" s="10"/>
      <c r="Q585" s="10"/>
    </row>
    <row r="586" spans="2:17" x14ac:dyDescent="0.4">
      <c r="B586" s="12" t="s">
        <v>3457</v>
      </c>
      <c r="C586" s="12" t="s">
        <v>668</v>
      </c>
      <c r="D586" s="17">
        <v>3</v>
      </c>
      <c r="E586" s="17" t="s">
        <v>2868</v>
      </c>
      <c r="F586" s="17" t="s">
        <v>2875</v>
      </c>
      <c r="G586" s="17" t="s">
        <v>2009</v>
      </c>
      <c r="H586" s="14" t="s">
        <v>2835</v>
      </c>
      <c r="I586" s="10"/>
      <c r="J586" s="10"/>
      <c r="K586" s="10"/>
      <c r="L586" s="10"/>
      <c r="M586" s="10"/>
      <c r="N586" s="10"/>
      <c r="O586" s="10"/>
      <c r="P586" s="10"/>
      <c r="Q586" s="10"/>
    </row>
    <row r="587" spans="2:17" x14ac:dyDescent="0.4">
      <c r="B587" s="12" t="s">
        <v>3458</v>
      </c>
      <c r="C587" s="12" t="s">
        <v>791</v>
      </c>
      <c r="D587" s="17">
        <v>1</v>
      </c>
      <c r="E587" s="17" t="s">
        <v>2867</v>
      </c>
      <c r="F587" s="17" t="s">
        <v>2875</v>
      </c>
      <c r="G587" s="17" t="s">
        <v>2009</v>
      </c>
      <c r="H587" s="14" t="s">
        <v>2836</v>
      </c>
      <c r="I587" s="10"/>
      <c r="J587" s="10"/>
      <c r="K587" s="10"/>
      <c r="L587" s="10"/>
      <c r="M587" s="10"/>
      <c r="N587" s="10"/>
      <c r="O587" s="10"/>
      <c r="P587" s="10"/>
      <c r="Q587" s="10"/>
    </row>
    <row r="588" spans="2:17" x14ac:dyDescent="0.4">
      <c r="B588" s="12" t="s">
        <v>3459</v>
      </c>
      <c r="C588" s="12" t="s">
        <v>492</v>
      </c>
      <c r="D588" s="17">
        <v>1</v>
      </c>
      <c r="E588" s="17" t="s">
        <v>2869</v>
      </c>
      <c r="F588" s="17" t="s">
        <v>2875</v>
      </c>
      <c r="G588" s="17" t="s">
        <v>2009</v>
      </c>
      <c r="H588" s="14" t="s">
        <v>2844</v>
      </c>
      <c r="I588" s="10"/>
      <c r="J588" s="10"/>
      <c r="K588" s="10"/>
      <c r="L588" s="10"/>
      <c r="M588" s="10"/>
      <c r="N588" s="10"/>
      <c r="O588" s="10"/>
      <c r="P588" s="10"/>
      <c r="Q588" s="10"/>
    </row>
    <row r="589" spans="2:17" x14ac:dyDescent="0.4">
      <c r="B589" s="12" t="s">
        <v>3460</v>
      </c>
      <c r="C589" s="12" t="s">
        <v>377</v>
      </c>
      <c r="D589" s="17">
        <v>2</v>
      </c>
      <c r="E589" s="17" t="s">
        <v>2866</v>
      </c>
      <c r="F589" s="17" t="s">
        <v>2875</v>
      </c>
      <c r="G589" s="17" t="s">
        <v>2009</v>
      </c>
      <c r="H589" s="14" t="s">
        <v>2837</v>
      </c>
      <c r="I589" s="10"/>
      <c r="J589" s="10"/>
      <c r="K589" s="10"/>
      <c r="L589" s="10"/>
      <c r="M589" s="10"/>
      <c r="N589" s="10"/>
      <c r="O589" s="10"/>
      <c r="P589" s="10"/>
      <c r="Q589" s="10"/>
    </row>
    <row r="590" spans="2:17" x14ac:dyDescent="0.4">
      <c r="B590" s="12" t="s">
        <v>3461</v>
      </c>
      <c r="C590" s="12" t="s">
        <v>504</v>
      </c>
      <c r="D590" s="17">
        <v>2</v>
      </c>
      <c r="E590" s="17" t="s">
        <v>2868</v>
      </c>
      <c r="F590" s="17" t="s">
        <v>2875</v>
      </c>
      <c r="G590" s="17" t="s">
        <v>2872</v>
      </c>
      <c r="H590" s="14" t="s">
        <v>1946</v>
      </c>
      <c r="I590" s="10"/>
      <c r="J590" s="10"/>
      <c r="K590" s="10"/>
      <c r="L590" s="10"/>
      <c r="M590" s="10"/>
      <c r="N590" s="10"/>
      <c r="O590" s="10"/>
      <c r="P590" s="10"/>
      <c r="Q590" s="10"/>
    </row>
    <row r="591" spans="2:17" x14ac:dyDescent="0.4">
      <c r="B591" s="12" t="s">
        <v>3462</v>
      </c>
      <c r="C591" s="12" t="s">
        <v>180</v>
      </c>
      <c r="D591" s="17">
        <v>2</v>
      </c>
      <c r="E591" s="17" t="s">
        <v>2867</v>
      </c>
      <c r="F591" s="17" t="s">
        <v>2875</v>
      </c>
      <c r="G591" s="17" t="s">
        <v>2009</v>
      </c>
      <c r="H591" s="14" t="s">
        <v>2837</v>
      </c>
      <c r="I591" s="10"/>
      <c r="J591" s="10"/>
      <c r="K591" s="10"/>
      <c r="L591" s="10"/>
      <c r="M591" s="10"/>
      <c r="N591" s="10"/>
      <c r="O591" s="10"/>
      <c r="P591" s="10"/>
      <c r="Q591" s="10"/>
    </row>
    <row r="592" spans="2:17" x14ac:dyDescent="0.4">
      <c r="B592" s="12" t="s">
        <v>3463</v>
      </c>
      <c r="C592" s="12" t="s">
        <v>716</v>
      </c>
      <c r="D592" s="17">
        <v>2</v>
      </c>
      <c r="E592" s="17" t="s">
        <v>2869</v>
      </c>
      <c r="F592" s="17" t="s">
        <v>2875</v>
      </c>
      <c r="G592" s="17" t="s">
        <v>2872</v>
      </c>
      <c r="H592" s="14" t="s">
        <v>2839</v>
      </c>
      <c r="I592" s="10"/>
      <c r="J592" s="10"/>
      <c r="K592" s="10"/>
      <c r="L592" s="10"/>
      <c r="M592" s="10"/>
      <c r="N592" s="10"/>
      <c r="O592" s="10"/>
      <c r="P592" s="10"/>
      <c r="Q592" s="10"/>
    </row>
    <row r="593" spans="2:17" x14ac:dyDescent="0.4">
      <c r="B593" s="12" t="s">
        <v>3464</v>
      </c>
      <c r="C593" s="12" t="s">
        <v>731</v>
      </c>
      <c r="D593" s="17">
        <v>1</v>
      </c>
      <c r="E593" s="17" t="s">
        <v>2866</v>
      </c>
      <c r="F593" s="17" t="s">
        <v>2875</v>
      </c>
      <c r="G593" s="17" t="s">
        <v>2009</v>
      </c>
      <c r="H593" s="14" t="s">
        <v>2848</v>
      </c>
      <c r="I593" s="10"/>
      <c r="J593" s="10"/>
      <c r="K593" s="10"/>
      <c r="L593" s="10"/>
      <c r="M593" s="10"/>
      <c r="N593" s="10"/>
      <c r="O593" s="10"/>
      <c r="P593" s="10"/>
      <c r="Q593" s="10"/>
    </row>
    <row r="594" spans="2:17" x14ac:dyDescent="0.4">
      <c r="B594" s="12" t="s">
        <v>3465</v>
      </c>
      <c r="C594" s="12" t="s">
        <v>233</v>
      </c>
      <c r="D594" s="17">
        <v>1</v>
      </c>
      <c r="E594" s="17" t="s">
        <v>2868</v>
      </c>
      <c r="F594" s="17" t="s">
        <v>2875</v>
      </c>
      <c r="G594" s="17" t="s">
        <v>2009</v>
      </c>
      <c r="H594" s="14" t="s">
        <v>2841</v>
      </c>
      <c r="I594" s="10"/>
      <c r="J594" s="10"/>
      <c r="K594" s="10"/>
      <c r="L594" s="10"/>
      <c r="M594" s="10"/>
      <c r="N594" s="10"/>
      <c r="O594" s="10"/>
      <c r="P594" s="10"/>
      <c r="Q594" s="10"/>
    </row>
    <row r="595" spans="2:17" x14ac:dyDescent="0.4">
      <c r="B595" s="12" t="s">
        <v>3466</v>
      </c>
      <c r="C595" s="12" t="s">
        <v>806</v>
      </c>
      <c r="D595" s="17">
        <v>1</v>
      </c>
      <c r="E595" s="17" t="s">
        <v>2867</v>
      </c>
      <c r="F595" s="17" t="s">
        <v>2875</v>
      </c>
      <c r="G595" s="17" t="s">
        <v>2872</v>
      </c>
      <c r="H595" s="14" t="s">
        <v>2845</v>
      </c>
      <c r="I595" s="10"/>
      <c r="J595" s="10"/>
      <c r="K595" s="10"/>
      <c r="L595" s="10"/>
      <c r="M595" s="10"/>
      <c r="N595" s="10"/>
      <c r="O595" s="10"/>
      <c r="P595" s="10"/>
      <c r="Q595" s="10"/>
    </row>
    <row r="596" spans="2:17" x14ac:dyDescent="0.4">
      <c r="B596" s="12" t="s">
        <v>3467</v>
      </c>
      <c r="C596" s="12" t="s">
        <v>537</v>
      </c>
      <c r="D596" s="17">
        <v>2</v>
      </c>
      <c r="E596" s="17" t="s">
        <v>2869</v>
      </c>
      <c r="F596" s="17" t="s">
        <v>2875</v>
      </c>
      <c r="G596" s="17" t="s">
        <v>2009</v>
      </c>
      <c r="H596" s="14" t="s">
        <v>2834</v>
      </c>
      <c r="I596" s="10"/>
      <c r="J596" s="10"/>
      <c r="K596" s="10"/>
      <c r="L596" s="10"/>
      <c r="M596" s="10"/>
      <c r="N596" s="10"/>
      <c r="O596" s="10"/>
      <c r="P596" s="10"/>
      <c r="Q596" s="10"/>
    </row>
    <row r="597" spans="2:17" x14ac:dyDescent="0.4">
      <c r="B597" s="12" t="s">
        <v>3468</v>
      </c>
      <c r="C597" s="12" t="s">
        <v>549</v>
      </c>
      <c r="D597" s="17">
        <v>2</v>
      </c>
      <c r="E597" s="17" t="s">
        <v>2866</v>
      </c>
      <c r="F597" s="17" t="s">
        <v>2875</v>
      </c>
      <c r="G597" s="17" t="s">
        <v>2872</v>
      </c>
      <c r="H597" s="14" t="s">
        <v>2843</v>
      </c>
      <c r="I597" s="10"/>
      <c r="J597" s="10"/>
      <c r="K597" s="10"/>
      <c r="L597" s="10"/>
      <c r="M597" s="10"/>
      <c r="N597" s="10"/>
      <c r="O597" s="10"/>
      <c r="P597" s="10"/>
      <c r="Q597" s="10"/>
    </row>
    <row r="598" spans="2:17" x14ac:dyDescent="0.4">
      <c r="B598" s="12" t="s">
        <v>3469</v>
      </c>
      <c r="C598" s="12" t="s">
        <v>344</v>
      </c>
      <c r="D598" s="17">
        <v>1</v>
      </c>
      <c r="E598" s="17" t="s">
        <v>2868</v>
      </c>
      <c r="F598" s="17" t="s">
        <v>2875</v>
      </c>
      <c r="G598" s="17" t="s">
        <v>2009</v>
      </c>
      <c r="H598" s="14" t="s">
        <v>2836</v>
      </c>
      <c r="I598" s="10"/>
      <c r="J598" s="10"/>
      <c r="K598" s="10"/>
      <c r="L598" s="10"/>
      <c r="M598" s="10"/>
      <c r="N598" s="10"/>
      <c r="O598" s="10"/>
      <c r="P598" s="10"/>
      <c r="Q598" s="10"/>
    </row>
    <row r="599" spans="2:17" x14ac:dyDescent="0.4">
      <c r="B599" s="12" t="s">
        <v>3470</v>
      </c>
      <c r="C599" s="12" t="s">
        <v>779</v>
      </c>
      <c r="D599" s="17">
        <v>1</v>
      </c>
      <c r="E599" s="17" t="s">
        <v>2867</v>
      </c>
      <c r="F599" s="17" t="s">
        <v>2875</v>
      </c>
      <c r="G599" s="17" t="s">
        <v>2872</v>
      </c>
      <c r="H599" s="14" t="s">
        <v>1945</v>
      </c>
      <c r="I599" s="10"/>
      <c r="J599" s="10"/>
      <c r="K599" s="10"/>
      <c r="L599" s="10"/>
      <c r="M599" s="10"/>
      <c r="N599" s="10"/>
      <c r="O599" s="10"/>
      <c r="P599" s="10"/>
      <c r="Q599" s="10"/>
    </row>
    <row r="600" spans="2:17" x14ac:dyDescent="0.4">
      <c r="B600" s="12" t="s">
        <v>3471</v>
      </c>
      <c r="C600" s="12" t="s">
        <v>571</v>
      </c>
      <c r="D600" s="17">
        <v>1</v>
      </c>
      <c r="E600" s="17" t="s">
        <v>2869</v>
      </c>
      <c r="F600" s="17" t="s">
        <v>2875</v>
      </c>
      <c r="G600" s="17" t="s">
        <v>2009</v>
      </c>
      <c r="H600" s="14" t="s">
        <v>2844</v>
      </c>
      <c r="I600" s="10"/>
      <c r="J600" s="10"/>
      <c r="K600" s="10"/>
      <c r="L600" s="10"/>
      <c r="M600" s="10"/>
      <c r="N600" s="10"/>
      <c r="O600" s="10"/>
      <c r="P600" s="10"/>
      <c r="Q600" s="10"/>
    </row>
    <row r="601" spans="2:17" x14ac:dyDescent="0.4">
      <c r="B601" s="12" t="s">
        <v>3472</v>
      </c>
      <c r="C601" s="12" t="s">
        <v>794</v>
      </c>
      <c r="D601" s="17">
        <v>2</v>
      </c>
      <c r="E601" s="17" t="s">
        <v>2866</v>
      </c>
      <c r="F601" s="17" t="s">
        <v>2875</v>
      </c>
      <c r="G601" s="17" t="s">
        <v>2872</v>
      </c>
      <c r="H601" s="14" t="s">
        <v>2838</v>
      </c>
      <c r="I601" s="10"/>
      <c r="J601" s="10"/>
      <c r="K601" s="10"/>
      <c r="L601" s="10"/>
      <c r="M601" s="10"/>
      <c r="N601" s="10"/>
      <c r="O601" s="10"/>
      <c r="P601" s="10"/>
      <c r="Q601" s="10"/>
    </row>
    <row r="602" spans="2:17" x14ac:dyDescent="0.4">
      <c r="B602" s="12" t="s">
        <v>3473</v>
      </c>
      <c r="C602" s="12" t="s">
        <v>850</v>
      </c>
      <c r="D602" s="17">
        <v>2</v>
      </c>
      <c r="E602" s="17" t="s">
        <v>2868</v>
      </c>
      <c r="F602" s="17" t="s">
        <v>2875</v>
      </c>
      <c r="G602" s="17" t="s">
        <v>2872</v>
      </c>
      <c r="H602" s="14" t="s">
        <v>2839</v>
      </c>
      <c r="I602" s="10"/>
      <c r="J602" s="10"/>
      <c r="K602" s="10"/>
      <c r="L602" s="10"/>
      <c r="M602" s="10"/>
      <c r="N602" s="10"/>
      <c r="O602" s="10"/>
      <c r="P602" s="10"/>
      <c r="Q602" s="10"/>
    </row>
    <row r="603" spans="2:17" x14ac:dyDescent="0.4">
      <c r="B603" s="12" t="s">
        <v>3474</v>
      </c>
      <c r="C603" s="12" t="s">
        <v>582</v>
      </c>
      <c r="D603" s="17">
        <v>3</v>
      </c>
      <c r="E603" s="17" t="s">
        <v>2867</v>
      </c>
      <c r="F603" s="17" t="s">
        <v>2875</v>
      </c>
      <c r="G603" s="17" t="s">
        <v>2872</v>
      </c>
      <c r="H603" s="14" t="s">
        <v>2847</v>
      </c>
      <c r="I603" s="10"/>
      <c r="J603" s="10"/>
      <c r="K603" s="10"/>
      <c r="L603" s="10"/>
      <c r="M603" s="10"/>
      <c r="N603" s="10"/>
      <c r="O603" s="10"/>
      <c r="P603" s="10"/>
      <c r="Q603" s="10"/>
    </row>
    <row r="604" spans="2:17" x14ac:dyDescent="0.4">
      <c r="B604" s="12" t="s">
        <v>3475</v>
      </c>
      <c r="C604" s="12" t="s">
        <v>594</v>
      </c>
      <c r="D604" s="17">
        <v>3</v>
      </c>
      <c r="E604" s="17" t="s">
        <v>2869</v>
      </c>
      <c r="F604" s="17" t="s">
        <v>2875</v>
      </c>
      <c r="G604" s="17" t="s">
        <v>2009</v>
      </c>
      <c r="H604" s="14" t="s">
        <v>2833</v>
      </c>
      <c r="I604" s="10"/>
      <c r="J604" s="10"/>
      <c r="K604" s="10"/>
      <c r="L604" s="10"/>
      <c r="M604" s="10"/>
      <c r="N604" s="10"/>
      <c r="O604" s="10"/>
      <c r="P604" s="10"/>
      <c r="Q604" s="10"/>
    </row>
    <row r="605" spans="2:17" x14ac:dyDescent="0.4">
      <c r="B605" s="12" t="s">
        <v>3476</v>
      </c>
      <c r="C605" s="12" t="s">
        <v>577</v>
      </c>
      <c r="D605" s="17">
        <v>3</v>
      </c>
      <c r="E605" s="17" t="s">
        <v>2866</v>
      </c>
      <c r="F605" s="17" t="s">
        <v>2875</v>
      </c>
      <c r="G605" s="17" t="s">
        <v>2872</v>
      </c>
      <c r="H605" s="14" t="s">
        <v>2847</v>
      </c>
      <c r="I605" s="10"/>
      <c r="J605" s="10"/>
      <c r="K605" s="10"/>
      <c r="L605" s="10"/>
      <c r="M605" s="10"/>
      <c r="N605" s="10"/>
      <c r="O605" s="10"/>
      <c r="P605" s="10"/>
      <c r="Q605" s="10"/>
    </row>
    <row r="606" spans="2:17" x14ac:dyDescent="0.4">
      <c r="B606" s="12" t="s">
        <v>3477</v>
      </c>
      <c r="C606" s="12" t="s">
        <v>853</v>
      </c>
      <c r="D606" s="17">
        <v>2</v>
      </c>
      <c r="E606" s="17" t="s">
        <v>2868</v>
      </c>
      <c r="F606" s="17" t="s">
        <v>2875</v>
      </c>
      <c r="G606" s="17" t="s">
        <v>2009</v>
      </c>
      <c r="H606" s="14" t="s">
        <v>2842</v>
      </c>
      <c r="I606" s="10"/>
      <c r="J606" s="10"/>
      <c r="K606" s="10"/>
      <c r="L606" s="10"/>
      <c r="M606" s="10"/>
      <c r="N606" s="10"/>
      <c r="O606" s="10"/>
      <c r="P606" s="10"/>
      <c r="Q606" s="10"/>
    </row>
    <row r="607" spans="2:17" x14ac:dyDescent="0.4">
      <c r="B607" s="12" t="s">
        <v>3478</v>
      </c>
      <c r="C607" s="12" t="s">
        <v>842</v>
      </c>
      <c r="D607" s="17">
        <v>2</v>
      </c>
      <c r="E607" s="17" t="s">
        <v>2867</v>
      </c>
      <c r="F607" s="17" t="s">
        <v>2875</v>
      </c>
      <c r="G607" s="17" t="s">
        <v>2009</v>
      </c>
      <c r="H607" s="14" t="s">
        <v>2842</v>
      </c>
      <c r="I607" s="10"/>
      <c r="J607" s="10"/>
      <c r="K607" s="10"/>
      <c r="L607" s="10"/>
      <c r="M607" s="10"/>
      <c r="N607" s="10"/>
      <c r="O607" s="10"/>
      <c r="P607" s="10"/>
      <c r="Q607" s="10"/>
    </row>
    <row r="608" spans="2:17" x14ac:dyDescent="0.4">
      <c r="B608" s="12" t="s">
        <v>3479</v>
      </c>
      <c r="C608" s="12" t="s">
        <v>857</v>
      </c>
      <c r="D608" s="17">
        <v>2</v>
      </c>
      <c r="E608" s="17" t="s">
        <v>2869</v>
      </c>
      <c r="F608" s="17" t="s">
        <v>2875</v>
      </c>
      <c r="G608" s="17" t="s">
        <v>2872</v>
      </c>
      <c r="H608" s="14" t="s">
        <v>1944</v>
      </c>
      <c r="I608" s="10"/>
      <c r="J608" s="10"/>
      <c r="K608" s="10"/>
      <c r="L608" s="10"/>
      <c r="M608" s="10"/>
      <c r="N608" s="10"/>
      <c r="O608" s="10"/>
      <c r="P608" s="10"/>
      <c r="Q608" s="10"/>
    </row>
    <row r="609" spans="2:17" x14ac:dyDescent="0.4">
      <c r="B609" s="12" t="s">
        <v>3480</v>
      </c>
      <c r="C609" s="12" t="s">
        <v>603</v>
      </c>
      <c r="D609" s="17">
        <v>2</v>
      </c>
      <c r="E609" s="17" t="s">
        <v>2866</v>
      </c>
      <c r="F609" s="17" t="s">
        <v>2875</v>
      </c>
      <c r="G609" s="17" t="s">
        <v>2872</v>
      </c>
      <c r="H609" s="14" t="s">
        <v>2840</v>
      </c>
      <c r="I609" s="10"/>
      <c r="J609" s="10"/>
      <c r="K609" s="10"/>
      <c r="L609" s="10"/>
      <c r="M609" s="10"/>
      <c r="N609" s="10"/>
      <c r="O609" s="10"/>
      <c r="P609" s="10"/>
      <c r="Q609" s="10"/>
    </row>
    <row r="610" spans="2:17" x14ac:dyDescent="0.4">
      <c r="B610" s="12" t="s">
        <v>3481</v>
      </c>
      <c r="C610" s="12" t="s">
        <v>627</v>
      </c>
      <c r="D610" s="17">
        <v>2</v>
      </c>
      <c r="E610" s="17" t="s">
        <v>2868</v>
      </c>
      <c r="F610" s="17" t="s">
        <v>2875</v>
      </c>
      <c r="G610" s="17" t="s">
        <v>2009</v>
      </c>
      <c r="H610" s="14" t="s">
        <v>2837</v>
      </c>
      <c r="I610" s="10"/>
      <c r="J610" s="10"/>
      <c r="K610" s="10"/>
      <c r="L610" s="10"/>
      <c r="M610" s="10"/>
      <c r="N610" s="10"/>
      <c r="O610" s="10"/>
      <c r="P610" s="10"/>
      <c r="Q610" s="10"/>
    </row>
    <row r="611" spans="2:17" x14ac:dyDescent="0.4">
      <c r="B611" s="12" t="s">
        <v>3482</v>
      </c>
      <c r="C611" s="12" t="s">
        <v>958</v>
      </c>
      <c r="D611" s="17">
        <v>2</v>
      </c>
      <c r="E611" s="17" t="s">
        <v>2867</v>
      </c>
      <c r="F611" s="17" t="s">
        <v>2875</v>
      </c>
      <c r="G611" s="17" t="s">
        <v>2009</v>
      </c>
      <c r="H611" s="14" t="s">
        <v>2832</v>
      </c>
      <c r="I611" s="10"/>
      <c r="J611" s="10"/>
      <c r="K611" s="10"/>
      <c r="L611" s="10"/>
      <c r="M611" s="10"/>
      <c r="N611" s="10"/>
      <c r="O611" s="10"/>
      <c r="P611" s="10"/>
      <c r="Q611" s="10"/>
    </row>
    <row r="612" spans="2:17" x14ac:dyDescent="0.4">
      <c r="B612" s="12" t="s">
        <v>3483</v>
      </c>
      <c r="C612" s="12" t="s">
        <v>639</v>
      </c>
      <c r="D612" s="17">
        <v>3</v>
      </c>
      <c r="E612" s="17" t="s">
        <v>2869</v>
      </c>
      <c r="F612" s="17" t="s">
        <v>2875</v>
      </c>
      <c r="G612" s="17" t="s">
        <v>2872</v>
      </c>
      <c r="H612" s="14" t="s">
        <v>2846</v>
      </c>
      <c r="I612" s="10"/>
      <c r="J612" s="10"/>
      <c r="K612" s="10"/>
      <c r="L612" s="10"/>
      <c r="M612" s="10"/>
      <c r="N612" s="10"/>
      <c r="O612" s="10"/>
      <c r="P612" s="10"/>
      <c r="Q612" s="10"/>
    </row>
    <row r="613" spans="2:17" x14ac:dyDescent="0.4">
      <c r="B613" s="12" t="s">
        <v>3484</v>
      </c>
      <c r="C613" s="12" t="s">
        <v>186</v>
      </c>
      <c r="D613" s="17">
        <v>2</v>
      </c>
      <c r="E613" s="17" t="s">
        <v>2866</v>
      </c>
      <c r="F613" s="17" t="s">
        <v>2875</v>
      </c>
      <c r="G613" s="17" t="s">
        <v>2009</v>
      </c>
      <c r="H613" s="14" t="s">
        <v>2849</v>
      </c>
      <c r="I613" s="10"/>
      <c r="J613" s="10"/>
      <c r="K613" s="10"/>
      <c r="L613" s="10"/>
      <c r="M613" s="10"/>
      <c r="N613" s="10"/>
      <c r="O613" s="10"/>
      <c r="P613" s="10"/>
      <c r="Q613" s="10"/>
    </row>
    <row r="614" spans="2:17" x14ac:dyDescent="0.4">
      <c r="B614" s="12" t="s">
        <v>3485</v>
      </c>
      <c r="C614" s="12" t="s">
        <v>905</v>
      </c>
      <c r="D614" s="17">
        <v>2</v>
      </c>
      <c r="E614" s="17" t="s">
        <v>2868</v>
      </c>
      <c r="F614" s="17" t="s">
        <v>2875</v>
      </c>
      <c r="G614" s="17" t="s">
        <v>2009</v>
      </c>
      <c r="H614" s="14" t="s">
        <v>2832</v>
      </c>
      <c r="I614" s="10"/>
      <c r="J614" s="10"/>
      <c r="K614" s="10"/>
      <c r="L614" s="10"/>
      <c r="M614" s="10"/>
      <c r="N614" s="10"/>
      <c r="O614" s="10"/>
      <c r="P614" s="10"/>
      <c r="Q614" s="10"/>
    </row>
    <row r="615" spans="2:17" x14ac:dyDescent="0.4">
      <c r="B615" s="12" t="s">
        <v>3486</v>
      </c>
      <c r="C615" s="12" t="s">
        <v>920</v>
      </c>
      <c r="D615" s="17">
        <v>1</v>
      </c>
      <c r="E615" s="17" t="s">
        <v>2867</v>
      </c>
      <c r="F615" s="17" t="s">
        <v>2875</v>
      </c>
      <c r="G615" s="17" t="s">
        <v>2009</v>
      </c>
      <c r="H615" s="14" t="s">
        <v>2841</v>
      </c>
      <c r="I615" s="10"/>
      <c r="J615" s="10"/>
      <c r="K615" s="10"/>
      <c r="L615" s="10"/>
      <c r="M615" s="10"/>
      <c r="N615" s="10"/>
      <c r="O615" s="10"/>
      <c r="P615" s="10"/>
      <c r="Q615" s="10"/>
    </row>
    <row r="616" spans="2:17" x14ac:dyDescent="0.4">
      <c r="B616" s="12" t="s">
        <v>3487</v>
      </c>
      <c r="C616" s="12" t="s">
        <v>970</v>
      </c>
      <c r="D616" s="17">
        <v>2</v>
      </c>
      <c r="E616" s="17" t="s">
        <v>2869</v>
      </c>
      <c r="F616" s="17" t="s">
        <v>2875</v>
      </c>
      <c r="G616" s="17" t="s">
        <v>2872</v>
      </c>
      <c r="H616" s="14" t="s">
        <v>2838</v>
      </c>
      <c r="I616" s="10"/>
      <c r="J616" s="10"/>
      <c r="K616" s="10"/>
      <c r="L616" s="10"/>
      <c r="M616" s="10"/>
      <c r="N616" s="10"/>
      <c r="O616" s="10"/>
      <c r="P616" s="10"/>
      <c r="Q616" s="10"/>
    </row>
    <row r="617" spans="2:17" x14ac:dyDescent="0.4">
      <c r="B617" s="12" t="s">
        <v>3488</v>
      </c>
      <c r="C617" s="12" t="s">
        <v>854</v>
      </c>
      <c r="D617" s="17">
        <v>2</v>
      </c>
      <c r="E617" s="17" t="s">
        <v>2866</v>
      </c>
      <c r="F617" s="17" t="s">
        <v>2875</v>
      </c>
      <c r="G617" s="17" t="s">
        <v>2009</v>
      </c>
      <c r="H617" s="14" t="s">
        <v>2849</v>
      </c>
      <c r="I617" s="10"/>
      <c r="J617" s="10"/>
      <c r="K617" s="10"/>
      <c r="L617" s="10"/>
      <c r="M617" s="10"/>
      <c r="N617" s="10"/>
      <c r="O617" s="10"/>
      <c r="P617" s="10"/>
      <c r="Q617" s="10"/>
    </row>
    <row r="618" spans="2:17" x14ac:dyDescent="0.4">
      <c r="B618" s="12" t="s">
        <v>3489</v>
      </c>
      <c r="C618" s="12" t="s">
        <v>672</v>
      </c>
      <c r="D618" s="17">
        <v>3</v>
      </c>
      <c r="E618" s="17" t="s">
        <v>2868</v>
      </c>
      <c r="F618" s="17" t="s">
        <v>2875</v>
      </c>
      <c r="G618" s="17" t="s">
        <v>2009</v>
      </c>
      <c r="H618" s="14" t="s">
        <v>1943</v>
      </c>
      <c r="I618" s="10"/>
      <c r="J618" s="10"/>
      <c r="K618" s="10"/>
      <c r="L618" s="10"/>
      <c r="M618" s="10"/>
      <c r="N618" s="10"/>
      <c r="O618" s="10"/>
      <c r="P618" s="10"/>
      <c r="Q618" s="10"/>
    </row>
    <row r="619" spans="2:17" x14ac:dyDescent="0.4">
      <c r="B619" s="12" t="s">
        <v>3490</v>
      </c>
      <c r="C619" s="12" t="s">
        <v>684</v>
      </c>
      <c r="D619" s="17">
        <v>1</v>
      </c>
      <c r="E619" s="17" t="s">
        <v>2867</v>
      </c>
      <c r="F619" s="17" t="s">
        <v>2875</v>
      </c>
      <c r="G619" s="17" t="s">
        <v>2009</v>
      </c>
      <c r="H619" s="14" t="s">
        <v>2836</v>
      </c>
      <c r="I619" s="10"/>
      <c r="J619" s="10"/>
      <c r="K619" s="10"/>
      <c r="L619" s="10"/>
      <c r="M619" s="10"/>
      <c r="N619" s="10"/>
      <c r="O619" s="10"/>
      <c r="P619" s="10"/>
      <c r="Q619" s="10"/>
    </row>
    <row r="620" spans="2:17" x14ac:dyDescent="0.4">
      <c r="B620" s="12" t="s">
        <v>3491</v>
      </c>
      <c r="C620" s="12" t="s">
        <v>618</v>
      </c>
      <c r="D620" s="17">
        <v>1</v>
      </c>
      <c r="E620" s="17" t="s">
        <v>2869</v>
      </c>
      <c r="F620" s="17" t="s">
        <v>2875</v>
      </c>
      <c r="G620" s="17" t="s">
        <v>2872</v>
      </c>
      <c r="H620" s="14" t="s">
        <v>1945</v>
      </c>
      <c r="I620" s="10"/>
      <c r="J620" s="10"/>
      <c r="K620" s="10"/>
      <c r="L620" s="10"/>
      <c r="M620" s="10"/>
      <c r="N620" s="10"/>
      <c r="O620" s="10"/>
      <c r="P620" s="10"/>
      <c r="Q620" s="10"/>
    </row>
    <row r="621" spans="2:17" x14ac:dyDescent="0.4">
      <c r="B621" s="12" t="s">
        <v>3492</v>
      </c>
      <c r="C621" s="12" t="s">
        <v>968</v>
      </c>
      <c r="D621" s="17">
        <v>1</v>
      </c>
      <c r="E621" s="17" t="s">
        <v>2866</v>
      </c>
      <c r="F621" s="17" t="s">
        <v>2875</v>
      </c>
      <c r="G621" s="17" t="s">
        <v>2872</v>
      </c>
      <c r="H621" s="14" t="s">
        <v>2845</v>
      </c>
      <c r="I621" s="10"/>
      <c r="J621" s="10"/>
      <c r="K621" s="10"/>
      <c r="L621" s="10"/>
      <c r="M621" s="10"/>
      <c r="N621" s="10"/>
      <c r="O621" s="10"/>
      <c r="P621" s="10"/>
      <c r="Q621" s="10"/>
    </row>
    <row r="622" spans="2:17" x14ac:dyDescent="0.4">
      <c r="B622" s="12" t="s">
        <v>3493</v>
      </c>
      <c r="C622" s="12" t="s">
        <v>288</v>
      </c>
      <c r="D622" s="17">
        <v>1</v>
      </c>
      <c r="E622" s="17" t="s">
        <v>2868</v>
      </c>
      <c r="F622" s="17" t="s">
        <v>2875</v>
      </c>
      <c r="G622" s="17" t="s">
        <v>2009</v>
      </c>
      <c r="H622" s="14" t="s">
        <v>2841</v>
      </c>
      <c r="I622" s="10"/>
      <c r="J622" s="10"/>
      <c r="K622" s="10"/>
      <c r="L622" s="10"/>
      <c r="M622" s="10"/>
      <c r="N622" s="10"/>
      <c r="O622" s="10"/>
      <c r="P622" s="10"/>
      <c r="Q622" s="10"/>
    </row>
    <row r="623" spans="2:17" x14ac:dyDescent="0.4">
      <c r="B623" s="12" t="s">
        <v>3494</v>
      </c>
      <c r="C623" s="12" t="s">
        <v>714</v>
      </c>
      <c r="D623" s="17">
        <v>2</v>
      </c>
      <c r="E623" s="17" t="s">
        <v>2867</v>
      </c>
      <c r="F623" s="17" t="s">
        <v>2875</v>
      </c>
      <c r="G623" s="17" t="s">
        <v>2872</v>
      </c>
      <c r="H623" s="14" t="s">
        <v>1947</v>
      </c>
      <c r="I623" s="10"/>
      <c r="J623" s="10"/>
      <c r="K623" s="10"/>
      <c r="L623" s="10"/>
      <c r="M623" s="10"/>
      <c r="N623" s="10"/>
      <c r="O623" s="10"/>
      <c r="P623" s="10"/>
      <c r="Q623" s="10"/>
    </row>
    <row r="624" spans="2:17" x14ac:dyDescent="0.4">
      <c r="B624" s="12" t="s">
        <v>3495</v>
      </c>
      <c r="C624" s="12" t="s">
        <v>869</v>
      </c>
      <c r="D624" s="17">
        <v>3</v>
      </c>
      <c r="E624" s="17" t="s">
        <v>2869</v>
      </c>
      <c r="F624" s="17" t="s">
        <v>2875</v>
      </c>
      <c r="G624" s="17" t="s">
        <v>2009</v>
      </c>
      <c r="H624" s="14" t="s">
        <v>2835</v>
      </c>
      <c r="I624" s="10"/>
      <c r="J624" s="10"/>
      <c r="K624" s="10"/>
      <c r="L624" s="10"/>
      <c r="M624" s="10"/>
      <c r="N624" s="10"/>
      <c r="O624" s="10"/>
      <c r="P624" s="10"/>
      <c r="Q624" s="10"/>
    </row>
    <row r="625" spans="2:17" x14ac:dyDescent="0.4">
      <c r="B625" s="12" t="s">
        <v>3496</v>
      </c>
      <c r="C625" s="12" t="s">
        <v>741</v>
      </c>
      <c r="D625" s="17">
        <v>2</v>
      </c>
      <c r="E625" s="17" t="s">
        <v>2866</v>
      </c>
      <c r="F625" s="17" t="s">
        <v>2875</v>
      </c>
      <c r="G625" s="17" t="s">
        <v>2872</v>
      </c>
      <c r="H625" s="14" t="s">
        <v>2840</v>
      </c>
      <c r="I625" s="10"/>
      <c r="J625" s="10"/>
      <c r="K625" s="10"/>
      <c r="L625" s="10"/>
      <c r="M625" s="10"/>
      <c r="N625" s="10"/>
      <c r="O625" s="10"/>
      <c r="P625" s="10"/>
      <c r="Q625" s="10"/>
    </row>
    <row r="626" spans="2:17" x14ac:dyDescent="0.4">
      <c r="B626" s="12" t="s">
        <v>3497</v>
      </c>
      <c r="C626" s="12" t="s">
        <v>768</v>
      </c>
      <c r="D626" s="17">
        <v>2</v>
      </c>
      <c r="E626" s="17" t="s">
        <v>2868</v>
      </c>
      <c r="F626" s="17" t="s">
        <v>2875</v>
      </c>
      <c r="G626" s="17" t="s">
        <v>2009</v>
      </c>
      <c r="H626" s="14" t="s">
        <v>2849</v>
      </c>
      <c r="I626" s="10"/>
      <c r="J626" s="10"/>
      <c r="K626" s="10"/>
      <c r="L626" s="10"/>
      <c r="M626" s="10"/>
      <c r="N626" s="10"/>
      <c r="O626" s="10"/>
      <c r="P626" s="10"/>
      <c r="Q626" s="10"/>
    </row>
    <row r="627" spans="2:17" x14ac:dyDescent="0.4">
      <c r="B627" s="12" t="s">
        <v>3498</v>
      </c>
      <c r="C627" s="12" t="s">
        <v>430</v>
      </c>
      <c r="D627" s="17">
        <v>3</v>
      </c>
      <c r="E627" s="17" t="s">
        <v>2867</v>
      </c>
      <c r="F627" s="17" t="s">
        <v>2875</v>
      </c>
      <c r="G627" s="17" t="s">
        <v>2009</v>
      </c>
      <c r="H627" s="14" t="s">
        <v>2833</v>
      </c>
      <c r="I627" s="10"/>
      <c r="J627" s="10"/>
      <c r="K627" s="10"/>
      <c r="L627" s="10"/>
      <c r="M627" s="10"/>
      <c r="N627" s="10"/>
      <c r="O627" s="10"/>
      <c r="P627" s="10"/>
      <c r="Q627" s="10"/>
    </row>
    <row r="628" spans="2:17" x14ac:dyDescent="0.4">
      <c r="B628" s="12" t="s">
        <v>3499</v>
      </c>
      <c r="C628" s="12" t="s">
        <v>875</v>
      </c>
      <c r="D628" s="17">
        <v>2</v>
      </c>
      <c r="E628" s="17" t="s">
        <v>2869</v>
      </c>
      <c r="F628" s="17" t="s">
        <v>2875</v>
      </c>
      <c r="G628" s="17" t="s">
        <v>2872</v>
      </c>
      <c r="H628" s="14" t="s">
        <v>2838</v>
      </c>
      <c r="I628" s="10"/>
      <c r="J628" s="10"/>
      <c r="K628" s="10"/>
      <c r="L628" s="10"/>
      <c r="M628" s="10"/>
      <c r="N628" s="10"/>
      <c r="O628" s="10"/>
      <c r="P628" s="10"/>
      <c r="Q628" s="10"/>
    </row>
    <row r="629" spans="2:17" x14ac:dyDescent="0.4">
      <c r="B629" s="12" t="s">
        <v>3500</v>
      </c>
      <c r="C629" s="12" t="s">
        <v>795</v>
      </c>
      <c r="D629" s="17">
        <v>3</v>
      </c>
      <c r="E629" s="17" t="s">
        <v>2866</v>
      </c>
      <c r="F629" s="17" t="s">
        <v>2875</v>
      </c>
      <c r="G629" s="17" t="s">
        <v>2009</v>
      </c>
      <c r="H629" s="14" t="s">
        <v>2835</v>
      </c>
      <c r="I629" s="10"/>
      <c r="J629" s="10"/>
      <c r="K629" s="10"/>
      <c r="L629" s="10"/>
      <c r="M629" s="10"/>
      <c r="N629" s="10"/>
      <c r="O629" s="10"/>
      <c r="P629" s="10"/>
      <c r="Q629" s="10"/>
    </row>
    <row r="630" spans="2:17" x14ac:dyDescent="0.4">
      <c r="B630" s="12" t="s">
        <v>3501</v>
      </c>
      <c r="C630" s="12" t="s">
        <v>822</v>
      </c>
      <c r="D630" s="17">
        <v>1</v>
      </c>
      <c r="E630" s="17" t="s">
        <v>2868</v>
      </c>
      <c r="F630" s="17" t="s">
        <v>2875</v>
      </c>
      <c r="G630" s="17" t="s">
        <v>2009</v>
      </c>
      <c r="H630" s="14" t="s">
        <v>2844</v>
      </c>
      <c r="I630" s="10"/>
      <c r="J630" s="10"/>
      <c r="K630" s="10"/>
      <c r="L630" s="10"/>
      <c r="M630" s="10"/>
      <c r="N630" s="10"/>
      <c r="O630" s="10"/>
      <c r="P630" s="10"/>
      <c r="Q630" s="10"/>
    </row>
    <row r="631" spans="2:17" x14ac:dyDescent="0.4">
      <c r="B631" s="12" t="s">
        <v>3502</v>
      </c>
      <c r="C631" s="12" t="s">
        <v>886</v>
      </c>
      <c r="D631" s="17">
        <v>2</v>
      </c>
      <c r="E631" s="17" t="s">
        <v>2867</v>
      </c>
      <c r="F631" s="17" t="s">
        <v>2875</v>
      </c>
      <c r="G631" s="17" t="s">
        <v>2009</v>
      </c>
      <c r="H631" s="14" t="s">
        <v>2837</v>
      </c>
      <c r="I631" s="10"/>
      <c r="J631" s="10"/>
      <c r="K631" s="10"/>
      <c r="L631" s="10"/>
      <c r="M631" s="10"/>
      <c r="N631" s="10"/>
      <c r="O631" s="10"/>
      <c r="P631" s="10"/>
      <c r="Q631" s="10"/>
    </row>
    <row r="632" spans="2:17" x14ac:dyDescent="0.4">
      <c r="B632" s="12" t="s">
        <v>3503</v>
      </c>
      <c r="C632" s="12" t="s">
        <v>849</v>
      </c>
      <c r="D632" s="17">
        <v>2</v>
      </c>
      <c r="E632" s="17" t="s">
        <v>2869</v>
      </c>
      <c r="F632" s="17" t="s">
        <v>2875</v>
      </c>
      <c r="G632" s="17" t="s">
        <v>2872</v>
      </c>
      <c r="H632" s="14" t="s">
        <v>1946</v>
      </c>
      <c r="I632" s="10"/>
      <c r="J632" s="10"/>
      <c r="K632" s="10"/>
      <c r="L632" s="10"/>
      <c r="M632" s="10"/>
      <c r="N632" s="10"/>
      <c r="O632" s="10"/>
      <c r="P632" s="10"/>
      <c r="Q632" s="10"/>
    </row>
    <row r="633" spans="2:17" x14ac:dyDescent="0.4">
      <c r="B633" s="12" t="s">
        <v>3504</v>
      </c>
      <c r="C633" s="12" t="s">
        <v>413</v>
      </c>
      <c r="D633" s="17">
        <v>3</v>
      </c>
      <c r="E633" s="17" t="s">
        <v>2866</v>
      </c>
      <c r="F633" s="17" t="s">
        <v>2875</v>
      </c>
      <c r="G633" s="17" t="s">
        <v>2009</v>
      </c>
      <c r="H633" s="14" t="s">
        <v>1943</v>
      </c>
      <c r="I633" s="10"/>
      <c r="J633" s="10"/>
      <c r="K633" s="10"/>
      <c r="L633" s="10"/>
      <c r="M633" s="10"/>
      <c r="N633" s="10"/>
      <c r="O633" s="10"/>
      <c r="P633" s="10"/>
      <c r="Q633" s="10"/>
    </row>
    <row r="634" spans="2:17" x14ac:dyDescent="0.4">
      <c r="B634" s="12" t="s">
        <v>3505</v>
      </c>
      <c r="C634" s="12" t="s">
        <v>876</v>
      </c>
      <c r="D634" s="17">
        <v>2</v>
      </c>
      <c r="E634" s="17" t="s">
        <v>2868</v>
      </c>
      <c r="F634" s="17" t="s">
        <v>2875</v>
      </c>
      <c r="G634" s="17" t="s">
        <v>2872</v>
      </c>
      <c r="H634" s="14" t="s">
        <v>2839</v>
      </c>
      <c r="I634" s="10"/>
      <c r="J634" s="10"/>
      <c r="K634" s="10"/>
      <c r="L634" s="10"/>
      <c r="M634" s="10"/>
      <c r="N634" s="10"/>
      <c r="O634" s="10"/>
      <c r="P634" s="10"/>
      <c r="Q634" s="10"/>
    </row>
    <row r="635" spans="2:17" x14ac:dyDescent="0.4">
      <c r="B635" s="12" t="s">
        <v>3506</v>
      </c>
      <c r="C635" s="12" t="s">
        <v>892</v>
      </c>
      <c r="D635" s="17">
        <v>2</v>
      </c>
      <c r="E635" s="17" t="s">
        <v>2867</v>
      </c>
      <c r="F635" s="17" t="s">
        <v>2875</v>
      </c>
      <c r="G635" s="17" t="s">
        <v>2872</v>
      </c>
      <c r="H635" s="14" t="s">
        <v>2840</v>
      </c>
      <c r="I635" s="10"/>
      <c r="J635" s="10"/>
      <c r="K635" s="10"/>
      <c r="L635" s="10"/>
      <c r="M635" s="10"/>
      <c r="N635" s="10"/>
      <c r="O635" s="10"/>
      <c r="P635" s="10"/>
      <c r="Q635" s="10"/>
    </row>
    <row r="636" spans="2:17" x14ac:dyDescent="0.4">
      <c r="B636" s="12" t="s">
        <v>3507</v>
      </c>
      <c r="C636" s="12" t="s">
        <v>903</v>
      </c>
      <c r="D636" s="17">
        <v>1</v>
      </c>
      <c r="E636" s="17" t="s">
        <v>2869</v>
      </c>
      <c r="F636" s="17" t="s">
        <v>2875</v>
      </c>
      <c r="G636" s="17" t="s">
        <v>2009</v>
      </c>
      <c r="H636" s="14" t="s">
        <v>2848</v>
      </c>
      <c r="I636" s="10"/>
      <c r="J636" s="10"/>
      <c r="K636" s="10"/>
      <c r="L636" s="10"/>
      <c r="M636" s="10"/>
      <c r="N636" s="10"/>
      <c r="O636" s="10"/>
      <c r="P636" s="10"/>
      <c r="Q636" s="10"/>
    </row>
    <row r="637" spans="2:17" x14ac:dyDescent="0.4">
      <c r="B637" s="12" t="s">
        <v>3508</v>
      </c>
      <c r="C637" s="12" t="s">
        <v>930</v>
      </c>
      <c r="D637" s="17">
        <v>2</v>
      </c>
      <c r="E637" s="17" t="s">
        <v>2866</v>
      </c>
      <c r="F637" s="17" t="s">
        <v>2875</v>
      </c>
      <c r="G637" s="17" t="s">
        <v>2009</v>
      </c>
      <c r="H637" s="14" t="s">
        <v>2834</v>
      </c>
      <c r="I637" s="10"/>
      <c r="J637" s="10"/>
      <c r="K637" s="10"/>
      <c r="L637" s="10"/>
      <c r="M637" s="10"/>
      <c r="N637" s="10"/>
      <c r="O637" s="10"/>
      <c r="P637" s="10"/>
      <c r="Q637" s="10"/>
    </row>
    <row r="638" spans="2:17" x14ac:dyDescent="0.4">
      <c r="B638" s="12" t="s">
        <v>3509</v>
      </c>
      <c r="C638" s="12" t="s">
        <v>248</v>
      </c>
      <c r="D638" s="17">
        <v>2</v>
      </c>
      <c r="E638" s="17" t="s">
        <v>2868</v>
      </c>
      <c r="F638" s="17" t="s">
        <v>2875</v>
      </c>
      <c r="G638" s="17" t="s">
        <v>2872</v>
      </c>
      <c r="H638" s="14" t="s">
        <v>2839</v>
      </c>
      <c r="I638" s="10"/>
      <c r="J638" s="10"/>
      <c r="K638" s="10"/>
      <c r="L638" s="10"/>
      <c r="M638" s="10"/>
      <c r="N638" s="10"/>
      <c r="O638" s="10"/>
      <c r="P638" s="10"/>
      <c r="Q638" s="10"/>
    </row>
    <row r="639" spans="2:17" x14ac:dyDescent="0.4">
      <c r="B639" s="12" t="s">
        <v>3510</v>
      </c>
      <c r="C639" s="12" t="s">
        <v>365</v>
      </c>
      <c r="D639" s="17">
        <v>2</v>
      </c>
      <c r="E639" s="17" t="s">
        <v>2867</v>
      </c>
      <c r="F639" s="17" t="s">
        <v>2875</v>
      </c>
      <c r="G639" s="17" t="s">
        <v>2872</v>
      </c>
      <c r="H639" s="14" t="s">
        <v>2843</v>
      </c>
      <c r="I639" s="10"/>
      <c r="J639" s="10"/>
      <c r="K639" s="10"/>
      <c r="L639" s="10"/>
      <c r="M639" s="10"/>
      <c r="N639" s="10"/>
      <c r="O639" s="10"/>
      <c r="P639" s="10"/>
      <c r="Q639" s="10"/>
    </row>
    <row r="640" spans="2:17" x14ac:dyDescent="0.4">
      <c r="B640" s="12" t="s">
        <v>3511</v>
      </c>
      <c r="C640" s="12" t="s">
        <v>957</v>
      </c>
      <c r="D640" s="17">
        <v>2</v>
      </c>
      <c r="E640" s="17" t="s">
        <v>2869</v>
      </c>
      <c r="F640" s="17" t="s">
        <v>2875</v>
      </c>
      <c r="G640" s="17" t="s">
        <v>2872</v>
      </c>
      <c r="H640" s="14" t="s">
        <v>2843</v>
      </c>
      <c r="I640" s="10"/>
      <c r="J640" s="10"/>
      <c r="K640" s="10"/>
      <c r="L640" s="10"/>
      <c r="M640" s="10"/>
      <c r="N640" s="10"/>
      <c r="O640" s="10"/>
      <c r="P640" s="10"/>
      <c r="Q640" s="10"/>
    </row>
    <row r="641" spans="2:17" x14ac:dyDescent="0.4">
      <c r="B641" s="12" t="s">
        <v>3512</v>
      </c>
      <c r="C641" s="12" t="s">
        <v>266</v>
      </c>
      <c r="D641" s="17">
        <v>1</v>
      </c>
      <c r="E641" s="17" t="s">
        <v>2866</v>
      </c>
      <c r="F641" s="17" t="s">
        <v>2875</v>
      </c>
      <c r="G641" s="17" t="s">
        <v>2009</v>
      </c>
      <c r="H641" s="14" t="s">
        <v>2841</v>
      </c>
      <c r="I641" s="10"/>
      <c r="J641" s="10"/>
      <c r="K641" s="10"/>
      <c r="L641" s="10"/>
      <c r="M641" s="10"/>
      <c r="N641" s="10"/>
      <c r="O641" s="10"/>
      <c r="P641" s="10"/>
      <c r="Q641" s="10"/>
    </row>
    <row r="642" spans="2:17" x14ac:dyDescent="0.4">
      <c r="B642" s="12" t="s">
        <v>3513</v>
      </c>
      <c r="C642" s="12" t="s">
        <v>428</v>
      </c>
      <c r="D642" s="17">
        <v>1</v>
      </c>
      <c r="E642" s="17" t="s">
        <v>2868</v>
      </c>
      <c r="F642" s="17" t="s">
        <v>2875</v>
      </c>
      <c r="G642" s="17" t="s">
        <v>2009</v>
      </c>
      <c r="H642" s="14" t="s">
        <v>2836</v>
      </c>
      <c r="I642" s="10"/>
      <c r="J642" s="10"/>
      <c r="K642" s="10"/>
      <c r="L642" s="10"/>
      <c r="M642" s="10"/>
      <c r="N642" s="10"/>
      <c r="O642" s="10"/>
      <c r="P642" s="10"/>
      <c r="Q642" s="10"/>
    </row>
    <row r="643" spans="2:17" x14ac:dyDescent="0.4">
      <c r="B643" s="12" t="s">
        <v>3514</v>
      </c>
      <c r="C643" s="12" t="s">
        <v>917</v>
      </c>
      <c r="D643" s="17">
        <v>2</v>
      </c>
      <c r="E643" s="17" t="s">
        <v>2867</v>
      </c>
      <c r="F643" s="17" t="s">
        <v>2875</v>
      </c>
      <c r="G643" s="17" t="s">
        <v>2872</v>
      </c>
      <c r="H643" s="14" t="s">
        <v>2839</v>
      </c>
      <c r="I643" s="10"/>
      <c r="J643" s="10"/>
      <c r="K643" s="10"/>
      <c r="L643" s="10"/>
      <c r="M643" s="10"/>
      <c r="N643" s="10"/>
      <c r="O643" s="10"/>
      <c r="P643" s="10"/>
      <c r="Q643" s="10"/>
    </row>
    <row r="644" spans="2:17" x14ac:dyDescent="0.4">
      <c r="B644" s="12" t="s">
        <v>3515</v>
      </c>
      <c r="C644" s="12" t="s">
        <v>613</v>
      </c>
      <c r="D644" s="17">
        <v>1</v>
      </c>
      <c r="E644" s="17" t="s">
        <v>2869</v>
      </c>
      <c r="F644" s="17" t="s">
        <v>2875</v>
      </c>
      <c r="G644" s="17" t="s">
        <v>2872</v>
      </c>
      <c r="H644" s="14" t="s">
        <v>2845</v>
      </c>
      <c r="I644" s="10"/>
      <c r="J644" s="10"/>
      <c r="K644" s="10"/>
      <c r="L644" s="10"/>
      <c r="M644" s="10"/>
      <c r="N644" s="10"/>
      <c r="O644" s="10"/>
      <c r="P644" s="10"/>
      <c r="Q644" s="10"/>
    </row>
    <row r="645" spans="2:17" x14ac:dyDescent="0.4">
      <c r="B645" s="12" t="s">
        <v>3516</v>
      </c>
      <c r="C645" s="12" t="s">
        <v>663</v>
      </c>
      <c r="D645" s="17">
        <v>2</v>
      </c>
      <c r="E645" s="17" t="s">
        <v>2866</v>
      </c>
      <c r="F645" s="17" t="s">
        <v>2875</v>
      </c>
      <c r="G645" s="17" t="s">
        <v>2009</v>
      </c>
      <c r="H645" s="14" t="s">
        <v>2842</v>
      </c>
      <c r="I645" s="10"/>
      <c r="J645" s="10"/>
      <c r="K645" s="10"/>
      <c r="L645" s="10"/>
      <c r="M645" s="10"/>
      <c r="N645" s="10"/>
      <c r="O645" s="10"/>
      <c r="P645" s="10"/>
      <c r="Q645" s="10"/>
    </row>
    <row r="646" spans="2:17" x14ac:dyDescent="0.4">
      <c r="B646" s="12" t="s">
        <v>3517</v>
      </c>
      <c r="C646" s="12" t="s">
        <v>658</v>
      </c>
      <c r="D646" s="17">
        <v>3</v>
      </c>
      <c r="E646" s="17" t="s">
        <v>2868</v>
      </c>
      <c r="F646" s="17" t="s">
        <v>2875</v>
      </c>
      <c r="G646" s="17" t="s">
        <v>2872</v>
      </c>
      <c r="H646" s="14" t="s">
        <v>2847</v>
      </c>
      <c r="I646" s="10"/>
      <c r="J646" s="10"/>
      <c r="K646" s="10"/>
      <c r="L646" s="10"/>
      <c r="M646" s="10"/>
      <c r="N646" s="10"/>
      <c r="O646" s="10"/>
      <c r="P646" s="10"/>
      <c r="Q646" s="10"/>
    </row>
    <row r="647" spans="2:17" x14ac:dyDescent="0.4">
      <c r="B647" s="12" t="s">
        <v>3518</v>
      </c>
      <c r="C647" s="12" t="s">
        <v>321</v>
      </c>
      <c r="D647" s="17">
        <v>1</v>
      </c>
      <c r="E647" s="17" t="s">
        <v>2867</v>
      </c>
      <c r="F647" s="17" t="s">
        <v>2875</v>
      </c>
      <c r="G647" s="17" t="s">
        <v>2872</v>
      </c>
      <c r="H647" s="14" t="s">
        <v>2845</v>
      </c>
      <c r="I647" s="10"/>
      <c r="J647" s="10"/>
      <c r="K647" s="10"/>
      <c r="L647" s="10"/>
      <c r="M647" s="10"/>
      <c r="N647" s="10"/>
      <c r="O647" s="10"/>
      <c r="P647" s="10"/>
      <c r="Q647" s="10"/>
    </row>
    <row r="648" spans="2:17" x14ac:dyDescent="0.4">
      <c r="B648" s="12" t="s">
        <v>3519</v>
      </c>
      <c r="C648" s="12" t="s">
        <v>938</v>
      </c>
      <c r="D648" s="17">
        <v>2</v>
      </c>
      <c r="E648" s="17" t="s">
        <v>2869</v>
      </c>
      <c r="F648" s="17" t="s">
        <v>2875</v>
      </c>
      <c r="G648" s="17" t="s">
        <v>2872</v>
      </c>
      <c r="H648" s="14" t="s">
        <v>1944</v>
      </c>
      <c r="I648" s="10"/>
      <c r="J648" s="10"/>
      <c r="K648" s="10"/>
      <c r="L648" s="10"/>
      <c r="M648" s="10"/>
      <c r="N648" s="10"/>
      <c r="O648" s="10"/>
      <c r="P648" s="10"/>
      <c r="Q648" s="10"/>
    </row>
    <row r="649" spans="2:17" x14ac:dyDescent="0.4">
      <c r="B649" s="12" t="s">
        <v>3520</v>
      </c>
      <c r="C649" s="12" t="s">
        <v>451</v>
      </c>
      <c r="D649" s="17">
        <v>1</v>
      </c>
      <c r="E649" s="17" t="s">
        <v>2866</v>
      </c>
      <c r="F649" s="17" t="s">
        <v>2875</v>
      </c>
      <c r="G649" s="17" t="s">
        <v>2872</v>
      </c>
      <c r="H649" s="14" t="s">
        <v>2845</v>
      </c>
      <c r="I649" s="10"/>
      <c r="J649" s="10"/>
      <c r="K649" s="10"/>
      <c r="L649" s="10"/>
      <c r="M649" s="10"/>
      <c r="N649" s="10"/>
      <c r="O649" s="10"/>
      <c r="P649" s="10"/>
      <c r="Q649" s="10"/>
    </row>
    <row r="650" spans="2:17" x14ac:dyDescent="0.4">
      <c r="B650" s="12" t="s">
        <v>3521</v>
      </c>
      <c r="C650" s="12" t="s">
        <v>925</v>
      </c>
      <c r="D650" s="17">
        <v>3</v>
      </c>
      <c r="E650" s="17" t="s">
        <v>2868</v>
      </c>
      <c r="F650" s="17" t="s">
        <v>2875</v>
      </c>
      <c r="G650" s="17" t="s">
        <v>2009</v>
      </c>
      <c r="H650" s="14" t="s">
        <v>2835</v>
      </c>
      <c r="I650" s="10"/>
      <c r="J650" s="10"/>
      <c r="K650" s="10"/>
      <c r="L650" s="10"/>
      <c r="M650" s="10"/>
      <c r="N650" s="10"/>
      <c r="O650" s="10"/>
      <c r="P650" s="10"/>
      <c r="Q650" s="10"/>
    </row>
    <row r="651" spans="2:17" x14ac:dyDescent="0.4">
      <c r="B651" s="12" t="s">
        <v>3522</v>
      </c>
      <c r="C651" s="12" t="s">
        <v>953</v>
      </c>
      <c r="D651" s="17">
        <v>2</v>
      </c>
      <c r="E651" s="17" t="s">
        <v>2867</v>
      </c>
      <c r="F651" s="17" t="s">
        <v>2875</v>
      </c>
      <c r="G651" s="17" t="s">
        <v>2009</v>
      </c>
      <c r="H651" s="14" t="s">
        <v>2837</v>
      </c>
      <c r="I651" s="10"/>
      <c r="J651" s="10"/>
      <c r="K651" s="10"/>
      <c r="L651" s="10"/>
      <c r="M651" s="10"/>
      <c r="N651" s="10"/>
      <c r="O651" s="10"/>
      <c r="P651" s="10"/>
      <c r="Q651" s="10"/>
    </row>
    <row r="652" spans="2:17" x14ac:dyDescent="0.4">
      <c r="B652" s="12" t="s">
        <v>3523</v>
      </c>
      <c r="C652" s="12" t="s">
        <v>333</v>
      </c>
      <c r="D652" s="17">
        <v>2</v>
      </c>
      <c r="E652" s="17" t="s">
        <v>2869</v>
      </c>
      <c r="F652" s="17" t="s">
        <v>2875</v>
      </c>
      <c r="G652" s="17" t="s">
        <v>2872</v>
      </c>
      <c r="H652" s="14" t="s">
        <v>1947</v>
      </c>
      <c r="I652" s="10"/>
      <c r="J652" s="10"/>
      <c r="K652" s="10"/>
      <c r="L652" s="10"/>
      <c r="M652" s="10"/>
      <c r="N652" s="10"/>
      <c r="O652" s="10"/>
      <c r="P652" s="10"/>
      <c r="Q652" s="10"/>
    </row>
    <row r="653" spans="2:17" x14ac:dyDescent="0.4">
      <c r="B653" s="12" t="s">
        <v>3524</v>
      </c>
      <c r="C653" s="12" t="s">
        <v>934</v>
      </c>
      <c r="D653" s="17">
        <v>1</v>
      </c>
      <c r="E653" s="17" t="s">
        <v>2866</v>
      </c>
      <c r="F653" s="17" t="s">
        <v>2875</v>
      </c>
      <c r="G653" s="17" t="s">
        <v>2009</v>
      </c>
      <c r="H653" s="14" t="s">
        <v>2841</v>
      </c>
      <c r="I653" s="10"/>
      <c r="J653" s="10"/>
      <c r="K653" s="10"/>
      <c r="L653" s="10"/>
      <c r="M653" s="10"/>
      <c r="N653" s="10"/>
      <c r="O653" s="10"/>
      <c r="P653" s="10"/>
      <c r="Q653" s="10"/>
    </row>
    <row r="654" spans="2:17" x14ac:dyDescent="0.4">
      <c r="B654" s="12" t="s">
        <v>3525</v>
      </c>
      <c r="C654" s="12" t="s">
        <v>454</v>
      </c>
      <c r="D654" s="17">
        <v>1</v>
      </c>
      <c r="E654" s="17" t="s">
        <v>2868</v>
      </c>
      <c r="F654" s="17" t="s">
        <v>2875</v>
      </c>
      <c r="G654" s="17" t="s">
        <v>2009</v>
      </c>
      <c r="H654" s="14" t="s">
        <v>2848</v>
      </c>
      <c r="I654" s="10"/>
      <c r="J654" s="10"/>
      <c r="K654" s="10"/>
      <c r="L654" s="10"/>
      <c r="M654" s="10"/>
      <c r="N654" s="10"/>
      <c r="O654" s="10"/>
      <c r="P654" s="10"/>
      <c r="Q654" s="10"/>
    </row>
    <row r="655" spans="2:17" x14ac:dyDescent="0.4">
      <c r="B655" s="12" t="s">
        <v>3526</v>
      </c>
      <c r="C655" s="12" t="s">
        <v>696</v>
      </c>
      <c r="D655" s="17">
        <v>3</v>
      </c>
      <c r="E655" s="17" t="s">
        <v>2867</v>
      </c>
      <c r="F655" s="17" t="s">
        <v>2875</v>
      </c>
      <c r="G655" s="17" t="s">
        <v>2872</v>
      </c>
      <c r="H655" s="14" t="s">
        <v>2846</v>
      </c>
      <c r="I655" s="10"/>
      <c r="J655" s="10"/>
      <c r="K655" s="10"/>
      <c r="L655" s="10"/>
      <c r="M655" s="10"/>
      <c r="N655" s="10"/>
      <c r="O655" s="10"/>
      <c r="P655" s="10"/>
      <c r="Q655" s="10"/>
    </row>
    <row r="656" spans="2:17" x14ac:dyDescent="0.4">
      <c r="B656" s="12" t="s">
        <v>3527</v>
      </c>
      <c r="C656" s="12" t="s">
        <v>946</v>
      </c>
      <c r="D656" s="17">
        <v>3</v>
      </c>
      <c r="E656" s="17" t="s">
        <v>2869</v>
      </c>
      <c r="F656" s="17" t="s">
        <v>2875</v>
      </c>
      <c r="G656" s="17" t="s">
        <v>2872</v>
      </c>
      <c r="H656" s="14" t="s">
        <v>2847</v>
      </c>
      <c r="I656" s="10"/>
      <c r="J656" s="10"/>
      <c r="K656" s="10"/>
      <c r="L656" s="10"/>
      <c r="M656" s="10"/>
      <c r="N656" s="10"/>
      <c r="O656" s="10"/>
      <c r="P656" s="10"/>
      <c r="Q656" s="10"/>
    </row>
    <row r="657" spans="2:17" x14ac:dyDescent="0.4">
      <c r="B657" s="12" t="s">
        <v>3528</v>
      </c>
      <c r="C657" s="12" t="s">
        <v>476</v>
      </c>
      <c r="D657" s="17">
        <v>2</v>
      </c>
      <c r="E657" s="17" t="s">
        <v>2866</v>
      </c>
      <c r="F657" s="17" t="s">
        <v>2875</v>
      </c>
      <c r="G657" s="17" t="s">
        <v>2872</v>
      </c>
      <c r="H657" s="14" t="s">
        <v>2840</v>
      </c>
      <c r="I657" s="10"/>
      <c r="J657" s="10"/>
      <c r="K657" s="10"/>
      <c r="L657" s="10"/>
      <c r="M657" s="10"/>
      <c r="N657" s="10"/>
      <c r="O657" s="10"/>
      <c r="P657" s="10"/>
      <c r="Q657" s="10"/>
    </row>
    <row r="658" spans="2:17" x14ac:dyDescent="0.4">
      <c r="B658" s="12" t="s">
        <v>3529</v>
      </c>
      <c r="C658" s="12" t="s">
        <v>717</v>
      </c>
      <c r="D658" s="17">
        <v>2</v>
      </c>
      <c r="E658" s="17" t="s">
        <v>2868</v>
      </c>
      <c r="F658" s="17" t="s">
        <v>2875</v>
      </c>
      <c r="G658" s="17" t="s">
        <v>2009</v>
      </c>
      <c r="H658" s="14" t="s">
        <v>2832</v>
      </c>
      <c r="I658" s="10"/>
      <c r="J658" s="10"/>
      <c r="K658" s="10"/>
      <c r="L658" s="10"/>
      <c r="M658" s="10"/>
      <c r="N658" s="10"/>
      <c r="O658" s="10"/>
      <c r="P658" s="10"/>
      <c r="Q658" s="10"/>
    </row>
    <row r="659" spans="2:17" x14ac:dyDescent="0.4">
      <c r="B659" s="12" t="s">
        <v>3530</v>
      </c>
      <c r="C659" s="12" t="s">
        <v>348</v>
      </c>
      <c r="D659" s="17">
        <v>2</v>
      </c>
      <c r="E659" s="17" t="s">
        <v>2867</v>
      </c>
      <c r="F659" s="17" t="s">
        <v>2875</v>
      </c>
      <c r="G659" s="17" t="s">
        <v>2872</v>
      </c>
      <c r="H659" s="14" t="s">
        <v>2843</v>
      </c>
      <c r="I659" s="10"/>
      <c r="J659" s="10"/>
      <c r="K659" s="10"/>
      <c r="L659" s="10"/>
      <c r="M659" s="10"/>
      <c r="N659" s="10"/>
      <c r="O659" s="10"/>
      <c r="P659" s="10"/>
      <c r="Q659" s="10"/>
    </row>
    <row r="660" spans="2:17" x14ac:dyDescent="0.4">
      <c r="B660" s="12" t="s">
        <v>3531</v>
      </c>
      <c r="C660" s="12" t="s">
        <v>685</v>
      </c>
      <c r="D660" s="17">
        <v>2</v>
      </c>
      <c r="E660" s="17" t="s">
        <v>2869</v>
      </c>
      <c r="F660" s="17" t="s">
        <v>2875</v>
      </c>
      <c r="G660" s="17" t="s">
        <v>2872</v>
      </c>
      <c r="H660" s="14" t="s">
        <v>2839</v>
      </c>
      <c r="I660" s="10"/>
      <c r="J660" s="10"/>
      <c r="K660" s="10"/>
      <c r="L660" s="10"/>
      <c r="M660" s="10"/>
      <c r="N660" s="10"/>
      <c r="O660" s="10"/>
      <c r="P660" s="10"/>
      <c r="Q660" s="10"/>
    </row>
    <row r="661" spans="2:17" x14ac:dyDescent="0.4">
      <c r="B661" s="12" t="s">
        <v>3532</v>
      </c>
      <c r="C661" s="12" t="s">
        <v>744</v>
      </c>
      <c r="D661" s="17">
        <v>1</v>
      </c>
      <c r="E661" s="17" t="s">
        <v>2866</v>
      </c>
      <c r="F661" s="17" t="s">
        <v>2875</v>
      </c>
      <c r="G661" s="17" t="s">
        <v>2009</v>
      </c>
      <c r="H661" s="14" t="s">
        <v>2841</v>
      </c>
      <c r="I661" s="10"/>
      <c r="J661" s="10"/>
      <c r="K661" s="10"/>
      <c r="L661" s="10"/>
      <c r="M661" s="10"/>
      <c r="N661" s="10"/>
      <c r="O661" s="10"/>
      <c r="P661" s="10"/>
      <c r="Q661" s="10"/>
    </row>
    <row r="662" spans="2:17" x14ac:dyDescent="0.4">
      <c r="B662" s="12" t="s">
        <v>3533</v>
      </c>
      <c r="C662" s="12" t="s">
        <v>466</v>
      </c>
      <c r="D662" s="17">
        <v>2</v>
      </c>
      <c r="E662" s="17" t="s">
        <v>2868</v>
      </c>
      <c r="F662" s="17" t="s">
        <v>2875</v>
      </c>
      <c r="G662" s="17" t="s">
        <v>2872</v>
      </c>
      <c r="H662" s="14" t="s">
        <v>1947</v>
      </c>
      <c r="I662" s="10"/>
      <c r="J662" s="10"/>
      <c r="K662" s="10"/>
      <c r="L662" s="10"/>
      <c r="M662" s="10"/>
      <c r="N662" s="10"/>
      <c r="O662" s="10"/>
      <c r="P662" s="10"/>
      <c r="Q662" s="10"/>
    </row>
    <row r="663" spans="2:17" x14ac:dyDescent="0.4">
      <c r="B663" s="12" t="s">
        <v>3534</v>
      </c>
      <c r="C663" s="12" t="s">
        <v>753</v>
      </c>
      <c r="D663" s="17">
        <v>1</v>
      </c>
      <c r="E663" s="17" t="s">
        <v>2867</v>
      </c>
      <c r="F663" s="17" t="s">
        <v>2875</v>
      </c>
      <c r="G663" s="17" t="s">
        <v>2009</v>
      </c>
      <c r="H663" s="14" t="s">
        <v>2844</v>
      </c>
      <c r="I663" s="10"/>
      <c r="J663" s="10"/>
      <c r="K663" s="10"/>
      <c r="L663" s="10"/>
      <c r="M663" s="10"/>
      <c r="N663" s="10"/>
      <c r="O663" s="10"/>
      <c r="P663" s="10"/>
      <c r="Q663" s="10"/>
    </row>
    <row r="664" spans="2:17" x14ac:dyDescent="0.4">
      <c r="B664" s="12" t="s">
        <v>3535</v>
      </c>
      <c r="C664" s="12" t="s">
        <v>652</v>
      </c>
      <c r="D664" s="17">
        <v>2</v>
      </c>
      <c r="E664" s="17" t="s">
        <v>2869</v>
      </c>
      <c r="F664" s="17" t="s">
        <v>2875</v>
      </c>
      <c r="G664" s="17" t="s">
        <v>2872</v>
      </c>
      <c r="H664" s="14" t="s">
        <v>2843</v>
      </c>
      <c r="I664" s="10"/>
      <c r="J664" s="10"/>
      <c r="K664" s="10"/>
      <c r="L664" s="10"/>
      <c r="M664" s="10"/>
      <c r="N664" s="10"/>
      <c r="O664" s="10"/>
      <c r="P664" s="10"/>
      <c r="Q664" s="10"/>
    </row>
    <row r="665" spans="2:17" x14ac:dyDescent="0.4">
      <c r="B665" s="12" t="s">
        <v>3536</v>
      </c>
      <c r="C665" s="12" t="s">
        <v>771</v>
      </c>
      <c r="D665" s="17">
        <v>3</v>
      </c>
      <c r="E665" s="17" t="s">
        <v>2866</v>
      </c>
      <c r="F665" s="17" t="s">
        <v>2875</v>
      </c>
      <c r="G665" s="17" t="s">
        <v>2009</v>
      </c>
      <c r="H665" s="14" t="s">
        <v>1943</v>
      </c>
      <c r="I665" s="10"/>
      <c r="J665" s="10"/>
      <c r="K665" s="10"/>
      <c r="L665" s="10"/>
      <c r="M665" s="10"/>
      <c r="N665" s="10"/>
      <c r="O665" s="10"/>
      <c r="P665" s="10"/>
      <c r="Q665" s="10"/>
    </row>
    <row r="666" spans="2:17" x14ac:dyDescent="0.4">
      <c r="B666" s="12" t="s">
        <v>3537</v>
      </c>
      <c r="C666" s="12" t="s">
        <v>395</v>
      </c>
      <c r="D666" s="17">
        <v>2</v>
      </c>
      <c r="E666" s="17" t="s">
        <v>2868</v>
      </c>
      <c r="F666" s="17" t="s">
        <v>2875</v>
      </c>
      <c r="G666" s="17" t="s">
        <v>2872</v>
      </c>
      <c r="H666" s="14" t="s">
        <v>2839</v>
      </c>
      <c r="I666" s="10"/>
      <c r="J666" s="10"/>
      <c r="K666" s="10"/>
      <c r="L666" s="10"/>
      <c r="M666" s="10"/>
      <c r="N666" s="10"/>
      <c r="O666" s="10"/>
      <c r="P666" s="10"/>
      <c r="Q666" s="10"/>
    </row>
    <row r="667" spans="2:17" x14ac:dyDescent="0.4">
      <c r="B667" s="12" t="s">
        <v>3538</v>
      </c>
      <c r="C667" s="12" t="s">
        <v>269</v>
      </c>
      <c r="D667" s="17">
        <v>3</v>
      </c>
      <c r="E667" s="17" t="s">
        <v>2867</v>
      </c>
      <c r="F667" s="17" t="s">
        <v>2875</v>
      </c>
      <c r="G667" s="17" t="s">
        <v>2872</v>
      </c>
      <c r="H667" s="14" t="s">
        <v>2846</v>
      </c>
      <c r="I667" s="10"/>
      <c r="J667" s="10"/>
      <c r="K667" s="10"/>
      <c r="L667" s="10"/>
      <c r="M667" s="10"/>
      <c r="N667" s="10"/>
      <c r="O667" s="10"/>
      <c r="P667" s="10"/>
      <c r="Q667" s="10"/>
    </row>
    <row r="668" spans="2:17" x14ac:dyDescent="0.4">
      <c r="B668" s="12" t="s">
        <v>3539</v>
      </c>
      <c r="C668" s="12" t="s">
        <v>398</v>
      </c>
      <c r="D668" s="17">
        <v>2</v>
      </c>
      <c r="E668" s="17" t="s">
        <v>2869</v>
      </c>
      <c r="F668" s="17" t="s">
        <v>2875</v>
      </c>
      <c r="G668" s="17" t="s">
        <v>2009</v>
      </c>
      <c r="H668" s="14" t="s">
        <v>2842</v>
      </c>
      <c r="I668" s="10"/>
      <c r="J668" s="10"/>
      <c r="K668" s="10"/>
      <c r="L668" s="10"/>
      <c r="M668" s="10"/>
      <c r="N668" s="10"/>
      <c r="O668" s="10"/>
      <c r="P668" s="10"/>
      <c r="Q668" s="10"/>
    </row>
    <row r="669" spans="2:17" x14ac:dyDescent="0.4">
      <c r="B669" s="12" t="s">
        <v>3540</v>
      </c>
      <c r="C669" s="12" t="s">
        <v>197</v>
      </c>
      <c r="D669" s="17">
        <v>2</v>
      </c>
      <c r="E669" s="17" t="s">
        <v>2866</v>
      </c>
      <c r="F669" s="17" t="s">
        <v>2875</v>
      </c>
      <c r="G669" s="17" t="s">
        <v>2009</v>
      </c>
      <c r="H669" s="14" t="s">
        <v>2837</v>
      </c>
      <c r="I669" s="10"/>
      <c r="J669" s="10"/>
      <c r="K669" s="10"/>
      <c r="L669" s="10"/>
      <c r="M669" s="10"/>
      <c r="N669" s="10"/>
      <c r="O669" s="10"/>
      <c r="P669" s="10"/>
      <c r="Q669" s="10"/>
    </row>
    <row r="670" spans="2:17" x14ac:dyDescent="0.4">
      <c r="B670" s="12" t="s">
        <v>3541</v>
      </c>
      <c r="C670" s="12" t="s">
        <v>404</v>
      </c>
      <c r="D670" s="17">
        <v>1</v>
      </c>
      <c r="E670" s="17" t="s">
        <v>2868</v>
      </c>
      <c r="F670" s="17" t="s">
        <v>2875</v>
      </c>
      <c r="G670" s="17" t="s">
        <v>2872</v>
      </c>
      <c r="H670" s="14" t="s">
        <v>2845</v>
      </c>
      <c r="I670" s="10"/>
      <c r="J670" s="10"/>
      <c r="K670" s="10"/>
      <c r="L670" s="10"/>
      <c r="M670" s="10"/>
      <c r="N670" s="10"/>
      <c r="O670" s="10"/>
      <c r="P670" s="10"/>
      <c r="Q670" s="10"/>
    </row>
    <row r="671" spans="2:17" x14ac:dyDescent="0.4">
      <c r="B671" s="12" t="s">
        <v>3542</v>
      </c>
      <c r="C671" s="12" t="s">
        <v>825</v>
      </c>
      <c r="D671" s="17">
        <v>1</v>
      </c>
      <c r="E671" s="17" t="s">
        <v>2867</v>
      </c>
      <c r="F671" s="17" t="s">
        <v>2875</v>
      </c>
      <c r="G671" s="17" t="s">
        <v>2872</v>
      </c>
      <c r="H671" s="14" t="s">
        <v>2845</v>
      </c>
      <c r="I671" s="10"/>
      <c r="J671" s="10"/>
      <c r="K671" s="10"/>
      <c r="L671" s="10"/>
      <c r="M671" s="10"/>
      <c r="N671" s="10"/>
      <c r="O671" s="10"/>
      <c r="P671" s="10"/>
      <c r="Q671" s="10"/>
    </row>
    <row r="672" spans="2:17" x14ac:dyDescent="0.4">
      <c r="B672" s="12" t="s">
        <v>3543</v>
      </c>
      <c r="C672" s="12" t="s">
        <v>378</v>
      </c>
      <c r="D672" s="17">
        <v>1</v>
      </c>
      <c r="E672" s="17" t="s">
        <v>2869</v>
      </c>
      <c r="F672" s="17" t="s">
        <v>2875</v>
      </c>
      <c r="G672" s="17" t="s">
        <v>2009</v>
      </c>
      <c r="H672" s="14" t="s">
        <v>2844</v>
      </c>
      <c r="I672" s="10"/>
      <c r="J672" s="10"/>
      <c r="K672" s="10"/>
      <c r="L672" s="10"/>
      <c r="M672" s="10"/>
      <c r="N672" s="10"/>
      <c r="O672" s="10"/>
      <c r="P672" s="10"/>
      <c r="Q672" s="10"/>
    </row>
    <row r="673" spans="2:17" x14ac:dyDescent="0.4">
      <c r="B673" s="12" t="s">
        <v>3544</v>
      </c>
      <c r="C673" s="12" t="s">
        <v>712</v>
      </c>
      <c r="D673" s="17">
        <v>2</v>
      </c>
      <c r="E673" s="17" t="s">
        <v>2866</v>
      </c>
      <c r="F673" s="17" t="s">
        <v>2875</v>
      </c>
      <c r="G673" s="17" t="s">
        <v>2872</v>
      </c>
      <c r="H673" s="14" t="s">
        <v>1947</v>
      </c>
      <c r="I673" s="10"/>
      <c r="J673" s="10"/>
      <c r="K673" s="10"/>
      <c r="L673" s="10"/>
      <c r="M673" s="10"/>
      <c r="N673" s="10"/>
      <c r="O673" s="10"/>
      <c r="P673" s="10"/>
      <c r="Q673" s="10"/>
    </row>
    <row r="674" spans="2:17" x14ac:dyDescent="0.4">
      <c r="B674" s="12" t="s">
        <v>3545</v>
      </c>
      <c r="C674" s="12" t="s">
        <v>381</v>
      </c>
      <c r="D674" s="17">
        <v>3</v>
      </c>
      <c r="E674" s="17" t="s">
        <v>2868</v>
      </c>
      <c r="F674" s="17" t="s">
        <v>2875</v>
      </c>
      <c r="G674" s="17" t="s">
        <v>2872</v>
      </c>
      <c r="H674" s="14" t="s">
        <v>2847</v>
      </c>
      <c r="I674" s="10"/>
      <c r="J674" s="10"/>
      <c r="K674" s="10"/>
      <c r="L674" s="10"/>
      <c r="M674" s="10"/>
      <c r="N674" s="10"/>
      <c r="O674" s="10"/>
      <c r="P674" s="10"/>
      <c r="Q674" s="10"/>
    </row>
    <row r="675" spans="2:17" x14ac:dyDescent="0.4">
      <c r="B675" s="12" t="s">
        <v>3546</v>
      </c>
      <c r="C675" s="12" t="s">
        <v>852</v>
      </c>
      <c r="D675" s="17">
        <v>2</v>
      </c>
      <c r="E675" s="17" t="s">
        <v>2867</v>
      </c>
      <c r="F675" s="17" t="s">
        <v>2875</v>
      </c>
      <c r="G675" s="17" t="s">
        <v>2872</v>
      </c>
      <c r="H675" s="14" t="s">
        <v>1947</v>
      </c>
      <c r="I675" s="10"/>
      <c r="J675" s="10"/>
      <c r="K675" s="10"/>
      <c r="L675" s="10"/>
      <c r="M675" s="10"/>
      <c r="N675" s="10"/>
      <c r="O675" s="10"/>
      <c r="P675" s="10"/>
      <c r="Q675" s="10"/>
    </row>
    <row r="676" spans="2:17" x14ac:dyDescent="0.4">
      <c r="B676" s="12" t="s">
        <v>3547</v>
      </c>
      <c r="C676" s="12" t="s">
        <v>861</v>
      </c>
      <c r="D676" s="17">
        <v>2</v>
      </c>
      <c r="E676" s="17" t="s">
        <v>2869</v>
      </c>
      <c r="F676" s="17" t="s">
        <v>2875</v>
      </c>
      <c r="G676" s="17" t="s">
        <v>2009</v>
      </c>
      <c r="H676" s="14" t="s">
        <v>2834</v>
      </c>
      <c r="I676" s="10"/>
      <c r="J676" s="10"/>
      <c r="K676" s="10"/>
      <c r="L676" s="10"/>
      <c r="M676" s="10"/>
      <c r="N676" s="10"/>
      <c r="O676" s="10"/>
      <c r="P676" s="10"/>
      <c r="Q676" s="10"/>
    </row>
    <row r="677" spans="2:17" x14ac:dyDescent="0.4">
      <c r="B677" s="12" t="s">
        <v>3548</v>
      </c>
      <c r="C677" s="12" t="s">
        <v>539</v>
      </c>
      <c r="D677" s="17">
        <v>2</v>
      </c>
      <c r="E677" s="17" t="s">
        <v>2866</v>
      </c>
      <c r="F677" s="17" t="s">
        <v>2875</v>
      </c>
      <c r="G677" s="17" t="s">
        <v>2872</v>
      </c>
      <c r="H677" s="14" t="s">
        <v>1946</v>
      </c>
      <c r="I677" s="10"/>
      <c r="J677" s="10"/>
      <c r="K677" s="10"/>
      <c r="L677" s="10"/>
      <c r="M677" s="10"/>
      <c r="N677" s="10"/>
      <c r="O677" s="10"/>
      <c r="P677" s="10"/>
      <c r="Q677" s="10"/>
    </row>
    <row r="678" spans="2:17" x14ac:dyDescent="0.4">
      <c r="B678" s="12" t="s">
        <v>3549</v>
      </c>
      <c r="C678" s="12" t="s">
        <v>296</v>
      </c>
      <c r="D678" s="17">
        <v>2</v>
      </c>
      <c r="E678" s="17" t="s">
        <v>2868</v>
      </c>
      <c r="F678" s="17" t="s">
        <v>2875</v>
      </c>
      <c r="G678" s="17" t="s">
        <v>2009</v>
      </c>
      <c r="H678" s="14" t="s">
        <v>2837</v>
      </c>
      <c r="I678" s="10"/>
      <c r="J678" s="10"/>
      <c r="K678" s="10"/>
      <c r="L678" s="10"/>
      <c r="M678" s="10"/>
      <c r="N678" s="10"/>
      <c r="O678" s="10"/>
      <c r="P678" s="10"/>
      <c r="Q678" s="10"/>
    </row>
    <row r="679" spans="2:17" x14ac:dyDescent="0.4">
      <c r="B679" s="12" t="s">
        <v>3550</v>
      </c>
      <c r="C679" s="12" t="s">
        <v>393</v>
      </c>
      <c r="D679" s="17">
        <v>3</v>
      </c>
      <c r="E679" s="17" t="s">
        <v>2867</v>
      </c>
      <c r="F679" s="17" t="s">
        <v>2875</v>
      </c>
      <c r="G679" s="17" t="s">
        <v>2009</v>
      </c>
      <c r="H679" s="14" t="s">
        <v>2833</v>
      </c>
      <c r="I679" s="10"/>
      <c r="J679" s="10"/>
      <c r="K679" s="10"/>
      <c r="L679" s="10"/>
      <c r="M679" s="10"/>
      <c r="N679" s="10"/>
      <c r="O679" s="10"/>
      <c r="P679" s="10"/>
      <c r="Q679" s="10"/>
    </row>
    <row r="680" spans="2:17" x14ac:dyDescent="0.4">
      <c r="B680" s="12" t="s">
        <v>3551</v>
      </c>
      <c r="C680" s="12" t="s">
        <v>888</v>
      </c>
      <c r="D680" s="17">
        <v>2</v>
      </c>
      <c r="E680" s="17" t="s">
        <v>2869</v>
      </c>
      <c r="F680" s="17" t="s">
        <v>2875</v>
      </c>
      <c r="G680" s="17" t="s">
        <v>2872</v>
      </c>
      <c r="H680" s="14" t="s">
        <v>2843</v>
      </c>
      <c r="I680" s="10"/>
      <c r="J680" s="10"/>
      <c r="K680" s="10"/>
      <c r="L680" s="10"/>
      <c r="M680" s="10"/>
      <c r="N680" s="10"/>
      <c r="O680" s="10"/>
      <c r="P680" s="10"/>
      <c r="Q680" s="10"/>
    </row>
    <row r="681" spans="2:17" x14ac:dyDescent="0.4">
      <c r="B681" s="12" t="s">
        <v>3552</v>
      </c>
      <c r="C681" s="12" t="s">
        <v>315</v>
      </c>
      <c r="D681" s="17">
        <v>2</v>
      </c>
      <c r="E681" s="17" t="s">
        <v>2866</v>
      </c>
      <c r="F681" s="17" t="s">
        <v>2875</v>
      </c>
      <c r="G681" s="17" t="s">
        <v>2872</v>
      </c>
      <c r="H681" s="14" t="s">
        <v>2840</v>
      </c>
      <c r="I681" s="10"/>
      <c r="J681" s="10"/>
      <c r="K681" s="10"/>
      <c r="L681" s="10"/>
      <c r="M681" s="10"/>
      <c r="N681" s="10"/>
      <c r="O681" s="10"/>
      <c r="P681" s="10"/>
      <c r="Q681" s="10"/>
    </row>
    <row r="682" spans="2:17" x14ac:dyDescent="0.4">
      <c r="B682" s="12" t="s">
        <v>3553</v>
      </c>
      <c r="C682" s="12" t="s">
        <v>493</v>
      </c>
      <c r="D682" s="17">
        <v>3</v>
      </c>
      <c r="E682" s="17" t="s">
        <v>2868</v>
      </c>
      <c r="F682" s="17" t="s">
        <v>2875</v>
      </c>
      <c r="G682" s="17" t="s">
        <v>2872</v>
      </c>
      <c r="H682" s="14" t="s">
        <v>2846</v>
      </c>
      <c r="I682" s="10"/>
      <c r="J682" s="10"/>
      <c r="K682" s="10"/>
      <c r="L682" s="10"/>
      <c r="M682" s="10"/>
      <c r="N682" s="10"/>
      <c r="O682" s="10"/>
      <c r="P682" s="10"/>
      <c r="Q682" s="10"/>
    </row>
    <row r="683" spans="2:17" x14ac:dyDescent="0.4">
      <c r="B683" s="12" t="s">
        <v>3554</v>
      </c>
      <c r="C683" s="12" t="s">
        <v>440</v>
      </c>
      <c r="D683" s="17">
        <v>2</v>
      </c>
      <c r="E683" s="17" t="s">
        <v>2867</v>
      </c>
      <c r="F683" s="17" t="s">
        <v>2875</v>
      </c>
      <c r="G683" s="17" t="s">
        <v>2872</v>
      </c>
      <c r="H683" s="14" t="s">
        <v>2843</v>
      </c>
      <c r="I683" s="10"/>
      <c r="J683" s="10"/>
      <c r="K683" s="10"/>
      <c r="L683" s="10"/>
      <c r="M683" s="10"/>
      <c r="N683" s="10"/>
      <c r="O683" s="10"/>
      <c r="P683" s="10"/>
      <c r="Q683" s="10"/>
    </row>
    <row r="684" spans="2:17" x14ac:dyDescent="0.4">
      <c r="B684" s="12" t="s">
        <v>3555</v>
      </c>
      <c r="C684" s="12" t="s">
        <v>560</v>
      </c>
      <c r="D684" s="17">
        <v>2</v>
      </c>
      <c r="E684" s="17" t="s">
        <v>2869</v>
      </c>
      <c r="F684" s="17" t="s">
        <v>2875</v>
      </c>
      <c r="G684" s="17" t="s">
        <v>2009</v>
      </c>
      <c r="H684" s="14" t="s">
        <v>2842</v>
      </c>
      <c r="I684" s="10"/>
      <c r="J684" s="10"/>
      <c r="K684" s="10"/>
      <c r="L684" s="10"/>
      <c r="M684" s="10"/>
      <c r="N684" s="10"/>
      <c r="O684" s="10"/>
      <c r="P684" s="10"/>
      <c r="Q684" s="10"/>
    </row>
    <row r="685" spans="2:17" x14ac:dyDescent="0.4">
      <c r="B685" s="12" t="s">
        <v>3556</v>
      </c>
      <c r="C685" s="12" t="s">
        <v>446</v>
      </c>
      <c r="D685" s="17">
        <v>3</v>
      </c>
      <c r="E685" s="17" t="s">
        <v>2866</v>
      </c>
      <c r="F685" s="17" t="s">
        <v>2875</v>
      </c>
      <c r="G685" s="17" t="s">
        <v>2872</v>
      </c>
      <c r="H685" s="14" t="s">
        <v>2846</v>
      </c>
      <c r="I685" s="10"/>
      <c r="J685" s="10"/>
      <c r="K685" s="10"/>
      <c r="L685" s="10"/>
      <c r="M685" s="10"/>
      <c r="N685" s="10"/>
      <c r="O685" s="10"/>
      <c r="P685" s="10"/>
      <c r="Q685" s="10"/>
    </row>
    <row r="686" spans="2:17" x14ac:dyDescent="0.4">
      <c r="B686" s="12" t="s">
        <v>3557</v>
      </c>
      <c r="C686" s="12" t="s">
        <v>942</v>
      </c>
      <c r="D686" s="17">
        <v>2</v>
      </c>
      <c r="E686" s="17" t="s">
        <v>2868</v>
      </c>
      <c r="F686" s="17" t="s">
        <v>2875</v>
      </c>
      <c r="G686" s="17" t="s">
        <v>2872</v>
      </c>
      <c r="H686" s="14" t="s">
        <v>2838</v>
      </c>
      <c r="I686" s="10"/>
      <c r="J686" s="10"/>
      <c r="K686" s="10"/>
      <c r="L686" s="10"/>
      <c r="M686" s="10"/>
      <c r="N686" s="10"/>
      <c r="O686" s="10"/>
      <c r="P686" s="10"/>
      <c r="Q686" s="10"/>
    </row>
    <row r="687" spans="2:17" x14ac:dyDescent="0.4">
      <c r="B687" s="12" t="s">
        <v>3558</v>
      </c>
      <c r="C687" s="12" t="s">
        <v>694</v>
      </c>
      <c r="D687" s="17">
        <v>1</v>
      </c>
      <c r="E687" s="17" t="s">
        <v>2867</v>
      </c>
      <c r="F687" s="17" t="s">
        <v>2875</v>
      </c>
      <c r="G687" s="17" t="s">
        <v>2009</v>
      </c>
      <c r="H687" s="14" t="s">
        <v>2844</v>
      </c>
      <c r="I687" s="10"/>
      <c r="J687" s="10"/>
      <c r="K687" s="10"/>
      <c r="L687" s="10"/>
      <c r="M687" s="10"/>
      <c r="N687" s="10"/>
      <c r="O687" s="10"/>
      <c r="P687" s="10"/>
      <c r="Q687" s="10"/>
    </row>
    <row r="688" spans="2:17" x14ac:dyDescent="0.4">
      <c r="B688" s="12" t="s">
        <v>3559</v>
      </c>
      <c r="C688" s="12" t="s">
        <v>960</v>
      </c>
      <c r="D688" s="17">
        <v>1</v>
      </c>
      <c r="E688" s="17" t="s">
        <v>2869</v>
      </c>
      <c r="F688" s="17" t="s">
        <v>2875</v>
      </c>
      <c r="G688" s="17" t="s">
        <v>2009</v>
      </c>
      <c r="H688" s="14" t="s">
        <v>2844</v>
      </c>
      <c r="I688" s="10"/>
      <c r="J688" s="10"/>
      <c r="K688" s="10"/>
      <c r="L688" s="10"/>
      <c r="M688" s="10"/>
      <c r="N688" s="10"/>
      <c r="O688" s="10"/>
      <c r="P688" s="10"/>
      <c r="Q688" s="10"/>
    </row>
    <row r="689" spans="2:17" x14ac:dyDescent="0.4">
      <c r="B689" s="12" t="s">
        <v>3560</v>
      </c>
      <c r="C689" s="12" t="s">
        <v>505</v>
      </c>
      <c r="D689" s="17">
        <v>1</v>
      </c>
      <c r="E689" s="17" t="s">
        <v>2866</v>
      </c>
      <c r="F689" s="17" t="s">
        <v>2875</v>
      </c>
      <c r="G689" s="17" t="s">
        <v>2872</v>
      </c>
      <c r="H689" s="14" t="s">
        <v>1945</v>
      </c>
      <c r="I689" s="10"/>
      <c r="J689" s="10"/>
      <c r="K689" s="10"/>
      <c r="L689" s="10"/>
      <c r="M689" s="10"/>
      <c r="N689" s="10"/>
      <c r="O689" s="10"/>
      <c r="P689" s="10"/>
      <c r="Q689" s="10"/>
    </row>
    <row r="690" spans="2:17" x14ac:dyDescent="0.4">
      <c r="B690" s="12" t="s">
        <v>3561</v>
      </c>
      <c r="C690" s="12" t="s">
        <v>969</v>
      </c>
      <c r="D690" s="17">
        <v>3</v>
      </c>
      <c r="E690" s="17" t="s">
        <v>2868</v>
      </c>
      <c r="F690" s="17" t="s">
        <v>2875</v>
      </c>
      <c r="G690" s="17" t="s">
        <v>2872</v>
      </c>
      <c r="H690" s="14" t="s">
        <v>2847</v>
      </c>
      <c r="I690" s="10"/>
      <c r="J690" s="10"/>
      <c r="K690" s="10"/>
      <c r="L690" s="10"/>
      <c r="M690" s="10"/>
      <c r="N690" s="10"/>
      <c r="O690" s="10"/>
      <c r="P690" s="10"/>
      <c r="Q690" s="10"/>
    </row>
    <row r="691" spans="2:17" x14ac:dyDescent="0.4">
      <c r="B691" s="12" t="s">
        <v>3562</v>
      </c>
      <c r="C691" s="12" t="s">
        <v>467</v>
      </c>
      <c r="D691" s="17">
        <v>3</v>
      </c>
      <c r="E691" s="17" t="s">
        <v>2867</v>
      </c>
      <c r="F691" s="17" t="s">
        <v>2875</v>
      </c>
      <c r="G691" s="17" t="s">
        <v>2009</v>
      </c>
      <c r="H691" s="14" t="s">
        <v>2835</v>
      </c>
      <c r="I691" s="10"/>
      <c r="J691" s="10"/>
      <c r="K691" s="10"/>
      <c r="L691" s="10"/>
      <c r="M691" s="10"/>
      <c r="N691" s="10"/>
      <c r="O691" s="10"/>
      <c r="P691" s="10"/>
      <c r="Q691" s="10"/>
    </row>
    <row r="692" spans="2:17" x14ac:dyDescent="0.4">
      <c r="B692" s="12" t="s">
        <v>3563</v>
      </c>
      <c r="C692" s="12" t="s">
        <v>210</v>
      </c>
      <c r="D692" s="17">
        <v>3</v>
      </c>
      <c r="E692" s="17" t="s">
        <v>2869</v>
      </c>
      <c r="F692" s="17" t="s">
        <v>2875</v>
      </c>
      <c r="G692" s="17" t="s">
        <v>2009</v>
      </c>
      <c r="H692" s="14" t="s">
        <v>1943</v>
      </c>
      <c r="I692" s="10"/>
      <c r="J692" s="10"/>
      <c r="K692" s="10"/>
      <c r="L692" s="10"/>
      <c r="M692" s="10"/>
      <c r="N692" s="10"/>
      <c r="O692" s="10"/>
      <c r="P692" s="10"/>
      <c r="Q692" s="10"/>
    </row>
    <row r="693" spans="2:17" x14ac:dyDescent="0.4">
      <c r="B693" s="12" t="s">
        <v>3564</v>
      </c>
      <c r="C693" s="12" t="s">
        <v>345</v>
      </c>
      <c r="D693" s="17">
        <v>1</v>
      </c>
      <c r="E693" s="17" t="s">
        <v>2866</v>
      </c>
      <c r="F693" s="17" t="s">
        <v>2875</v>
      </c>
      <c r="G693" s="17" t="s">
        <v>2009</v>
      </c>
      <c r="H693" s="14" t="s">
        <v>2841</v>
      </c>
      <c r="I693" s="10"/>
      <c r="J693" s="10"/>
      <c r="K693" s="10"/>
      <c r="L693" s="10"/>
      <c r="M693" s="10"/>
      <c r="N693" s="10"/>
      <c r="O693" s="10"/>
      <c r="P693" s="10"/>
      <c r="Q693" s="10"/>
    </row>
    <row r="694" spans="2:17" x14ac:dyDescent="0.4">
      <c r="B694" s="12" t="s">
        <v>3565</v>
      </c>
      <c r="C694" s="12" t="s">
        <v>426</v>
      </c>
      <c r="D694" s="17">
        <v>2</v>
      </c>
      <c r="E694" s="17" t="s">
        <v>2868</v>
      </c>
      <c r="F694" s="17" t="s">
        <v>2875</v>
      </c>
      <c r="G694" s="17" t="s">
        <v>2009</v>
      </c>
      <c r="H694" s="14" t="s">
        <v>2837</v>
      </c>
      <c r="I694" s="10"/>
      <c r="J694" s="10"/>
      <c r="K694" s="10"/>
      <c r="L694" s="10"/>
      <c r="M694" s="10"/>
      <c r="N694" s="10"/>
      <c r="O694" s="10"/>
      <c r="P694" s="10"/>
      <c r="Q694" s="10"/>
    </row>
    <row r="695" spans="2:17" x14ac:dyDescent="0.4">
      <c r="B695" s="12" t="s">
        <v>3566</v>
      </c>
      <c r="C695" s="12" t="s">
        <v>766</v>
      </c>
      <c r="D695" s="17">
        <v>2</v>
      </c>
      <c r="E695" s="17" t="s">
        <v>2867</v>
      </c>
      <c r="F695" s="17" t="s">
        <v>2875</v>
      </c>
      <c r="G695" s="17" t="s">
        <v>2872</v>
      </c>
      <c r="H695" s="14" t="s">
        <v>2838</v>
      </c>
      <c r="I695" s="10"/>
      <c r="J695" s="10"/>
      <c r="K695" s="10"/>
      <c r="L695" s="10"/>
      <c r="M695" s="10"/>
      <c r="N695" s="10"/>
      <c r="O695" s="10"/>
      <c r="P695" s="10"/>
      <c r="Q695" s="10"/>
    </row>
    <row r="696" spans="2:17" x14ac:dyDescent="0.4">
      <c r="B696" s="12" t="s">
        <v>3567</v>
      </c>
      <c r="C696" s="12" t="s">
        <v>494</v>
      </c>
      <c r="D696" s="17">
        <v>3</v>
      </c>
      <c r="E696" s="17" t="s">
        <v>2869</v>
      </c>
      <c r="F696" s="17" t="s">
        <v>2875</v>
      </c>
      <c r="G696" s="17" t="s">
        <v>2009</v>
      </c>
      <c r="H696" s="14" t="s">
        <v>1943</v>
      </c>
      <c r="I696" s="10"/>
      <c r="J696" s="10"/>
      <c r="K696" s="10"/>
      <c r="L696" s="10"/>
      <c r="M696" s="10"/>
      <c r="N696" s="10"/>
      <c r="O696" s="10"/>
      <c r="P696" s="10"/>
      <c r="Q696" s="10"/>
    </row>
    <row r="697" spans="2:17" x14ac:dyDescent="0.4">
      <c r="B697" s="12" t="s">
        <v>3568</v>
      </c>
      <c r="C697" s="12" t="s">
        <v>514</v>
      </c>
      <c r="D697" s="17">
        <v>3</v>
      </c>
      <c r="E697" s="17" t="s">
        <v>2866</v>
      </c>
      <c r="F697" s="17" t="s">
        <v>2875</v>
      </c>
      <c r="G697" s="17" t="s">
        <v>2009</v>
      </c>
      <c r="H697" s="14" t="s">
        <v>2835</v>
      </c>
      <c r="I697" s="10"/>
      <c r="J697" s="10"/>
      <c r="K697" s="10"/>
      <c r="L697" s="10"/>
      <c r="M697" s="10"/>
      <c r="N697" s="10"/>
      <c r="O697" s="10"/>
      <c r="P697" s="10"/>
      <c r="Q697" s="10"/>
    </row>
    <row r="698" spans="2:17" x14ac:dyDescent="0.4">
      <c r="B698" s="12" t="s">
        <v>3569</v>
      </c>
      <c r="C698" s="12" t="s">
        <v>503</v>
      </c>
      <c r="D698" s="17">
        <v>3</v>
      </c>
      <c r="E698" s="17" t="s">
        <v>2868</v>
      </c>
      <c r="F698" s="17" t="s">
        <v>2875</v>
      </c>
      <c r="G698" s="17" t="s">
        <v>2009</v>
      </c>
      <c r="H698" s="14" t="s">
        <v>2833</v>
      </c>
      <c r="I698" s="10"/>
      <c r="J698" s="10"/>
      <c r="K698" s="10"/>
      <c r="L698" s="10"/>
      <c r="M698" s="10"/>
      <c r="N698" s="10"/>
      <c r="O698" s="10"/>
      <c r="P698" s="10"/>
      <c r="Q698" s="10"/>
    </row>
    <row r="699" spans="2:17" x14ac:dyDescent="0.4">
      <c r="B699" s="12" t="s">
        <v>3570</v>
      </c>
      <c r="C699" s="12" t="s">
        <v>438</v>
      </c>
      <c r="D699" s="17">
        <v>3</v>
      </c>
      <c r="E699" s="17" t="s">
        <v>2867</v>
      </c>
      <c r="F699" s="17" t="s">
        <v>2875</v>
      </c>
      <c r="G699" s="17" t="s">
        <v>2872</v>
      </c>
      <c r="H699" s="14" t="s">
        <v>2846</v>
      </c>
      <c r="I699" s="10"/>
      <c r="J699" s="10"/>
      <c r="K699" s="10"/>
      <c r="L699" s="10"/>
      <c r="M699" s="10"/>
      <c r="N699" s="10"/>
      <c r="O699" s="10"/>
      <c r="P699" s="10"/>
      <c r="Q699" s="10"/>
    </row>
    <row r="700" spans="2:17" x14ac:dyDescent="0.4">
      <c r="B700" s="12" t="s">
        <v>3571</v>
      </c>
      <c r="C700" s="12" t="s">
        <v>515</v>
      </c>
      <c r="D700" s="17">
        <v>2</v>
      </c>
      <c r="E700" s="17" t="s">
        <v>2869</v>
      </c>
      <c r="F700" s="17" t="s">
        <v>2875</v>
      </c>
      <c r="G700" s="17" t="s">
        <v>2872</v>
      </c>
      <c r="H700" s="14" t="s">
        <v>2839</v>
      </c>
      <c r="I700" s="10"/>
      <c r="J700" s="10"/>
      <c r="K700" s="10"/>
      <c r="L700" s="10"/>
      <c r="M700" s="10"/>
      <c r="N700" s="10"/>
      <c r="O700" s="10"/>
      <c r="P700" s="10"/>
      <c r="Q700" s="10"/>
    </row>
    <row r="701" spans="2:17" x14ac:dyDescent="0.4">
      <c r="B701" s="12" t="s">
        <v>3572</v>
      </c>
      <c r="C701" s="12" t="s">
        <v>323</v>
      </c>
      <c r="D701" s="17">
        <v>2</v>
      </c>
      <c r="E701" s="17" t="s">
        <v>2866</v>
      </c>
      <c r="F701" s="17" t="s">
        <v>2875</v>
      </c>
      <c r="G701" s="17" t="s">
        <v>2872</v>
      </c>
      <c r="H701" s="14" t="s">
        <v>1946</v>
      </c>
      <c r="I701" s="10"/>
      <c r="J701" s="10"/>
      <c r="K701" s="10"/>
      <c r="L701" s="10"/>
      <c r="M701" s="10"/>
      <c r="N701" s="10"/>
      <c r="O701" s="10"/>
      <c r="P701" s="10"/>
      <c r="Q701" s="10"/>
    </row>
    <row r="702" spans="2:17" x14ac:dyDescent="0.4">
      <c r="B702" s="12" t="s">
        <v>3573</v>
      </c>
      <c r="C702" s="12" t="s">
        <v>520</v>
      </c>
      <c r="D702" s="17">
        <v>2</v>
      </c>
      <c r="E702" s="17" t="s">
        <v>2868</v>
      </c>
      <c r="F702" s="17" t="s">
        <v>2875</v>
      </c>
      <c r="G702" s="17" t="s">
        <v>2872</v>
      </c>
      <c r="H702" s="14" t="s">
        <v>2838</v>
      </c>
      <c r="I702" s="10"/>
      <c r="J702" s="10"/>
      <c r="K702" s="10"/>
      <c r="L702" s="10"/>
      <c r="M702" s="10"/>
      <c r="N702" s="10"/>
      <c r="O702" s="10"/>
      <c r="P702" s="10"/>
      <c r="Q702" s="10"/>
    </row>
    <row r="703" spans="2:17" x14ac:dyDescent="0.4">
      <c r="B703" s="12" t="s">
        <v>3574</v>
      </c>
      <c r="C703" s="12" t="s">
        <v>530</v>
      </c>
      <c r="D703" s="17">
        <v>1</v>
      </c>
      <c r="E703" s="17" t="s">
        <v>2867</v>
      </c>
      <c r="F703" s="17" t="s">
        <v>2875</v>
      </c>
      <c r="G703" s="17" t="s">
        <v>2009</v>
      </c>
      <c r="H703" s="14" t="s">
        <v>2848</v>
      </c>
      <c r="I703" s="10"/>
      <c r="J703" s="10"/>
      <c r="K703" s="10"/>
      <c r="L703" s="10"/>
      <c r="M703" s="10"/>
      <c r="N703" s="10"/>
      <c r="O703" s="10"/>
      <c r="P703" s="10"/>
      <c r="Q703" s="10"/>
    </row>
    <row r="704" spans="2:17" x14ac:dyDescent="0.4">
      <c r="B704" s="12" t="s">
        <v>3575</v>
      </c>
      <c r="C704" s="12" t="s">
        <v>623</v>
      </c>
      <c r="D704" s="17">
        <v>2</v>
      </c>
      <c r="E704" s="17" t="s">
        <v>2869</v>
      </c>
      <c r="F704" s="17" t="s">
        <v>2875</v>
      </c>
      <c r="G704" s="17" t="s">
        <v>2009</v>
      </c>
      <c r="H704" s="14" t="s">
        <v>2832</v>
      </c>
      <c r="I704" s="10"/>
      <c r="J704" s="10"/>
      <c r="K704" s="10"/>
      <c r="L704" s="10"/>
      <c r="M704" s="10"/>
      <c r="N704" s="10"/>
      <c r="O704" s="10"/>
      <c r="P704" s="10"/>
      <c r="Q704" s="10"/>
    </row>
    <row r="705" spans="2:17" x14ac:dyDescent="0.4">
      <c r="B705" s="12" t="s">
        <v>3576</v>
      </c>
      <c r="C705" s="12" t="s">
        <v>390</v>
      </c>
      <c r="D705" s="17">
        <v>2</v>
      </c>
      <c r="E705" s="17" t="s">
        <v>2866</v>
      </c>
      <c r="F705" s="17" t="s">
        <v>2875</v>
      </c>
      <c r="G705" s="17" t="s">
        <v>2872</v>
      </c>
      <c r="H705" s="14" t="s">
        <v>1947</v>
      </c>
      <c r="I705" s="10"/>
      <c r="J705" s="10"/>
      <c r="K705" s="10"/>
      <c r="L705" s="10"/>
      <c r="M705" s="10"/>
      <c r="N705" s="10"/>
      <c r="O705" s="10"/>
      <c r="P705" s="10"/>
      <c r="Q705" s="10"/>
    </row>
    <row r="706" spans="2:17" x14ac:dyDescent="0.4">
      <c r="B706" s="12" t="s">
        <v>3577</v>
      </c>
      <c r="C706" s="12" t="s">
        <v>551</v>
      </c>
      <c r="D706" s="17">
        <v>2</v>
      </c>
      <c r="E706" s="17" t="s">
        <v>2868</v>
      </c>
      <c r="F706" s="17" t="s">
        <v>2875</v>
      </c>
      <c r="G706" s="17" t="s">
        <v>2009</v>
      </c>
      <c r="H706" s="14" t="s">
        <v>2837</v>
      </c>
      <c r="I706" s="10"/>
      <c r="J706" s="10"/>
      <c r="K706" s="10"/>
      <c r="L706" s="10"/>
      <c r="M706" s="10"/>
      <c r="N706" s="10"/>
      <c r="O706" s="10"/>
      <c r="P706" s="10"/>
      <c r="Q706" s="10"/>
    </row>
    <row r="707" spans="2:17" x14ac:dyDescent="0.4">
      <c r="B707" s="12" t="s">
        <v>3578</v>
      </c>
      <c r="C707" s="12" t="s">
        <v>299</v>
      </c>
      <c r="D707" s="17">
        <v>2</v>
      </c>
      <c r="E707" s="17" t="s">
        <v>2867</v>
      </c>
      <c r="F707" s="17" t="s">
        <v>2875</v>
      </c>
      <c r="G707" s="17" t="s">
        <v>2009</v>
      </c>
      <c r="H707" s="14" t="s">
        <v>2842</v>
      </c>
      <c r="I707" s="10"/>
      <c r="J707" s="10"/>
      <c r="K707" s="10"/>
      <c r="L707" s="10"/>
      <c r="M707" s="10"/>
      <c r="N707" s="10"/>
      <c r="O707" s="10"/>
      <c r="P707" s="10"/>
      <c r="Q707" s="10"/>
    </row>
    <row r="708" spans="2:17" x14ac:dyDescent="0.4">
      <c r="B708" s="12" t="s">
        <v>3579</v>
      </c>
      <c r="C708" s="12" t="s">
        <v>820</v>
      </c>
      <c r="D708" s="17">
        <v>1</v>
      </c>
      <c r="E708" s="17" t="s">
        <v>2869</v>
      </c>
      <c r="F708" s="17" t="s">
        <v>2875</v>
      </c>
      <c r="G708" s="17" t="s">
        <v>2872</v>
      </c>
      <c r="H708" s="14" t="s">
        <v>2845</v>
      </c>
      <c r="I708" s="10"/>
      <c r="J708" s="10"/>
      <c r="K708" s="10"/>
      <c r="L708" s="10"/>
      <c r="M708" s="10"/>
      <c r="N708" s="10"/>
      <c r="O708" s="10"/>
      <c r="P708" s="10"/>
      <c r="Q708" s="10"/>
    </row>
    <row r="709" spans="2:17" x14ac:dyDescent="0.4">
      <c r="B709" s="12" t="s">
        <v>3580</v>
      </c>
      <c r="C709" s="12" t="s">
        <v>219</v>
      </c>
      <c r="D709" s="17">
        <v>1</v>
      </c>
      <c r="E709" s="17" t="s">
        <v>2866</v>
      </c>
      <c r="F709" s="17" t="s">
        <v>2875</v>
      </c>
      <c r="G709" s="17" t="s">
        <v>2872</v>
      </c>
      <c r="H709" s="14" t="s">
        <v>2845</v>
      </c>
      <c r="I709" s="10"/>
      <c r="J709" s="10"/>
      <c r="K709" s="10"/>
      <c r="L709" s="10"/>
      <c r="M709" s="10"/>
      <c r="N709" s="10"/>
      <c r="O709" s="10"/>
      <c r="P709" s="10"/>
      <c r="Q709" s="10"/>
    </row>
    <row r="710" spans="2:17" x14ac:dyDescent="0.4">
      <c r="B710" s="12" t="s">
        <v>3581</v>
      </c>
      <c r="C710" s="12" t="s">
        <v>566</v>
      </c>
      <c r="D710" s="17">
        <v>3</v>
      </c>
      <c r="E710" s="17" t="s">
        <v>2868</v>
      </c>
      <c r="F710" s="17" t="s">
        <v>2875</v>
      </c>
      <c r="G710" s="17" t="s">
        <v>2872</v>
      </c>
      <c r="H710" s="14" t="s">
        <v>2846</v>
      </c>
      <c r="I710" s="10"/>
      <c r="J710" s="10"/>
      <c r="K710" s="10"/>
      <c r="L710" s="10"/>
      <c r="M710" s="10"/>
      <c r="N710" s="10"/>
      <c r="O710" s="10"/>
      <c r="P710" s="10"/>
      <c r="Q710" s="10"/>
    </row>
    <row r="711" spans="2:17" x14ac:dyDescent="0.4">
      <c r="B711" s="12" t="s">
        <v>3582</v>
      </c>
      <c r="C711" s="12" t="s">
        <v>578</v>
      </c>
      <c r="D711" s="17">
        <v>1</v>
      </c>
      <c r="E711" s="17" t="s">
        <v>2867</v>
      </c>
      <c r="F711" s="17" t="s">
        <v>2875</v>
      </c>
      <c r="G711" s="17" t="s">
        <v>2872</v>
      </c>
      <c r="H711" s="14" t="s">
        <v>1945</v>
      </c>
      <c r="I711" s="10"/>
      <c r="J711" s="10"/>
      <c r="K711" s="10"/>
      <c r="L711" s="10"/>
      <c r="M711" s="10"/>
      <c r="N711" s="10"/>
      <c r="O711" s="10"/>
      <c r="P711" s="10"/>
      <c r="Q711" s="10"/>
    </row>
    <row r="712" spans="2:17" x14ac:dyDescent="0.4">
      <c r="B712" s="12" t="s">
        <v>3583</v>
      </c>
      <c r="C712" s="12" t="s">
        <v>742</v>
      </c>
      <c r="D712" s="17">
        <v>1</v>
      </c>
      <c r="E712" s="17" t="s">
        <v>2869</v>
      </c>
      <c r="F712" s="17" t="s">
        <v>2875</v>
      </c>
      <c r="G712" s="17" t="s">
        <v>2009</v>
      </c>
      <c r="H712" s="14" t="s">
        <v>2848</v>
      </c>
      <c r="I712" s="10"/>
      <c r="J712" s="10"/>
      <c r="K712" s="10"/>
      <c r="L712" s="10"/>
      <c r="M712" s="10"/>
      <c r="N712" s="10"/>
      <c r="O712" s="10"/>
      <c r="P712" s="10"/>
      <c r="Q712" s="10"/>
    </row>
    <row r="713" spans="2:17" x14ac:dyDescent="0.4">
      <c r="B713" s="12" t="s">
        <v>3584</v>
      </c>
      <c r="C713" s="12" t="s">
        <v>587</v>
      </c>
      <c r="D713" s="17">
        <v>3</v>
      </c>
      <c r="E713" s="17" t="s">
        <v>2866</v>
      </c>
      <c r="F713" s="17" t="s">
        <v>2875</v>
      </c>
      <c r="G713" s="17" t="s">
        <v>2009</v>
      </c>
      <c r="H713" s="14" t="s">
        <v>2835</v>
      </c>
      <c r="I713" s="10"/>
      <c r="J713" s="10"/>
      <c r="K713" s="10"/>
      <c r="L713" s="10"/>
      <c r="M713" s="10"/>
      <c r="N713" s="10"/>
      <c r="O713" s="10"/>
      <c r="P713" s="10"/>
      <c r="Q713" s="10"/>
    </row>
    <row r="714" spans="2:17" x14ac:dyDescent="0.4">
      <c r="B714" s="12" t="s">
        <v>3585</v>
      </c>
      <c r="C714" s="12" t="s">
        <v>471</v>
      </c>
      <c r="D714" s="17">
        <v>3</v>
      </c>
      <c r="E714" s="17" t="s">
        <v>2868</v>
      </c>
      <c r="F714" s="17" t="s">
        <v>2875</v>
      </c>
      <c r="G714" s="17" t="s">
        <v>2009</v>
      </c>
      <c r="H714" s="14" t="s">
        <v>1943</v>
      </c>
      <c r="I714" s="10"/>
      <c r="J714" s="10"/>
      <c r="K714" s="10"/>
      <c r="L714" s="10"/>
      <c r="M714" s="10"/>
      <c r="N714" s="10"/>
      <c r="O714" s="10"/>
      <c r="P714" s="10"/>
      <c r="Q714" s="10"/>
    </row>
    <row r="715" spans="2:17" x14ac:dyDescent="0.4">
      <c r="B715" s="12" t="s">
        <v>3586</v>
      </c>
      <c r="C715" s="12" t="s">
        <v>844</v>
      </c>
      <c r="D715" s="17">
        <v>2</v>
      </c>
      <c r="E715" s="17" t="s">
        <v>2867</v>
      </c>
      <c r="F715" s="17" t="s">
        <v>2875</v>
      </c>
      <c r="G715" s="17" t="s">
        <v>2009</v>
      </c>
      <c r="H715" s="14" t="s">
        <v>2837</v>
      </c>
      <c r="I715" s="10"/>
      <c r="J715" s="10"/>
      <c r="K715" s="10"/>
      <c r="L715" s="10"/>
      <c r="M715" s="10"/>
      <c r="N715" s="10"/>
      <c r="O715" s="10"/>
      <c r="P715" s="10"/>
      <c r="Q715" s="10"/>
    </row>
    <row r="716" spans="2:17" x14ac:dyDescent="0.4">
      <c r="B716" s="12" t="s">
        <v>3587</v>
      </c>
      <c r="C716" s="12" t="s">
        <v>435</v>
      </c>
      <c r="D716" s="17">
        <v>1</v>
      </c>
      <c r="E716" s="17" t="s">
        <v>2869</v>
      </c>
      <c r="F716" s="17" t="s">
        <v>2875</v>
      </c>
      <c r="G716" s="17" t="s">
        <v>2009</v>
      </c>
      <c r="H716" s="14" t="s">
        <v>2844</v>
      </c>
      <c r="I716" s="10"/>
      <c r="J716" s="10"/>
      <c r="K716" s="10"/>
      <c r="L716" s="10"/>
      <c r="M716" s="10"/>
      <c r="N716" s="10"/>
      <c r="O716" s="10"/>
      <c r="P716" s="10"/>
      <c r="Q716" s="10"/>
    </row>
    <row r="717" spans="2:17" x14ac:dyDescent="0.4">
      <c r="B717" s="12" t="s">
        <v>3588</v>
      </c>
      <c r="C717" s="12" t="s">
        <v>541</v>
      </c>
      <c r="D717" s="17">
        <v>3</v>
      </c>
      <c r="E717" s="17" t="s">
        <v>2866</v>
      </c>
      <c r="F717" s="17" t="s">
        <v>2875</v>
      </c>
      <c r="G717" s="17" t="s">
        <v>2009</v>
      </c>
      <c r="H717" s="14" t="s">
        <v>1943</v>
      </c>
      <c r="I717" s="10"/>
      <c r="J717" s="10"/>
      <c r="K717" s="10"/>
      <c r="L717" s="10"/>
      <c r="M717" s="10"/>
      <c r="N717" s="10"/>
      <c r="O717" s="10"/>
      <c r="P717" s="10"/>
      <c r="Q717" s="10"/>
    </row>
    <row r="718" spans="2:17" x14ac:dyDescent="0.4">
      <c r="B718" s="12" t="s">
        <v>3589</v>
      </c>
      <c r="C718" s="12" t="s">
        <v>614</v>
      </c>
      <c r="D718" s="17">
        <v>3</v>
      </c>
      <c r="E718" s="17" t="s">
        <v>2868</v>
      </c>
      <c r="F718" s="17" t="s">
        <v>2875</v>
      </c>
      <c r="G718" s="17" t="s">
        <v>2009</v>
      </c>
      <c r="H718" s="14" t="s">
        <v>1943</v>
      </c>
      <c r="I718" s="10"/>
      <c r="J718" s="10"/>
      <c r="K718" s="10"/>
      <c r="L718" s="10"/>
      <c r="M718" s="10"/>
      <c r="N718" s="10"/>
      <c r="O718" s="10"/>
      <c r="P718" s="10"/>
      <c r="Q718" s="10"/>
    </row>
    <row r="719" spans="2:17" x14ac:dyDescent="0.4">
      <c r="B719" s="12" t="s">
        <v>3590</v>
      </c>
      <c r="C719" s="12" t="s">
        <v>483</v>
      </c>
      <c r="D719" s="17">
        <v>1</v>
      </c>
      <c r="E719" s="17" t="s">
        <v>2867</v>
      </c>
      <c r="F719" s="17" t="s">
        <v>2875</v>
      </c>
      <c r="G719" s="17" t="s">
        <v>2009</v>
      </c>
      <c r="H719" s="14" t="s">
        <v>2836</v>
      </c>
      <c r="I719" s="10"/>
      <c r="J719" s="10"/>
      <c r="K719" s="10"/>
      <c r="L719" s="10"/>
      <c r="M719" s="10"/>
      <c r="N719" s="10"/>
      <c r="O719" s="10"/>
      <c r="P719" s="10"/>
      <c r="Q719" s="10"/>
    </row>
    <row r="720" spans="2:17" x14ac:dyDescent="0.4">
      <c r="B720" s="12" t="s">
        <v>3591</v>
      </c>
      <c r="C720" s="12" t="s">
        <v>450</v>
      </c>
      <c r="D720" s="17">
        <v>3</v>
      </c>
      <c r="E720" s="17" t="s">
        <v>2869</v>
      </c>
      <c r="F720" s="17" t="s">
        <v>2875</v>
      </c>
      <c r="G720" s="17" t="s">
        <v>2009</v>
      </c>
      <c r="H720" s="14" t="s">
        <v>2833</v>
      </c>
      <c r="I720" s="10"/>
      <c r="J720" s="10"/>
      <c r="K720" s="10"/>
      <c r="L720" s="10"/>
      <c r="M720" s="10"/>
      <c r="N720" s="10"/>
      <c r="O720" s="10"/>
      <c r="P720" s="10"/>
      <c r="Q720" s="10"/>
    </row>
    <row r="721" spans="2:17" x14ac:dyDescent="0.4">
      <c r="B721" s="12" t="s">
        <v>3592</v>
      </c>
      <c r="C721" s="12" t="s">
        <v>258</v>
      </c>
      <c r="D721" s="17">
        <v>1</v>
      </c>
      <c r="E721" s="17" t="s">
        <v>2866</v>
      </c>
      <c r="F721" s="17" t="s">
        <v>2875</v>
      </c>
      <c r="G721" s="17" t="s">
        <v>2872</v>
      </c>
      <c r="H721" s="14" t="s">
        <v>1945</v>
      </c>
      <c r="I721" s="10"/>
      <c r="J721" s="10"/>
      <c r="K721" s="10"/>
      <c r="L721" s="10"/>
      <c r="M721" s="10"/>
      <c r="N721" s="10"/>
      <c r="O721" s="10"/>
      <c r="P721" s="10"/>
      <c r="Q721" s="10"/>
    </row>
    <row r="722" spans="2:17" x14ac:dyDescent="0.4">
      <c r="B722" s="12" t="s">
        <v>3593</v>
      </c>
      <c r="C722" s="12" t="s">
        <v>486</v>
      </c>
      <c r="D722" s="17">
        <v>2</v>
      </c>
      <c r="E722" s="17" t="s">
        <v>2868</v>
      </c>
      <c r="F722" s="17" t="s">
        <v>2875</v>
      </c>
      <c r="G722" s="17" t="s">
        <v>2872</v>
      </c>
      <c r="H722" s="14" t="s">
        <v>2839</v>
      </c>
      <c r="I722" s="10"/>
      <c r="J722" s="10"/>
      <c r="K722" s="10"/>
      <c r="L722" s="10"/>
      <c r="M722" s="10"/>
      <c r="N722" s="10"/>
      <c r="O722" s="10"/>
      <c r="P722" s="10"/>
      <c r="Q722" s="10"/>
    </row>
    <row r="723" spans="2:17" x14ac:dyDescent="0.4">
      <c r="B723" s="12" t="s">
        <v>3594</v>
      </c>
      <c r="C723" s="12" t="s">
        <v>641</v>
      </c>
      <c r="D723" s="17">
        <v>2</v>
      </c>
      <c r="E723" s="17" t="s">
        <v>2867</v>
      </c>
      <c r="F723" s="17" t="s">
        <v>2875</v>
      </c>
      <c r="G723" s="17" t="s">
        <v>2009</v>
      </c>
      <c r="H723" s="14" t="s">
        <v>2842</v>
      </c>
      <c r="I723" s="10"/>
      <c r="J723" s="10"/>
      <c r="K723" s="10"/>
      <c r="L723" s="10"/>
      <c r="M723" s="10"/>
      <c r="N723" s="10"/>
      <c r="O723" s="10"/>
      <c r="P723" s="10"/>
      <c r="Q723" s="10"/>
    </row>
    <row r="724" spans="2:17" x14ac:dyDescent="0.4">
      <c r="B724" s="12" t="s">
        <v>3595</v>
      </c>
      <c r="C724" s="12" t="s">
        <v>686</v>
      </c>
      <c r="D724" s="17">
        <v>1</v>
      </c>
      <c r="E724" s="17" t="s">
        <v>2869</v>
      </c>
      <c r="F724" s="17" t="s">
        <v>2875</v>
      </c>
      <c r="G724" s="17" t="s">
        <v>2872</v>
      </c>
      <c r="H724" s="14" t="s">
        <v>2845</v>
      </c>
      <c r="I724" s="10"/>
      <c r="J724" s="10"/>
      <c r="K724" s="10"/>
      <c r="L724" s="10"/>
      <c r="M724" s="10"/>
      <c r="N724" s="10"/>
      <c r="O724" s="10"/>
      <c r="P724" s="10"/>
      <c r="Q724" s="10"/>
    </row>
    <row r="725" spans="2:17" x14ac:dyDescent="0.4">
      <c r="B725" s="12" t="s">
        <v>3596</v>
      </c>
      <c r="C725" s="12" t="s">
        <v>650</v>
      </c>
      <c r="D725" s="17">
        <v>1</v>
      </c>
      <c r="E725" s="17" t="s">
        <v>2866</v>
      </c>
      <c r="F725" s="17" t="s">
        <v>2875</v>
      </c>
      <c r="G725" s="17" t="s">
        <v>2009</v>
      </c>
      <c r="H725" s="14" t="s">
        <v>2848</v>
      </c>
      <c r="I725" s="10"/>
      <c r="J725" s="10"/>
      <c r="K725" s="10"/>
      <c r="L725" s="10"/>
      <c r="M725" s="10"/>
      <c r="N725" s="10"/>
      <c r="O725" s="10"/>
      <c r="P725" s="10"/>
      <c r="Q725" s="10"/>
    </row>
    <row r="726" spans="2:17" x14ac:dyDescent="0.4">
      <c r="B726" s="12" t="s">
        <v>3597</v>
      </c>
      <c r="C726" s="12" t="s">
        <v>662</v>
      </c>
      <c r="D726" s="17">
        <v>2</v>
      </c>
      <c r="E726" s="17" t="s">
        <v>2868</v>
      </c>
      <c r="F726" s="17" t="s">
        <v>2875</v>
      </c>
      <c r="G726" s="17" t="s">
        <v>2872</v>
      </c>
      <c r="H726" s="14" t="s">
        <v>1947</v>
      </c>
      <c r="I726" s="10"/>
      <c r="J726" s="10"/>
      <c r="K726" s="10"/>
      <c r="L726" s="10"/>
      <c r="M726" s="10"/>
      <c r="N726" s="10"/>
      <c r="O726" s="10"/>
      <c r="P726" s="10"/>
      <c r="Q726" s="10"/>
    </row>
    <row r="727" spans="2:17" x14ac:dyDescent="0.4">
      <c r="B727" s="12" t="s">
        <v>3598</v>
      </c>
      <c r="C727" s="12" t="s">
        <v>498</v>
      </c>
      <c r="D727" s="17">
        <v>1</v>
      </c>
      <c r="E727" s="17" t="s">
        <v>2867</v>
      </c>
      <c r="F727" s="17" t="s">
        <v>2875</v>
      </c>
      <c r="G727" s="17" t="s">
        <v>2009</v>
      </c>
      <c r="H727" s="14" t="s">
        <v>2848</v>
      </c>
      <c r="I727" s="10"/>
      <c r="J727" s="10"/>
      <c r="K727" s="10"/>
      <c r="L727" s="10"/>
      <c r="M727" s="10"/>
      <c r="N727" s="10"/>
      <c r="O727" s="10"/>
      <c r="P727" s="10"/>
      <c r="Q727" s="10"/>
    </row>
    <row r="728" spans="2:17" x14ac:dyDescent="0.4">
      <c r="B728" s="12" t="s">
        <v>3599</v>
      </c>
      <c r="C728" s="12" t="s">
        <v>898</v>
      </c>
      <c r="D728" s="17">
        <v>1</v>
      </c>
      <c r="E728" s="17" t="s">
        <v>2869</v>
      </c>
      <c r="F728" s="17" t="s">
        <v>2875</v>
      </c>
      <c r="G728" s="17" t="s">
        <v>2009</v>
      </c>
      <c r="H728" s="14" t="s">
        <v>2844</v>
      </c>
      <c r="I728" s="10"/>
      <c r="J728" s="10"/>
      <c r="K728" s="10"/>
      <c r="L728" s="10"/>
      <c r="M728" s="10"/>
      <c r="N728" s="10"/>
      <c r="O728" s="10"/>
      <c r="P728" s="10"/>
      <c r="Q728" s="10"/>
    </row>
    <row r="729" spans="2:17" x14ac:dyDescent="0.4">
      <c r="B729" s="12" t="s">
        <v>3600</v>
      </c>
      <c r="C729" s="12" t="s">
        <v>775</v>
      </c>
      <c r="D729" s="17">
        <v>2</v>
      </c>
      <c r="E729" s="17" t="s">
        <v>2866</v>
      </c>
      <c r="F729" s="17" t="s">
        <v>2875</v>
      </c>
      <c r="G729" s="17" t="s">
        <v>2872</v>
      </c>
      <c r="H729" s="14" t="s">
        <v>2843</v>
      </c>
      <c r="I729" s="10"/>
      <c r="J729" s="10"/>
      <c r="K729" s="10"/>
      <c r="L729" s="10"/>
      <c r="M729" s="10"/>
      <c r="N729" s="10"/>
      <c r="O729" s="10"/>
      <c r="P729" s="10"/>
      <c r="Q729" s="10"/>
    </row>
    <row r="730" spans="2:17" x14ac:dyDescent="0.4">
      <c r="B730" s="12" t="s">
        <v>3601</v>
      </c>
      <c r="C730" s="12" t="s">
        <v>677</v>
      </c>
      <c r="D730" s="17">
        <v>2</v>
      </c>
      <c r="E730" s="17" t="s">
        <v>2868</v>
      </c>
      <c r="F730" s="17" t="s">
        <v>2875</v>
      </c>
      <c r="G730" s="17" t="s">
        <v>2872</v>
      </c>
      <c r="H730" s="14" t="s">
        <v>2840</v>
      </c>
      <c r="I730" s="10"/>
      <c r="J730" s="10"/>
      <c r="K730" s="10"/>
      <c r="L730" s="10"/>
      <c r="M730" s="10"/>
      <c r="N730" s="10"/>
      <c r="O730" s="10"/>
      <c r="P730" s="10"/>
      <c r="Q730" s="10"/>
    </row>
    <row r="731" spans="2:17" x14ac:dyDescent="0.4">
      <c r="B731" s="12" t="s">
        <v>3602</v>
      </c>
      <c r="C731" s="12" t="s">
        <v>495</v>
      </c>
      <c r="D731" s="17">
        <v>3</v>
      </c>
      <c r="E731" s="17" t="s">
        <v>2867</v>
      </c>
      <c r="F731" s="17" t="s">
        <v>2875</v>
      </c>
      <c r="G731" s="17" t="s">
        <v>2872</v>
      </c>
      <c r="H731" s="14" t="s">
        <v>2846</v>
      </c>
      <c r="I731" s="10"/>
      <c r="J731" s="10"/>
      <c r="K731" s="10"/>
      <c r="L731" s="10"/>
      <c r="M731" s="10"/>
      <c r="N731" s="10"/>
      <c r="O731" s="10"/>
      <c r="P731" s="10"/>
      <c r="Q731" s="10"/>
    </row>
    <row r="732" spans="2:17" x14ac:dyDescent="0.4">
      <c r="B732" s="12" t="s">
        <v>3603</v>
      </c>
      <c r="C732" s="12" t="s">
        <v>231</v>
      </c>
      <c r="D732" s="17">
        <v>3</v>
      </c>
      <c r="E732" s="17" t="s">
        <v>2869</v>
      </c>
      <c r="F732" s="17" t="s">
        <v>2875</v>
      </c>
      <c r="G732" s="17" t="s">
        <v>2872</v>
      </c>
      <c r="H732" s="14" t="s">
        <v>2846</v>
      </c>
      <c r="I732" s="10"/>
      <c r="J732" s="10"/>
      <c r="K732" s="10"/>
      <c r="L732" s="10"/>
      <c r="M732" s="10"/>
      <c r="N732" s="10"/>
      <c r="O732" s="10"/>
      <c r="P732" s="10"/>
      <c r="Q732" s="10"/>
    </row>
    <row r="733" spans="2:17" x14ac:dyDescent="0.4">
      <c r="B733" s="12" t="s">
        <v>3604</v>
      </c>
      <c r="C733" s="12" t="s">
        <v>698</v>
      </c>
      <c r="D733" s="17">
        <v>1</v>
      </c>
      <c r="E733" s="17" t="s">
        <v>2866</v>
      </c>
      <c r="F733" s="17" t="s">
        <v>2875</v>
      </c>
      <c r="G733" s="17" t="s">
        <v>2872</v>
      </c>
      <c r="H733" s="14" t="s">
        <v>1945</v>
      </c>
      <c r="I733" s="10"/>
      <c r="J733" s="10"/>
      <c r="K733" s="10"/>
      <c r="L733" s="10"/>
      <c r="M733" s="10"/>
      <c r="N733" s="10"/>
      <c r="O733" s="10"/>
      <c r="P733" s="10"/>
      <c r="Q733" s="10"/>
    </row>
    <row r="734" spans="2:17" x14ac:dyDescent="0.4">
      <c r="B734" s="12" t="s">
        <v>3605</v>
      </c>
      <c r="C734" s="12" t="s">
        <v>784</v>
      </c>
      <c r="D734" s="17">
        <v>2</v>
      </c>
      <c r="E734" s="17" t="s">
        <v>2868</v>
      </c>
      <c r="F734" s="17" t="s">
        <v>2875</v>
      </c>
      <c r="G734" s="17" t="s">
        <v>2009</v>
      </c>
      <c r="H734" s="14" t="s">
        <v>2849</v>
      </c>
      <c r="I734" s="10"/>
      <c r="J734" s="10"/>
      <c r="K734" s="10"/>
      <c r="L734" s="10"/>
      <c r="M734" s="10"/>
      <c r="N734" s="10"/>
      <c r="O734" s="10"/>
      <c r="P734" s="10"/>
      <c r="Q734" s="10"/>
    </row>
    <row r="735" spans="2:17" x14ac:dyDescent="0.4">
      <c r="B735" s="12" t="s">
        <v>3606</v>
      </c>
      <c r="C735" s="12" t="s">
        <v>273</v>
      </c>
      <c r="D735" s="17">
        <v>1</v>
      </c>
      <c r="E735" s="17" t="s">
        <v>2867</v>
      </c>
      <c r="F735" s="17" t="s">
        <v>2875</v>
      </c>
      <c r="G735" s="17" t="s">
        <v>2009</v>
      </c>
      <c r="H735" s="14" t="s">
        <v>2836</v>
      </c>
      <c r="I735" s="10"/>
      <c r="J735" s="10"/>
      <c r="K735" s="10"/>
      <c r="L735" s="10"/>
      <c r="M735" s="10"/>
      <c r="N735" s="10"/>
      <c r="O735" s="10"/>
      <c r="P735" s="10"/>
      <c r="Q735" s="10"/>
    </row>
    <row r="736" spans="2:17" x14ac:dyDescent="0.4">
      <c r="B736" s="12" t="s">
        <v>3607</v>
      </c>
      <c r="C736" s="12" t="s">
        <v>713</v>
      </c>
      <c r="D736" s="17">
        <v>2</v>
      </c>
      <c r="E736" s="17" t="s">
        <v>2869</v>
      </c>
      <c r="F736" s="17" t="s">
        <v>2875</v>
      </c>
      <c r="G736" s="17" t="s">
        <v>2872</v>
      </c>
      <c r="H736" s="14" t="s">
        <v>2838</v>
      </c>
      <c r="I736" s="10"/>
      <c r="J736" s="10"/>
      <c r="K736" s="10"/>
      <c r="L736" s="10"/>
      <c r="M736" s="10"/>
      <c r="N736" s="10"/>
      <c r="O736" s="10"/>
      <c r="P736" s="10"/>
      <c r="Q736" s="10"/>
    </row>
    <row r="737" spans="2:17" x14ac:dyDescent="0.4">
      <c r="B737" s="12" t="s">
        <v>3608</v>
      </c>
      <c r="C737" s="12" t="s">
        <v>568</v>
      </c>
      <c r="D737" s="17">
        <v>2</v>
      </c>
      <c r="E737" s="17" t="s">
        <v>2866</v>
      </c>
      <c r="F737" s="17" t="s">
        <v>2875</v>
      </c>
      <c r="G737" s="17" t="s">
        <v>2009</v>
      </c>
      <c r="H737" s="14" t="s">
        <v>2842</v>
      </c>
      <c r="I737" s="10"/>
      <c r="J737" s="10"/>
      <c r="K737" s="10"/>
      <c r="L737" s="10"/>
      <c r="M737" s="10"/>
      <c r="N737" s="10"/>
      <c r="O737" s="10"/>
      <c r="P737" s="10"/>
      <c r="Q737" s="10"/>
    </row>
    <row r="738" spans="2:17" x14ac:dyDescent="0.4">
      <c r="B738" s="12" t="s">
        <v>3609</v>
      </c>
      <c r="C738" s="12" t="s">
        <v>725</v>
      </c>
      <c r="D738" s="17">
        <v>1</v>
      </c>
      <c r="E738" s="17" t="s">
        <v>2868</v>
      </c>
      <c r="F738" s="17" t="s">
        <v>2875</v>
      </c>
      <c r="G738" s="17" t="s">
        <v>2009</v>
      </c>
      <c r="H738" s="14" t="s">
        <v>2844</v>
      </c>
      <c r="I738" s="10"/>
      <c r="J738" s="10"/>
      <c r="K738" s="10"/>
      <c r="L738" s="10"/>
      <c r="M738" s="10"/>
      <c r="N738" s="10"/>
      <c r="O738" s="10"/>
      <c r="P738" s="10"/>
      <c r="Q738" s="10"/>
    </row>
    <row r="739" spans="2:17" x14ac:dyDescent="0.4">
      <c r="B739" s="12" t="s">
        <v>3610</v>
      </c>
      <c r="C739" s="12" t="s">
        <v>528</v>
      </c>
      <c r="D739" s="17">
        <v>2</v>
      </c>
      <c r="E739" s="17" t="s">
        <v>2867</v>
      </c>
      <c r="F739" s="17" t="s">
        <v>2875</v>
      </c>
      <c r="G739" s="17" t="s">
        <v>2009</v>
      </c>
      <c r="H739" s="14" t="s">
        <v>2849</v>
      </c>
      <c r="I739" s="10"/>
      <c r="J739" s="10"/>
      <c r="K739" s="10"/>
      <c r="L739" s="10"/>
      <c r="M739" s="10"/>
      <c r="N739" s="10"/>
      <c r="O739" s="10"/>
      <c r="P739" s="10"/>
      <c r="Q739" s="10"/>
    </row>
    <row r="740" spans="2:17" x14ac:dyDescent="0.4">
      <c r="B740" s="12" t="s">
        <v>3611</v>
      </c>
      <c r="C740" s="12" t="s">
        <v>734</v>
      </c>
      <c r="D740" s="17">
        <v>3</v>
      </c>
      <c r="E740" s="17" t="s">
        <v>2869</v>
      </c>
      <c r="F740" s="17" t="s">
        <v>2875</v>
      </c>
      <c r="G740" s="17" t="s">
        <v>2009</v>
      </c>
      <c r="H740" s="14" t="s">
        <v>1943</v>
      </c>
      <c r="I740" s="10"/>
      <c r="J740" s="10"/>
      <c r="K740" s="10"/>
      <c r="L740" s="10"/>
      <c r="M740" s="10"/>
      <c r="N740" s="10"/>
      <c r="O740" s="10"/>
      <c r="P740" s="10"/>
      <c r="Q740" s="10"/>
    </row>
    <row r="741" spans="2:17" x14ac:dyDescent="0.4">
      <c r="B741" s="12" t="s">
        <v>3612</v>
      </c>
      <c r="C741" s="12" t="s">
        <v>952</v>
      </c>
      <c r="D741" s="17">
        <v>2</v>
      </c>
      <c r="E741" s="17" t="s">
        <v>2866</v>
      </c>
      <c r="F741" s="17" t="s">
        <v>2875</v>
      </c>
      <c r="G741" s="17" t="s">
        <v>2872</v>
      </c>
      <c r="H741" s="14" t="s">
        <v>1944</v>
      </c>
      <c r="I741" s="10"/>
      <c r="J741" s="10"/>
      <c r="K741" s="10"/>
      <c r="L741" s="10"/>
      <c r="M741" s="10"/>
      <c r="N741" s="10"/>
      <c r="O741" s="10"/>
      <c r="P741" s="10"/>
      <c r="Q741" s="10"/>
    </row>
    <row r="742" spans="2:17" x14ac:dyDescent="0.4">
      <c r="B742" s="12" t="s">
        <v>3613</v>
      </c>
      <c r="C742" s="12" t="s">
        <v>531</v>
      </c>
      <c r="D742" s="17">
        <v>1</v>
      </c>
      <c r="E742" s="17" t="s">
        <v>2868</v>
      </c>
      <c r="F742" s="17" t="s">
        <v>2875</v>
      </c>
      <c r="G742" s="17" t="s">
        <v>2872</v>
      </c>
      <c r="H742" s="14" t="s">
        <v>1945</v>
      </c>
      <c r="I742" s="10"/>
      <c r="J742" s="10"/>
      <c r="K742" s="10"/>
      <c r="L742" s="10"/>
      <c r="M742" s="10"/>
      <c r="N742" s="10"/>
      <c r="O742" s="10"/>
      <c r="P742" s="10"/>
      <c r="Q742" s="10"/>
    </row>
    <row r="743" spans="2:17" x14ac:dyDescent="0.4">
      <c r="B743" s="12" t="s">
        <v>3614</v>
      </c>
      <c r="C743" s="12" t="s">
        <v>540</v>
      </c>
      <c r="D743" s="17">
        <v>1</v>
      </c>
      <c r="E743" s="17" t="s">
        <v>2867</v>
      </c>
      <c r="F743" s="17" t="s">
        <v>2875</v>
      </c>
      <c r="G743" s="17" t="s">
        <v>2009</v>
      </c>
      <c r="H743" s="14" t="s">
        <v>2836</v>
      </c>
      <c r="I743" s="10"/>
      <c r="J743" s="10"/>
      <c r="K743" s="10"/>
      <c r="L743" s="10"/>
      <c r="M743" s="10"/>
      <c r="N743" s="10"/>
      <c r="O743" s="10"/>
      <c r="P743" s="10"/>
      <c r="Q743" s="10"/>
    </row>
    <row r="744" spans="2:17" x14ac:dyDescent="0.4">
      <c r="B744" s="12" t="s">
        <v>3615</v>
      </c>
      <c r="C744" s="12" t="s">
        <v>174</v>
      </c>
      <c r="D744" s="17">
        <v>1</v>
      </c>
      <c r="E744" s="17" t="s">
        <v>2869</v>
      </c>
      <c r="F744" s="17" t="s">
        <v>2875</v>
      </c>
      <c r="G744" s="17" t="s">
        <v>2009</v>
      </c>
      <c r="H744" s="14" t="s">
        <v>2848</v>
      </c>
      <c r="I744" s="10"/>
      <c r="J744" s="10"/>
      <c r="K744" s="10"/>
      <c r="L744" s="10"/>
      <c r="M744" s="10"/>
      <c r="N744" s="10"/>
      <c r="O744" s="10"/>
      <c r="P744" s="10"/>
      <c r="Q744" s="10"/>
    </row>
    <row r="745" spans="2:17" x14ac:dyDescent="0.4">
      <c r="B745" s="12" t="s">
        <v>3616</v>
      </c>
      <c r="C745" s="12" t="s">
        <v>761</v>
      </c>
      <c r="D745" s="17">
        <v>2</v>
      </c>
      <c r="E745" s="17" t="s">
        <v>2866</v>
      </c>
      <c r="F745" s="17" t="s">
        <v>2875</v>
      </c>
      <c r="G745" s="17" t="s">
        <v>2009</v>
      </c>
      <c r="H745" s="14" t="s">
        <v>2842</v>
      </c>
      <c r="I745" s="10"/>
      <c r="J745" s="10"/>
      <c r="K745" s="10"/>
      <c r="L745" s="10"/>
      <c r="M745" s="10"/>
      <c r="N745" s="10"/>
      <c r="O745" s="10"/>
      <c r="P745" s="10"/>
      <c r="Q745" s="10"/>
    </row>
    <row r="746" spans="2:17" x14ac:dyDescent="0.4">
      <c r="B746" s="12" t="s">
        <v>3617</v>
      </c>
      <c r="C746" s="12" t="s">
        <v>555</v>
      </c>
      <c r="D746" s="17">
        <v>1</v>
      </c>
      <c r="E746" s="17" t="s">
        <v>2868</v>
      </c>
      <c r="F746" s="17" t="s">
        <v>2875</v>
      </c>
      <c r="G746" s="17" t="s">
        <v>2009</v>
      </c>
      <c r="H746" s="14" t="s">
        <v>2848</v>
      </c>
      <c r="I746" s="10"/>
      <c r="J746" s="10"/>
      <c r="K746" s="10"/>
      <c r="L746" s="10"/>
      <c r="M746" s="10"/>
      <c r="N746" s="10"/>
      <c r="O746" s="10"/>
      <c r="P746" s="10"/>
      <c r="Q746" s="10"/>
    </row>
    <row r="747" spans="2:17" x14ac:dyDescent="0.4">
      <c r="B747" s="12" t="s">
        <v>3618</v>
      </c>
      <c r="C747" s="12" t="s">
        <v>543</v>
      </c>
      <c r="D747" s="17">
        <v>2</v>
      </c>
      <c r="E747" s="17" t="s">
        <v>2867</v>
      </c>
      <c r="F747" s="17" t="s">
        <v>2875</v>
      </c>
      <c r="G747" s="17" t="s">
        <v>2872</v>
      </c>
      <c r="H747" s="14" t="s">
        <v>2838</v>
      </c>
      <c r="I747" s="10"/>
      <c r="J747" s="10"/>
      <c r="K747" s="10"/>
      <c r="L747" s="10"/>
      <c r="M747" s="10"/>
      <c r="N747" s="10"/>
      <c r="O747" s="10"/>
      <c r="P747" s="10"/>
      <c r="Q747" s="10"/>
    </row>
    <row r="748" spans="2:17" x14ac:dyDescent="0.4">
      <c r="B748" s="12" t="s">
        <v>3619</v>
      </c>
      <c r="C748" s="12" t="s">
        <v>401</v>
      </c>
      <c r="D748" s="17">
        <v>2</v>
      </c>
      <c r="E748" s="17" t="s">
        <v>2869</v>
      </c>
      <c r="F748" s="17" t="s">
        <v>2875</v>
      </c>
      <c r="G748" s="17" t="s">
        <v>2872</v>
      </c>
      <c r="H748" s="14" t="s">
        <v>2843</v>
      </c>
      <c r="I748" s="10"/>
      <c r="J748" s="10"/>
      <c r="K748" s="10"/>
      <c r="L748" s="10"/>
      <c r="M748" s="10"/>
      <c r="N748" s="10"/>
      <c r="O748" s="10"/>
      <c r="P748" s="10"/>
      <c r="Q748" s="10"/>
    </row>
    <row r="749" spans="2:17" x14ac:dyDescent="0.4">
      <c r="B749" s="12" t="s">
        <v>3620</v>
      </c>
      <c r="C749" s="12" t="s">
        <v>811</v>
      </c>
      <c r="D749" s="17">
        <v>1</v>
      </c>
      <c r="E749" s="17" t="s">
        <v>2866</v>
      </c>
      <c r="F749" s="17" t="s">
        <v>2875</v>
      </c>
      <c r="G749" s="17" t="s">
        <v>2009</v>
      </c>
      <c r="H749" s="14" t="s">
        <v>2841</v>
      </c>
      <c r="I749" s="10"/>
      <c r="J749" s="10"/>
      <c r="K749" s="10"/>
      <c r="L749" s="10"/>
      <c r="M749" s="10"/>
      <c r="N749" s="10"/>
      <c r="O749" s="10"/>
      <c r="P749" s="10"/>
      <c r="Q749" s="10"/>
    </row>
    <row r="750" spans="2:17" x14ac:dyDescent="0.4">
      <c r="B750" s="12" t="s">
        <v>3621</v>
      </c>
      <c r="C750" s="12" t="s">
        <v>788</v>
      </c>
      <c r="D750" s="17">
        <v>2</v>
      </c>
      <c r="E750" s="17" t="s">
        <v>2868</v>
      </c>
      <c r="F750" s="17" t="s">
        <v>2875</v>
      </c>
      <c r="G750" s="17" t="s">
        <v>2009</v>
      </c>
      <c r="H750" s="14" t="s">
        <v>2834</v>
      </c>
      <c r="I750" s="10"/>
      <c r="J750" s="10"/>
      <c r="K750" s="10"/>
      <c r="L750" s="10"/>
      <c r="M750" s="10"/>
      <c r="N750" s="10"/>
      <c r="O750" s="10"/>
      <c r="P750" s="10"/>
      <c r="Q750" s="10"/>
    </row>
    <row r="751" spans="2:17" x14ac:dyDescent="0.4">
      <c r="B751" s="12" t="s">
        <v>3622</v>
      </c>
      <c r="C751" s="12" t="s">
        <v>797</v>
      </c>
      <c r="D751" s="17">
        <v>2</v>
      </c>
      <c r="E751" s="17" t="s">
        <v>2867</v>
      </c>
      <c r="F751" s="17" t="s">
        <v>2875</v>
      </c>
      <c r="G751" s="17" t="s">
        <v>2872</v>
      </c>
      <c r="H751" s="14" t="s">
        <v>2840</v>
      </c>
      <c r="I751" s="10"/>
      <c r="J751" s="10"/>
      <c r="K751" s="10"/>
      <c r="L751" s="10"/>
      <c r="M751" s="10"/>
      <c r="N751" s="10"/>
      <c r="O751" s="10"/>
      <c r="P751" s="10"/>
      <c r="Q751" s="10"/>
    </row>
    <row r="752" spans="2:17" x14ac:dyDescent="0.4">
      <c r="B752" s="12" t="s">
        <v>3623</v>
      </c>
      <c r="C752" s="12" t="s">
        <v>770</v>
      </c>
      <c r="D752" s="17">
        <v>3</v>
      </c>
      <c r="E752" s="17" t="s">
        <v>2869</v>
      </c>
      <c r="F752" s="17" t="s">
        <v>2875</v>
      </c>
      <c r="G752" s="17" t="s">
        <v>2872</v>
      </c>
      <c r="H752" s="14" t="s">
        <v>2847</v>
      </c>
      <c r="I752" s="10"/>
      <c r="J752" s="10"/>
      <c r="K752" s="10"/>
      <c r="L752" s="10"/>
      <c r="M752" s="10"/>
      <c r="N752" s="10"/>
      <c r="O752" s="10"/>
      <c r="P752" s="10"/>
      <c r="Q752" s="10"/>
    </row>
    <row r="753" spans="2:17" x14ac:dyDescent="0.4">
      <c r="B753" s="12" t="s">
        <v>3624</v>
      </c>
      <c r="C753" s="12" t="s">
        <v>809</v>
      </c>
      <c r="D753" s="17">
        <v>3</v>
      </c>
      <c r="E753" s="17" t="s">
        <v>2866</v>
      </c>
      <c r="F753" s="17" t="s">
        <v>2875</v>
      </c>
      <c r="G753" s="17" t="s">
        <v>2872</v>
      </c>
      <c r="H753" s="14" t="s">
        <v>2846</v>
      </c>
      <c r="I753" s="10"/>
      <c r="J753" s="10"/>
      <c r="K753" s="10"/>
      <c r="L753" s="10"/>
      <c r="M753" s="10"/>
      <c r="N753" s="10"/>
      <c r="O753" s="10"/>
      <c r="P753" s="10"/>
      <c r="Q753" s="10"/>
    </row>
    <row r="754" spans="2:17" x14ac:dyDescent="0.4">
      <c r="B754" s="12" t="s">
        <v>3625</v>
      </c>
      <c r="C754" s="12" t="s">
        <v>335</v>
      </c>
      <c r="D754" s="17">
        <v>3</v>
      </c>
      <c r="E754" s="17" t="s">
        <v>2868</v>
      </c>
      <c r="F754" s="17" t="s">
        <v>2875</v>
      </c>
      <c r="G754" s="17" t="s">
        <v>2872</v>
      </c>
      <c r="H754" s="14" t="s">
        <v>2847</v>
      </c>
      <c r="I754" s="10"/>
      <c r="J754" s="10"/>
      <c r="K754" s="10"/>
      <c r="L754" s="10"/>
      <c r="M754" s="10"/>
      <c r="N754" s="10"/>
      <c r="O754" s="10"/>
      <c r="P754" s="10"/>
      <c r="Q754" s="10"/>
    </row>
    <row r="755" spans="2:17" x14ac:dyDescent="0.4">
      <c r="B755" s="12" t="s">
        <v>3626</v>
      </c>
      <c r="C755" s="12" t="s">
        <v>309</v>
      </c>
      <c r="D755" s="17">
        <v>3</v>
      </c>
      <c r="E755" s="17" t="s">
        <v>2867</v>
      </c>
      <c r="F755" s="17" t="s">
        <v>2875</v>
      </c>
      <c r="G755" s="17" t="s">
        <v>2009</v>
      </c>
      <c r="H755" s="14" t="s">
        <v>2835</v>
      </c>
      <c r="I755" s="10"/>
      <c r="J755" s="10"/>
      <c r="K755" s="10"/>
      <c r="L755" s="10"/>
      <c r="M755" s="10"/>
      <c r="N755" s="10"/>
      <c r="O755" s="10"/>
      <c r="P755" s="10"/>
      <c r="Q755" s="10"/>
    </row>
    <row r="756" spans="2:17" x14ac:dyDescent="0.4">
      <c r="B756" s="12" t="s">
        <v>3627</v>
      </c>
      <c r="C756" s="12" t="s">
        <v>824</v>
      </c>
      <c r="D756" s="17">
        <v>2</v>
      </c>
      <c r="E756" s="17" t="s">
        <v>2869</v>
      </c>
      <c r="F756" s="17" t="s">
        <v>2875</v>
      </c>
      <c r="G756" s="17" t="s">
        <v>2009</v>
      </c>
      <c r="H756" s="14" t="s">
        <v>2832</v>
      </c>
      <c r="I756" s="10"/>
      <c r="J756" s="10"/>
      <c r="K756" s="10"/>
      <c r="L756" s="10"/>
      <c r="M756" s="10"/>
      <c r="N756" s="10"/>
      <c r="O756" s="10"/>
      <c r="P756" s="10"/>
      <c r="Q756" s="10"/>
    </row>
    <row r="757" spans="2:17" x14ac:dyDescent="0.4">
      <c r="B757" s="12" t="s">
        <v>3628</v>
      </c>
      <c r="C757" s="12" t="s">
        <v>785</v>
      </c>
      <c r="D757" s="17">
        <v>3</v>
      </c>
      <c r="E757" s="17" t="s">
        <v>2866</v>
      </c>
      <c r="F757" s="17" t="s">
        <v>2875</v>
      </c>
      <c r="G757" s="17" t="s">
        <v>2009</v>
      </c>
      <c r="H757" s="14" t="s">
        <v>2833</v>
      </c>
      <c r="I757" s="10"/>
      <c r="J757" s="10"/>
      <c r="K757" s="10"/>
      <c r="L757" s="10"/>
      <c r="M757" s="10"/>
      <c r="N757" s="10"/>
      <c r="O757" s="10"/>
      <c r="P757" s="10"/>
      <c r="Q757" s="10"/>
    </row>
    <row r="758" spans="2:17" x14ac:dyDescent="0.4">
      <c r="B758" s="12" t="s">
        <v>3629</v>
      </c>
      <c r="C758" s="12" t="s">
        <v>600</v>
      </c>
      <c r="D758" s="17">
        <v>2</v>
      </c>
      <c r="E758" s="17" t="s">
        <v>2868</v>
      </c>
      <c r="F758" s="17" t="s">
        <v>2875</v>
      </c>
      <c r="G758" s="17" t="s">
        <v>2872</v>
      </c>
      <c r="H758" s="14" t="s">
        <v>2838</v>
      </c>
      <c r="I758" s="10"/>
      <c r="J758" s="10"/>
      <c r="K758" s="10"/>
      <c r="L758" s="10"/>
      <c r="M758" s="10"/>
      <c r="N758" s="10"/>
      <c r="O758" s="10"/>
      <c r="P758" s="10"/>
      <c r="Q758" s="10"/>
    </row>
    <row r="759" spans="2:17" x14ac:dyDescent="0.4">
      <c r="B759" s="12" t="s">
        <v>3630</v>
      </c>
      <c r="C759" s="12" t="s">
        <v>832</v>
      </c>
      <c r="D759" s="17">
        <v>2</v>
      </c>
      <c r="E759" s="17" t="s">
        <v>2867</v>
      </c>
      <c r="F759" s="17" t="s">
        <v>2875</v>
      </c>
      <c r="G759" s="17" t="s">
        <v>2872</v>
      </c>
      <c r="H759" s="14" t="s">
        <v>1946</v>
      </c>
      <c r="I759" s="10"/>
      <c r="J759" s="10"/>
      <c r="K759" s="10"/>
      <c r="L759" s="10"/>
      <c r="M759" s="10"/>
      <c r="N759" s="10"/>
      <c r="O759" s="10"/>
      <c r="P759" s="10"/>
      <c r="Q759" s="10"/>
    </row>
    <row r="760" spans="2:17" x14ac:dyDescent="0.4">
      <c r="B760" s="12" t="s">
        <v>3631</v>
      </c>
      <c r="C760" s="12" t="s">
        <v>845</v>
      </c>
      <c r="D760" s="17">
        <v>1</v>
      </c>
      <c r="E760" s="17" t="s">
        <v>2869</v>
      </c>
      <c r="F760" s="17" t="s">
        <v>2875</v>
      </c>
      <c r="G760" s="17" t="s">
        <v>2009</v>
      </c>
      <c r="H760" s="14" t="s">
        <v>2844</v>
      </c>
      <c r="I760" s="10"/>
      <c r="J760" s="10"/>
      <c r="K760" s="10"/>
      <c r="L760" s="10"/>
      <c r="M760" s="10"/>
      <c r="N760" s="10"/>
      <c r="O760" s="10"/>
      <c r="P760" s="10"/>
      <c r="Q760" s="10"/>
    </row>
    <row r="761" spans="2:17" x14ac:dyDescent="0.4">
      <c r="B761" s="12" t="s">
        <v>3632</v>
      </c>
      <c r="C761" s="12" t="s">
        <v>327</v>
      </c>
      <c r="D761" s="17">
        <v>3</v>
      </c>
      <c r="E761" s="17" t="s">
        <v>2866</v>
      </c>
      <c r="F761" s="17" t="s">
        <v>2875</v>
      </c>
      <c r="G761" s="17" t="s">
        <v>2009</v>
      </c>
      <c r="H761" s="14" t="s">
        <v>1943</v>
      </c>
      <c r="I761" s="10"/>
      <c r="J761" s="10"/>
      <c r="K761" s="10"/>
      <c r="L761" s="10"/>
      <c r="M761" s="10"/>
      <c r="N761" s="10"/>
      <c r="O761" s="10"/>
      <c r="P761" s="10"/>
      <c r="Q761" s="10"/>
    </row>
    <row r="762" spans="2:17" x14ac:dyDescent="0.4">
      <c r="B762" s="12" t="s">
        <v>3633</v>
      </c>
      <c r="C762" s="12" t="s">
        <v>576</v>
      </c>
      <c r="D762" s="17">
        <v>2</v>
      </c>
      <c r="E762" s="17" t="s">
        <v>2868</v>
      </c>
      <c r="F762" s="17" t="s">
        <v>2875</v>
      </c>
      <c r="G762" s="17" t="s">
        <v>2009</v>
      </c>
      <c r="H762" s="14" t="s">
        <v>2842</v>
      </c>
      <c r="I762" s="10"/>
      <c r="J762" s="10"/>
      <c r="K762" s="10"/>
      <c r="L762" s="10"/>
      <c r="M762" s="10"/>
      <c r="N762" s="10"/>
      <c r="O762" s="10"/>
      <c r="P762" s="10"/>
      <c r="Q762" s="10"/>
    </row>
    <row r="763" spans="2:17" x14ac:dyDescent="0.4">
      <c r="B763" s="12" t="s">
        <v>3634</v>
      </c>
      <c r="C763" s="12" t="s">
        <v>860</v>
      </c>
      <c r="D763" s="17">
        <v>2</v>
      </c>
      <c r="E763" s="17" t="s">
        <v>2867</v>
      </c>
      <c r="F763" s="17" t="s">
        <v>2875</v>
      </c>
      <c r="G763" s="17" t="s">
        <v>2872</v>
      </c>
      <c r="H763" s="14" t="s">
        <v>1946</v>
      </c>
      <c r="I763" s="10"/>
      <c r="J763" s="10"/>
      <c r="K763" s="10"/>
      <c r="L763" s="10"/>
      <c r="M763" s="10"/>
      <c r="N763" s="10"/>
      <c r="O763" s="10"/>
      <c r="P763" s="10"/>
      <c r="Q763" s="10"/>
    </row>
    <row r="764" spans="2:17" x14ac:dyDescent="0.4">
      <c r="B764" s="12" t="s">
        <v>3635</v>
      </c>
      <c r="C764" s="12" t="s">
        <v>604</v>
      </c>
      <c r="D764" s="17">
        <v>2</v>
      </c>
      <c r="E764" s="17" t="s">
        <v>2869</v>
      </c>
      <c r="F764" s="17" t="s">
        <v>2875</v>
      </c>
      <c r="G764" s="17" t="s">
        <v>2872</v>
      </c>
      <c r="H764" s="14" t="s">
        <v>2840</v>
      </c>
      <c r="I764" s="10"/>
      <c r="J764" s="10"/>
      <c r="K764" s="10"/>
      <c r="L764" s="10"/>
      <c r="M764" s="10"/>
      <c r="N764" s="10"/>
      <c r="O764" s="10"/>
      <c r="P764" s="10"/>
      <c r="Q764" s="10"/>
    </row>
    <row r="765" spans="2:17" x14ac:dyDescent="0.4">
      <c r="B765" s="12" t="s">
        <v>3636</v>
      </c>
      <c r="C765" s="12" t="s">
        <v>872</v>
      </c>
      <c r="D765" s="17">
        <v>1</v>
      </c>
      <c r="E765" s="17" t="s">
        <v>2866</v>
      </c>
      <c r="F765" s="17" t="s">
        <v>2875</v>
      </c>
      <c r="G765" s="17" t="s">
        <v>2009</v>
      </c>
      <c r="H765" s="14" t="s">
        <v>2836</v>
      </c>
      <c r="I765" s="10"/>
      <c r="J765" s="10"/>
      <c r="K765" s="10"/>
      <c r="L765" s="10"/>
      <c r="M765" s="10"/>
      <c r="N765" s="10"/>
      <c r="O765" s="10"/>
      <c r="P765" s="10"/>
      <c r="Q765" s="10"/>
    </row>
    <row r="766" spans="2:17" x14ac:dyDescent="0.4">
      <c r="B766" s="12" t="s">
        <v>3637</v>
      </c>
      <c r="C766" s="12" t="s">
        <v>881</v>
      </c>
      <c r="D766" s="17">
        <v>2</v>
      </c>
      <c r="E766" s="17" t="s">
        <v>2868</v>
      </c>
      <c r="F766" s="17" t="s">
        <v>2875</v>
      </c>
      <c r="G766" s="17" t="s">
        <v>2009</v>
      </c>
      <c r="H766" s="14" t="s">
        <v>2842</v>
      </c>
      <c r="I766" s="10"/>
      <c r="J766" s="10"/>
      <c r="K766" s="10"/>
      <c r="L766" s="10"/>
      <c r="M766" s="10"/>
      <c r="N766" s="10"/>
      <c r="O766" s="10"/>
      <c r="P766" s="10"/>
      <c r="Q766" s="10"/>
    </row>
    <row r="767" spans="2:17" x14ac:dyDescent="0.4">
      <c r="B767" s="12" t="s">
        <v>3638</v>
      </c>
      <c r="C767" s="12" t="s">
        <v>588</v>
      </c>
      <c r="D767" s="17">
        <v>2</v>
      </c>
      <c r="E767" s="17" t="s">
        <v>2867</v>
      </c>
      <c r="F767" s="17" t="s">
        <v>2875</v>
      </c>
      <c r="G767" s="17" t="s">
        <v>2872</v>
      </c>
      <c r="H767" s="14" t="s">
        <v>1944</v>
      </c>
      <c r="I767" s="10"/>
      <c r="J767" s="10"/>
      <c r="K767" s="10"/>
      <c r="L767" s="10"/>
      <c r="M767" s="10"/>
      <c r="N767" s="10"/>
      <c r="O767" s="10"/>
      <c r="P767" s="10"/>
      <c r="Q767" s="10"/>
    </row>
    <row r="768" spans="2:17" x14ac:dyDescent="0.4">
      <c r="B768" s="12" t="s">
        <v>3639</v>
      </c>
      <c r="C768" s="12" t="s">
        <v>479</v>
      </c>
      <c r="D768" s="17">
        <v>2</v>
      </c>
      <c r="E768" s="17" t="s">
        <v>2869</v>
      </c>
      <c r="F768" s="17" t="s">
        <v>2875</v>
      </c>
      <c r="G768" s="17" t="s">
        <v>2009</v>
      </c>
      <c r="H768" s="14" t="s">
        <v>2842</v>
      </c>
      <c r="I768" s="10"/>
      <c r="J768" s="10"/>
      <c r="K768" s="10"/>
      <c r="L768" s="10"/>
      <c r="M768" s="10"/>
      <c r="N768" s="10"/>
      <c r="O768" s="10"/>
      <c r="P768" s="10"/>
      <c r="Q768" s="10"/>
    </row>
    <row r="769" spans="2:17" x14ac:dyDescent="0.4">
      <c r="B769" s="12" t="s">
        <v>3640</v>
      </c>
      <c r="C769" s="12" t="s">
        <v>591</v>
      </c>
      <c r="D769" s="17">
        <v>2</v>
      </c>
      <c r="E769" s="17" t="s">
        <v>2866</v>
      </c>
      <c r="F769" s="17" t="s">
        <v>2875</v>
      </c>
      <c r="G769" s="17" t="s">
        <v>2872</v>
      </c>
      <c r="H769" s="14" t="s">
        <v>1947</v>
      </c>
      <c r="I769" s="10"/>
      <c r="J769" s="10"/>
      <c r="K769" s="10"/>
      <c r="L769" s="10"/>
      <c r="M769" s="10"/>
      <c r="N769" s="10"/>
      <c r="O769" s="10"/>
      <c r="P769" s="10"/>
      <c r="Q769" s="10"/>
    </row>
    <row r="770" spans="2:17" x14ac:dyDescent="0.4">
      <c r="B770" s="12" t="s">
        <v>3641</v>
      </c>
      <c r="C770" s="12" t="s">
        <v>645</v>
      </c>
      <c r="D770" s="17">
        <v>2</v>
      </c>
      <c r="E770" s="17" t="s">
        <v>2868</v>
      </c>
      <c r="F770" s="17" t="s">
        <v>2875</v>
      </c>
      <c r="G770" s="17" t="s">
        <v>2872</v>
      </c>
      <c r="H770" s="14" t="s">
        <v>1944</v>
      </c>
      <c r="I770" s="10"/>
      <c r="J770" s="10"/>
      <c r="K770" s="10"/>
      <c r="L770" s="10"/>
      <c r="M770" s="10"/>
      <c r="N770" s="10"/>
      <c r="O770" s="10"/>
      <c r="P770" s="10"/>
      <c r="Q770" s="10"/>
    </row>
    <row r="771" spans="2:17" x14ac:dyDescent="0.4">
      <c r="B771" s="12" t="s">
        <v>3642</v>
      </c>
      <c r="C771" s="12" t="s">
        <v>908</v>
      </c>
      <c r="D771" s="17">
        <v>2</v>
      </c>
      <c r="E771" s="17" t="s">
        <v>2867</v>
      </c>
      <c r="F771" s="17" t="s">
        <v>2875</v>
      </c>
      <c r="G771" s="17" t="s">
        <v>2009</v>
      </c>
      <c r="H771" s="14" t="s">
        <v>2834</v>
      </c>
      <c r="I771" s="10"/>
      <c r="J771" s="10"/>
      <c r="K771" s="10"/>
      <c r="L771" s="10"/>
      <c r="M771" s="10"/>
      <c r="N771" s="10"/>
      <c r="O771" s="10"/>
      <c r="P771" s="10"/>
      <c r="Q771" s="10"/>
    </row>
    <row r="772" spans="2:17" x14ac:dyDescent="0.4">
      <c r="B772" s="12" t="s">
        <v>3643</v>
      </c>
      <c r="C772" s="12" t="s">
        <v>833</v>
      </c>
      <c r="D772" s="17">
        <v>2</v>
      </c>
      <c r="E772" s="17" t="s">
        <v>2869</v>
      </c>
      <c r="F772" s="17" t="s">
        <v>2875</v>
      </c>
      <c r="G772" s="17" t="s">
        <v>2009</v>
      </c>
      <c r="H772" s="14" t="s">
        <v>2837</v>
      </c>
      <c r="I772" s="10"/>
      <c r="J772" s="10"/>
      <c r="K772" s="10"/>
      <c r="L772" s="10"/>
      <c r="M772" s="10"/>
      <c r="N772" s="10"/>
      <c r="O772" s="10"/>
      <c r="P772" s="10"/>
      <c r="Q772" s="10"/>
    </row>
    <row r="773" spans="2:17" x14ac:dyDescent="0.4">
      <c r="B773" s="12" t="s">
        <v>3644</v>
      </c>
      <c r="C773" s="12" t="s">
        <v>660</v>
      </c>
      <c r="D773" s="17">
        <v>2</v>
      </c>
      <c r="E773" s="17" t="s">
        <v>2866</v>
      </c>
      <c r="F773" s="17" t="s">
        <v>2875</v>
      </c>
      <c r="G773" s="17" t="s">
        <v>2872</v>
      </c>
      <c r="H773" s="14" t="s">
        <v>2840</v>
      </c>
      <c r="I773" s="10"/>
      <c r="J773" s="10"/>
      <c r="K773" s="10"/>
      <c r="L773" s="10"/>
      <c r="M773" s="10"/>
      <c r="N773" s="10"/>
      <c r="O773" s="10"/>
      <c r="P773" s="10"/>
      <c r="Q773" s="10"/>
    </row>
    <row r="774" spans="2:17" x14ac:dyDescent="0.4">
      <c r="B774" s="12" t="s">
        <v>3645</v>
      </c>
      <c r="C774" s="12" t="s">
        <v>859</v>
      </c>
      <c r="D774" s="17">
        <v>1</v>
      </c>
      <c r="E774" s="17" t="s">
        <v>2868</v>
      </c>
      <c r="F774" s="17" t="s">
        <v>2875</v>
      </c>
      <c r="G774" s="17" t="s">
        <v>2872</v>
      </c>
      <c r="H774" s="14" t="s">
        <v>2845</v>
      </c>
      <c r="I774" s="10"/>
      <c r="J774" s="10"/>
      <c r="K774" s="10"/>
      <c r="L774" s="10"/>
      <c r="M774" s="10"/>
      <c r="N774" s="10"/>
      <c r="O774" s="10"/>
      <c r="P774" s="10"/>
      <c r="Q774" s="10"/>
    </row>
    <row r="775" spans="2:17" x14ac:dyDescent="0.4">
      <c r="B775" s="12" t="s">
        <v>3646</v>
      </c>
      <c r="C775" s="12" t="s">
        <v>506</v>
      </c>
      <c r="D775" s="17">
        <v>2</v>
      </c>
      <c r="E775" s="17" t="s">
        <v>2867</v>
      </c>
      <c r="F775" s="17" t="s">
        <v>2875</v>
      </c>
      <c r="G775" s="17" t="s">
        <v>2009</v>
      </c>
      <c r="H775" s="14" t="s">
        <v>2834</v>
      </c>
      <c r="I775" s="10"/>
      <c r="J775" s="10"/>
      <c r="K775" s="10"/>
      <c r="L775" s="10"/>
      <c r="M775" s="10"/>
      <c r="N775" s="10"/>
      <c r="O775" s="10"/>
      <c r="P775" s="10"/>
      <c r="Q775" s="10"/>
    </row>
    <row r="776" spans="2:17" x14ac:dyDescent="0.4">
      <c r="B776" s="12" t="s">
        <v>3647</v>
      </c>
      <c r="C776" s="12" t="s">
        <v>935</v>
      </c>
      <c r="D776" s="17">
        <v>2</v>
      </c>
      <c r="E776" s="17" t="s">
        <v>2869</v>
      </c>
      <c r="F776" s="17" t="s">
        <v>2875</v>
      </c>
      <c r="G776" s="17" t="s">
        <v>2009</v>
      </c>
      <c r="H776" s="14" t="s">
        <v>2849</v>
      </c>
      <c r="I776" s="10"/>
      <c r="J776" s="10"/>
      <c r="K776" s="10"/>
      <c r="L776" s="10"/>
      <c r="M776" s="10"/>
      <c r="N776" s="10"/>
      <c r="O776" s="10"/>
      <c r="P776" s="10"/>
      <c r="Q776" s="10"/>
    </row>
    <row r="777" spans="2:17" x14ac:dyDescent="0.4">
      <c r="B777" s="12" t="s">
        <v>3648</v>
      </c>
      <c r="C777" s="12" t="s">
        <v>865</v>
      </c>
      <c r="D777" s="17">
        <v>1</v>
      </c>
      <c r="E777" s="17" t="s">
        <v>2866</v>
      </c>
      <c r="F777" s="17" t="s">
        <v>2875</v>
      </c>
      <c r="G777" s="17" t="s">
        <v>2009</v>
      </c>
      <c r="H777" s="14" t="s">
        <v>2848</v>
      </c>
      <c r="I777" s="10"/>
      <c r="J777" s="10"/>
      <c r="K777" s="10"/>
      <c r="L777" s="10"/>
      <c r="M777" s="10"/>
      <c r="N777" s="10"/>
      <c r="O777" s="10"/>
      <c r="P777" s="10"/>
      <c r="Q777" s="10"/>
    </row>
    <row r="778" spans="2:17" x14ac:dyDescent="0.4">
      <c r="B778" s="12" t="s">
        <v>3649</v>
      </c>
      <c r="C778" s="12" t="s">
        <v>944</v>
      </c>
      <c r="D778" s="17">
        <v>2</v>
      </c>
      <c r="E778" s="17" t="s">
        <v>2868</v>
      </c>
      <c r="F778" s="17" t="s">
        <v>2875</v>
      </c>
      <c r="G778" s="17" t="s">
        <v>2009</v>
      </c>
      <c r="H778" s="14" t="s">
        <v>2832</v>
      </c>
      <c r="I778" s="10"/>
      <c r="J778" s="10"/>
      <c r="K778" s="10"/>
      <c r="L778" s="10"/>
      <c r="M778" s="10"/>
      <c r="N778" s="10"/>
      <c r="O778" s="10"/>
      <c r="P778" s="10"/>
      <c r="Q778" s="10"/>
    </row>
    <row r="779" spans="2:17" x14ac:dyDescent="0.4">
      <c r="B779" s="12" t="s">
        <v>3650</v>
      </c>
      <c r="C779" s="12" t="s">
        <v>871</v>
      </c>
      <c r="D779" s="17">
        <v>2</v>
      </c>
      <c r="E779" s="17" t="s">
        <v>2867</v>
      </c>
      <c r="F779" s="17" t="s">
        <v>2875</v>
      </c>
      <c r="G779" s="17" t="s">
        <v>2872</v>
      </c>
      <c r="H779" s="14" t="s">
        <v>1944</v>
      </c>
      <c r="I779" s="10"/>
      <c r="J779" s="10"/>
      <c r="K779" s="10"/>
      <c r="L779" s="10"/>
      <c r="M779" s="10"/>
      <c r="N779" s="10"/>
      <c r="O779" s="10"/>
      <c r="P779" s="10"/>
      <c r="Q779" s="10"/>
    </row>
    <row r="780" spans="2:17" x14ac:dyDescent="0.4">
      <c r="B780" s="12" t="s">
        <v>3651</v>
      </c>
      <c r="C780" s="12" t="s">
        <v>956</v>
      </c>
      <c r="D780" s="17">
        <v>2</v>
      </c>
      <c r="E780" s="17" t="s">
        <v>2869</v>
      </c>
      <c r="F780" s="17" t="s">
        <v>2875</v>
      </c>
      <c r="G780" s="17" t="s">
        <v>2872</v>
      </c>
      <c r="H780" s="14" t="s">
        <v>2838</v>
      </c>
      <c r="I780" s="10"/>
      <c r="J780" s="10"/>
      <c r="K780" s="10"/>
      <c r="L780" s="10"/>
      <c r="M780" s="10"/>
      <c r="N780" s="10"/>
      <c r="O780" s="10"/>
      <c r="P780" s="10"/>
      <c r="Q780" s="10"/>
    </row>
    <row r="781" spans="2:17" x14ac:dyDescent="0.4">
      <c r="B781" s="12" t="s">
        <v>3652</v>
      </c>
      <c r="C781" s="12" t="s">
        <v>384</v>
      </c>
      <c r="D781" s="17">
        <v>2</v>
      </c>
      <c r="E781" s="17" t="s">
        <v>2866</v>
      </c>
      <c r="F781" s="17" t="s">
        <v>2875</v>
      </c>
      <c r="G781" s="17" t="s">
        <v>2009</v>
      </c>
      <c r="H781" s="14" t="s">
        <v>2849</v>
      </c>
      <c r="I781" s="10"/>
      <c r="J781" s="10"/>
      <c r="K781" s="10"/>
      <c r="L781" s="10"/>
      <c r="M781" s="10"/>
      <c r="N781" s="10"/>
      <c r="O781" s="10"/>
      <c r="P781" s="10"/>
      <c r="Q781" s="10"/>
    </row>
    <row r="782" spans="2:17" x14ac:dyDescent="0.4">
      <c r="B782" s="12" t="s">
        <v>3653</v>
      </c>
      <c r="C782" s="12" t="s">
        <v>621</v>
      </c>
      <c r="D782" s="17">
        <v>2</v>
      </c>
      <c r="E782" s="17" t="s">
        <v>2868</v>
      </c>
      <c r="F782" s="17" t="s">
        <v>2875</v>
      </c>
      <c r="G782" s="17" t="s">
        <v>2009</v>
      </c>
      <c r="H782" s="14" t="s">
        <v>2832</v>
      </c>
      <c r="I782" s="10"/>
      <c r="J782" s="10"/>
      <c r="K782" s="10"/>
      <c r="L782" s="10"/>
      <c r="M782" s="10"/>
      <c r="N782" s="10"/>
      <c r="O782" s="10"/>
      <c r="P782" s="10"/>
      <c r="Q782" s="10"/>
    </row>
    <row r="783" spans="2:17" x14ac:dyDescent="0.4">
      <c r="B783" s="12" t="s">
        <v>3654</v>
      </c>
      <c r="C783" s="12" t="s">
        <v>971</v>
      </c>
      <c r="D783" s="17">
        <v>3</v>
      </c>
      <c r="E783" s="17" t="s">
        <v>2867</v>
      </c>
      <c r="F783" s="17" t="s">
        <v>2875</v>
      </c>
      <c r="G783" s="17" t="s">
        <v>2872</v>
      </c>
      <c r="H783" s="14" t="s">
        <v>2847</v>
      </c>
      <c r="I783" s="10"/>
      <c r="J783" s="10"/>
      <c r="K783" s="10"/>
      <c r="L783" s="10"/>
      <c r="M783" s="10"/>
      <c r="N783" s="10"/>
      <c r="O783" s="10"/>
      <c r="P783" s="10"/>
      <c r="Q783" s="10"/>
    </row>
    <row r="784" spans="2:17" x14ac:dyDescent="0.4">
      <c r="B784" s="12" t="s">
        <v>3655</v>
      </c>
      <c r="C784" s="12" t="s">
        <v>189</v>
      </c>
      <c r="D784" s="17">
        <v>2</v>
      </c>
      <c r="E784" s="17" t="s">
        <v>2869</v>
      </c>
      <c r="F784" s="17" t="s">
        <v>2875</v>
      </c>
      <c r="G784" s="17" t="s">
        <v>2009</v>
      </c>
      <c r="H784" s="14" t="s">
        <v>2832</v>
      </c>
      <c r="I784" s="10"/>
      <c r="J784" s="10"/>
      <c r="K784" s="10"/>
      <c r="L784" s="10"/>
      <c r="M784" s="10"/>
      <c r="N784" s="10"/>
      <c r="O784" s="10"/>
      <c r="P784" s="10"/>
      <c r="Q784" s="10"/>
    </row>
    <row r="785" spans="2:17" x14ac:dyDescent="0.4">
      <c r="B785" s="12" t="s">
        <v>3656</v>
      </c>
      <c r="C785" s="12" t="s">
        <v>711</v>
      </c>
      <c r="D785" s="17">
        <v>2</v>
      </c>
      <c r="E785" s="17" t="s">
        <v>2866</v>
      </c>
      <c r="F785" s="17" t="s">
        <v>2875</v>
      </c>
      <c r="G785" s="17" t="s">
        <v>2872</v>
      </c>
      <c r="H785" s="14" t="s">
        <v>1946</v>
      </c>
      <c r="I785" s="10"/>
      <c r="J785" s="10"/>
      <c r="K785" s="10"/>
      <c r="L785" s="10"/>
      <c r="M785" s="10"/>
      <c r="N785" s="10"/>
      <c r="O785" s="10"/>
      <c r="P785" s="10"/>
      <c r="Q785" s="10"/>
    </row>
    <row r="786" spans="2:17" x14ac:dyDescent="0.4">
      <c r="B786" s="12" t="s">
        <v>3657</v>
      </c>
      <c r="C786" s="12" t="s">
        <v>729</v>
      </c>
      <c r="D786" s="17">
        <v>1</v>
      </c>
      <c r="E786" s="17" t="s">
        <v>2868</v>
      </c>
      <c r="F786" s="17" t="s">
        <v>2875</v>
      </c>
      <c r="G786" s="17" t="s">
        <v>2009</v>
      </c>
      <c r="H786" s="14" t="s">
        <v>2836</v>
      </c>
      <c r="I786" s="10"/>
      <c r="J786" s="10"/>
      <c r="K786" s="10"/>
      <c r="L786" s="10"/>
      <c r="M786" s="10"/>
      <c r="N786" s="10"/>
      <c r="O786" s="10"/>
      <c r="P786" s="10"/>
      <c r="Q786" s="10"/>
    </row>
    <row r="787" spans="2:17" x14ac:dyDescent="0.4">
      <c r="B787" s="12" t="s">
        <v>3658</v>
      </c>
      <c r="C787" s="12" t="s">
        <v>633</v>
      </c>
      <c r="D787" s="17">
        <v>1</v>
      </c>
      <c r="E787" s="17" t="s">
        <v>2867</v>
      </c>
      <c r="F787" s="17" t="s">
        <v>2875</v>
      </c>
      <c r="G787" s="17" t="s">
        <v>2009</v>
      </c>
      <c r="H787" s="14" t="s">
        <v>2841</v>
      </c>
      <c r="I787" s="10"/>
      <c r="J787" s="10"/>
      <c r="K787" s="10"/>
      <c r="L787" s="10"/>
      <c r="M787" s="10"/>
      <c r="N787" s="10"/>
      <c r="O787" s="10"/>
      <c r="P787" s="10"/>
      <c r="Q787" s="10"/>
    </row>
    <row r="788" spans="2:17" x14ac:dyDescent="0.4">
      <c r="B788" s="12" t="s">
        <v>3659</v>
      </c>
      <c r="C788" s="12" t="s">
        <v>402</v>
      </c>
      <c r="D788" s="17">
        <v>1</v>
      </c>
      <c r="E788" s="17" t="s">
        <v>2869</v>
      </c>
      <c r="F788" s="17" t="s">
        <v>2875</v>
      </c>
      <c r="G788" s="17" t="s">
        <v>2009</v>
      </c>
      <c r="H788" s="14" t="s">
        <v>2841</v>
      </c>
      <c r="I788" s="10"/>
      <c r="J788" s="10"/>
      <c r="K788" s="10"/>
      <c r="L788" s="10"/>
      <c r="M788" s="10"/>
      <c r="N788" s="10"/>
      <c r="O788" s="10"/>
      <c r="P788" s="10"/>
      <c r="Q788" s="10"/>
    </row>
    <row r="789" spans="2:17" x14ac:dyDescent="0.4">
      <c r="B789" s="12" t="s">
        <v>3660</v>
      </c>
      <c r="C789" s="12" t="s">
        <v>636</v>
      </c>
      <c r="D789" s="17">
        <v>1</v>
      </c>
      <c r="E789" s="17" t="s">
        <v>2866</v>
      </c>
      <c r="F789" s="17" t="s">
        <v>2875</v>
      </c>
      <c r="G789" s="17" t="s">
        <v>2009</v>
      </c>
      <c r="H789" s="14" t="s">
        <v>2844</v>
      </c>
      <c r="I789" s="10"/>
      <c r="J789" s="10"/>
      <c r="K789" s="10"/>
      <c r="L789" s="10"/>
      <c r="M789" s="10"/>
      <c r="N789" s="10"/>
      <c r="O789" s="10"/>
      <c r="P789" s="10"/>
      <c r="Q789" s="10"/>
    </row>
    <row r="790" spans="2:17" x14ac:dyDescent="0.4">
      <c r="B790" s="12" t="s">
        <v>3661</v>
      </c>
      <c r="C790" s="12" t="s">
        <v>756</v>
      </c>
      <c r="D790" s="17">
        <v>1</v>
      </c>
      <c r="E790" s="17" t="s">
        <v>2868</v>
      </c>
      <c r="F790" s="17" t="s">
        <v>2875</v>
      </c>
      <c r="G790" s="17" t="s">
        <v>2872</v>
      </c>
      <c r="H790" s="14" t="s">
        <v>2845</v>
      </c>
      <c r="I790" s="10"/>
      <c r="J790" s="10"/>
      <c r="K790" s="10"/>
      <c r="L790" s="10"/>
      <c r="M790" s="10"/>
      <c r="N790" s="10"/>
      <c r="O790" s="10"/>
      <c r="P790" s="10"/>
      <c r="Q790" s="10"/>
    </row>
    <row r="791" spans="2:17" x14ac:dyDescent="0.4">
      <c r="B791" s="12" t="s">
        <v>3662</v>
      </c>
      <c r="C791" s="12" t="s">
        <v>774</v>
      </c>
      <c r="D791" s="17">
        <v>2</v>
      </c>
      <c r="E791" s="17" t="s">
        <v>2867</v>
      </c>
      <c r="F791" s="17" t="s">
        <v>2875</v>
      </c>
      <c r="G791" s="17" t="s">
        <v>2872</v>
      </c>
      <c r="H791" s="14" t="s">
        <v>1944</v>
      </c>
      <c r="I791" s="10"/>
      <c r="J791" s="10"/>
      <c r="K791" s="10"/>
      <c r="L791" s="10"/>
      <c r="M791" s="10"/>
      <c r="N791" s="10"/>
      <c r="O791" s="10"/>
      <c r="P791" s="10"/>
      <c r="Q791" s="10"/>
    </row>
    <row r="792" spans="2:17" x14ac:dyDescent="0.4">
      <c r="B792" s="12" t="s">
        <v>3663</v>
      </c>
      <c r="C792" s="12" t="s">
        <v>192</v>
      </c>
      <c r="D792" s="17">
        <v>2</v>
      </c>
      <c r="E792" s="17" t="s">
        <v>2869</v>
      </c>
      <c r="F792" s="17" t="s">
        <v>2875</v>
      </c>
      <c r="G792" s="17" t="s">
        <v>2872</v>
      </c>
      <c r="H792" s="14" t="s">
        <v>2838</v>
      </c>
      <c r="I792" s="10"/>
      <c r="J792" s="10"/>
      <c r="K792" s="10"/>
      <c r="L792" s="10"/>
      <c r="M792" s="10"/>
      <c r="N792" s="10"/>
      <c r="O792" s="10"/>
      <c r="P792" s="10"/>
      <c r="Q792" s="10"/>
    </row>
    <row r="793" spans="2:17" x14ac:dyDescent="0.4">
      <c r="B793" s="12" t="s">
        <v>3664</v>
      </c>
      <c r="C793" s="12" t="s">
        <v>792</v>
      </c>
      <c r="D793" s="17">
        <v>2</v>
      </c>
      <c r="E793" s="17" t="s">
        <v>2866</v>
      </c>
      <c r="F793" s="17" t="s">
        <v>2875</v>
      </c>
      <c r="G793" s="17" t="s">
        <v>2009</v>
      </c>
      <c r="H793" s="14" t="s">
        <v>2834</v>
      </c>
      <c r="I793" s="10"/>
      <c r="J793" s="10"/>
      <c r="K793" s="10"/>
      <c r="L793" s="10"/>
      <c r="M793" s="10"/>
      <c r="N793" s="10"/>
      <c r="O793" s="10"/>
      <c r="P793" s="10"/>
      <c r="Q793" s="10"/>
    </row>
    <row r="794" spans="2:17" x14ac:dyDescent="0.4">
      <c r="B794" s="12" t="s">
        <v>3665</v>
      </c>
      <c r="C794" s="12" t="s">
        <v>648</v>
      </c>
      <c r="D794" s="17">
        <v>2</v>
      </c>
      <c r="E794" s="17" t="s">
        <v>2868</v>
      </c>
      <c r="F794" s="17" t="s">
        <v>2875</v>
      </c>
      <c r="G794" s="17" t="s">
        <v>2872</v>
      </c>
      <c r="H794" s="14" t="s">
        <v>1946</v>
      </c>
      <c r="I794" s="10"/>
      <c r="J794" s="10"/>
      <c r="K794" s="10"/>
      <c r="L794" s="10"/>
      <c r="M794" s="10"/>
      <c r="N794" s="10"/>
      <c r="O794" s="10"/>
      <c r="P794" s="10"/>
      <c r="Q794" s="10"/>
    </row>
    <row r="795" spans="2:17" x14ac:dyDescent="0.4">
      <c r="B795" s="12" t="s">
        <v>3666</v>
      </c>
      <c r="C795" s="12" t="s">
        <v>584</v>
      </c>
      <c r="D795" s="17">
        <v>3</v>
      </c>
      <c r="E795" s="17" t="s">
        <v>2867</v>
      </c>
      <c r="F795" s="17" t="s">
        <v>2875</v>
      </c>
      <c r="G795" s="17" t="s">
        <v>2009</v>
      </c>
      <c r="H795" s="14" t="s">
        <v>2833</v>
      </c>
      <c r="I795" s="10"/>
      <c r="J795" s="10"/>
      <c r="K795" s="10"/>
      <c r="L795" s="10"/>
      <c r="M795" s="10"/>
      <c r="N795" s="10"/>
      <c r="O795" s="10"/>
      <c r="P795" s="10"/>
      <c r="Q795" s="10"/>
    </row>
    <row r="796" spans="2:17" x14ac:dyDescent="0.4">
      <c r="B796" s="12" t="s">
        <v>3667</v>
      </c>
      <c r="C796" s="12" t="s">
        <v>819</v>
      </c>
      <c r="D796" s="17">
        <v>2</v>
      </c>
      <c r="E796" s="17" t="s">
        <v>2869</v>
      </c>
      <c r="F796" s="17" t="s">
        <v>2875</v>
      </c>
      <c r="G796" s="17" t="s">
        <v>2872</v>
      </c>
      <c r="H796" s="14" t="s">
        <v>2843</v>
      </c>
      <c r="I796" s="10"/>
      <c r="J796" s="10"/>
      <c r="K796" s="10"/>
      <c r="L796" s="10"/>
      <c r="M796" s="10"/>
      <c r="N796" s="10"/>
      <c r="O796" s="10"/>
      <c r="P796" s="10"/>
      <c r="Q796" s="10"/>
    </row>
    <row r="797" spans="2:17" x14ac:dyDescent="0.4">
      <c r="B797" s="12" t="s">
        <v>3668</v>
      </c>
      <c r="C797" s="12" t="s">
        <v>368</v>
      </c>
      <c r="D797" s="17">
        <v>3</v>
      </c>
      <c r="E797" s="17" t="s">
        <v>2866</v>
      </c>
      <c r="F797" s="17" t="s">
        <v>2875</v>
      </c>
      <c r="G797" s="17" t="s">
        <v>2872</v>
      </c>
      <c r="H797" s="14" t="s">
        <v>2846</v>
      </c>
      <c r="I797" s="10"/>
      <c r="J797" s="10"/>
      <c r="K797" s="10"/>
      <c r="L797" s="10"/>
      <c r="M797" s="10"/>
      <c r="N797" s="10"/>
      <c r="O797" s="10"/>
      <c r="P797" s="10"/>
      <c r="Q797" s="10"/>
    </row>
    <row r="798" spans="2:17" x14ac:dyDescent="0.4">
      <c r="B798" s="12" t="s">
        <v>3669</v>
      </c>
      <c r="C798" s="12" t="s">
        <v>837</v>
      </c>
      <c r="D798" s="17">
        <v>2</v>
      </c>
      <c r="E798" s="17" t="s">
        <v>2868</v>
      </c>
      <c r="F798" s="17" t="s">
        <v>2875</v>
      </c>
      <c r="G798" s="17" t="s">
        <v>2009</v>
      </c>
      <c r="H798" s="14" t="s">
        <v>2849</v>
      </c>
      <c r="I798" s="10"/>
      <c r="J798" s="10"/>
      <c r="K798" s="10"/>
      <c r="L798" s="10"/>
      <c r="M798" s="10"/>
      <c r="N798" s="10"/>
      <c r="O798" s="10"/>
      <c r="P798" s="10"/>
      <c r="Q798" s="10"/>
    </row>
    <row r="799" spans="2:17" x14ac:dyDescent="0.4">
      <c r="B799" s="12" t="s">
        <v>3670</v>
      </c>
      <c r="C799" s="12" t="s">
        <v>907</v>
      </c>
      <c r="D799" s="17">
        <v>2</v>
      </c>
      <c r="E799" s="17" t="s">
        <v>2867</v>
      </c>
      <c r="F799" s="17" t="s">
        <v>2875</v>
      </c>
      <c r="G799" s="17" t="s">
        <v>2009</v>
      </c>
      <c r="H799" s="14" t="s">
        <v>2849</v>
      </c>
      <c r="I799" s="10"/>
      <c r="J799" s="10"/>
      <c r="K799" s="10"/>
      <c r="L799" s="10"/>
      <c r="M799" s="10"/>
      <c r="N799" s="10"/>
      <c r="O799" s="10"/>
      <c r="P799" s="10"/>
      <c r="Q799" s="10"/>
    </row>
    <row r="800" spans="2:17" x14ac:dyDescent="0.4">
      <c r="B800" s="12" t="s">
        <v>3671</v>
      </c>
      <c r="C800" s="12" t="s">
        <v>855</v>
      </c>
      <c r="D800" s="17">
        <v>2</v>
      </c>
      <c r="E800" s="17" t="s">
        <v>2869</v>
      </c>
      <c r="F800" s="17" t="s">
        <v>2875</v>
      </c>
      <c r="G800" s="17" t="s">
        <v>2009</v>
      </c>
      <c r="H800" s="14" t="s">
        <v>2832</v>
      </c>
      <c r="I800" s="10"/>
      <c r="J800" s="10"/>
      <c r="K800" s="10"/>
      <c r="L800" s="10"/>
      <c r="M800" s="10"/>
      <c r="N800" s="10"/>
      <c r="O800" s="10"/>
      <c r="P800" s="10"/>
      <c r="Q800" s="10"/>
    </row>
    <row r="801" spans="2:17" x14ac:dyDescent="0.4">
      <c r="B801" s="12" t="s">
        <v>3672</v>
      </c>
      <c r="C801" s="12" t="s">
        <v>611</v>
      </c>
      <c r="D801" s="17">
        <v>1</v>
      </c>
      <c r="E801" s="17" t="s">
        <v>2866</v>
      </c>
      <c r="F801" s="17" t="s">
        <v>2875</v>
      </c>
      <c r="G801" s="17" t="s">
        <v>2009</v>
      </c>
      <c r="H801" s="14" t="s">
        <v>2848</v>
      </c>
      <c r="I801" s="10"/>
      <c r="J801" s="10"/>
      <c r="K801" s="10"/>
      <c r="L801" s="10"/>
      <c r="M801" s="10"/>
      <c r="N801" s="10"/>
      <c r="O801" s="10"/>
      <c r="P801" s="10"/>
      <c r="Q801" s="10"/>
    </row>
    <row r="802" spans="2:17" x14ac:dyDescent="0.4">
      <c r="B802" s="12" t="s">
        <v>3673</v>
      </c>
      <c r="C802" s="12" t="s">
        <v>913</v>
      </c>
      <c r="D802" s="17">
        <v>1</v>
      </c>
      <c r="E802" s="17" t="s">
        <v>2868</v>
      </c>
      <c r="F802" s="17" t="s">
        <v>2875</v>
      </c>
      <c r="G802" s="17" t="s">
        <v>2872</v>
      </c>
      <c r="H802" s="14" t="s">
        <v>1945</v>
      </c>
    </row>
    <row r="803" spans="2:17" x14ac:dyDescent="0.4">
      <c r="B803" s="12" t="s">
        <v>3674</v>
      </c>
      <c r="C803" s="12" t="s">
        <v>882</v>
      </c>
      <c r="D803" s="17">
        <v>1</v>
      </c>
      <c r="E803" s="17" t="s">
        <v>2867</v>
      </c>
      <c r="F803" s="17" t="s">
        <v>2875</v>
      </c>
      <c r="G803" s="17" t="s">
        <v>2009</v>
      </c>
      <c r="H803" s="14" t="s">
        <v>2841</v>
      </c>
    </row>
    <row r="804" spans="2:17" x14ac:dyDescent="0.4">
      <c r="B804" s="12" t="s">
        <v>3675</v>
      </c>
      <c r="C804" s="12" t="s">
        <v>932</v>
      </c>
      <c r="D804" s="17">
        <v>1</v>
      </c>
      <c r="E804" s="17" t="s">
        <v>2869</v>
      </c>
      <c r="F804" s="17" t="s">
        <v>2875</v>
      </c>
      <c r="G804" s="17" t="s">
        <v>2009</v>
      </c>
      <c r="H804" s="14" t="s">
        <v>2848</v>
      </c>
    </row>
    <row r="805" spans="2:17" x14ac:dyDescent="0.4">
      <c r="B805" s="12" t="s">
        <v>3676</v>
      </c>
      <c r="C805" s="12" t="s">
        <v>900</v>
      </c>
      <c r="D805" s="17">
        <v>3</v>
      </c>
      <c r="E805" s="17" t="s">
        <v>2866</v>
      </c>
      <c r="F805" s="17" t="s">
        <v>2875</v>
      </c>
      <c r="G805" s="17" t="s">
        <v>2872</v>
      </c>
      <c r="H805" s="14" t="s">
        <v>2847</v>
      </c>
    </row>
    <row r="806" spans="2:17" x14ac:dyDescent="0.4">
      <c r="B806" s="12" t="s">
        <v>3677</v>
      </c>
      <c r="C806" s="12" t="s">
        <v>918</v>
      </c>
      <c r="D806" s="17">
        <v>2</v>
      </c>
      <c r="E806" s="17" t="s">
        <v>2868</v>
      </c>
      <c r="F806" s="17" t="s">
        <v>2875</v>
      </c>
      <c r="G806" s="17" t="s">
        <v>2872</v>
      </c>
      <c r="H806" s="14" t="s">
        <v>1946</v>
      </c>
    </row>
    <row r="807" spans="2:17" x14ac:dyDescent="0.4">
      <c r="B807" s="12" t="s">
        <v>3678</v>
      </c>
      <c r="C807" s="12" t="s">
        <v>678</v>
      </c>
      <c r="D807" s="17">
        <v>2</v>
      </c>
      <c r="E807" s="17" t="s">
        <v>2867</v>
      </c>
      <c r="F807" s="17" t="s">
        <v>2875</v>
      </c>
      <c r="G807" s="17" t="s">
        <v>2872</v>
      </c>
      <c r="H807" s="14" t="s">
        <v>1947</v>
      </c>
    </row>
    <row r="808" spans="2:17" x14ac:dyDescent="0.4">
      <c r="B808" s="12" t="s">
        <v>3679</v>
      </c>
      <c r="C808" s="12" t="s">
        <v>459</v>
      </c>
      <c r="D808" s="17">
        <v>2</v>
      </c>
      <c r="E808" s="17" t="s">
        <v>2869</v>
      </c>
      <c r="F808" s="17" t="s">
        <v>2875</v>
      </c>
      <c r="G808" s="17" t="s">
        <v>2872</v>
      </c>
      <c r="H808" s="14" t="s">
        <v>2840</v>
      </c>
    </row>
    <row r="809" spans="2:17" x14ac:dyDescent="0.4">
      <c r="B809" s="12" t="s">
        <v>3680</v>
      </c>
      <c r="C809" s="12" t="s">
        <v>681</v>
      </c>
      <c r="D809" s="17">
        <v>2</v>
      </c>
      <c r="E809" s="17" t="s">
        <v>2866</v>
      </c>
      <c r="F809" s="17" t="s">
        <v>2875</v>
      </c>
      <c r="G809" s="17" t="s">
        <v>2009</v>
      </c>
      <c r="H809" s="14" t="s">
        <v>2834</v>
      </c>
    </row>
    <row r="810" spans="2:17" x14ac:dyDescent="0.4">
      <c r="B810" s="12" t="s">
        <v>3681</v>
      </c>
      <c r="C810" s="12" t="s">
        <v>945</v>
      </c>
      <c r="D810" s="17">
        <v>2</v>
      </c>
      <c r="E810" s="17" t="s">
        <v>2868</v>
      </c>
      <c r="F810" s="17" t="s">
        <v>2875</v>
      </c>
      <c r="G810" s="17" t="s">
        <v>2872</v>
      </c>
      <c r="H810" s="14" t="s">
        <v>2839</v>
      </c>
    </row>
    <row r="811" spans="2:17" x14ac:dyDescent="0.4">
      <c r="B811" s="12" t="s">
        <v>3682</v>
      </c>
      <c r="C811" s="12" t="s">
        <v>963</v>
      </c>
      <c r="D811" s="17">
        <v>1</v>
      </c>
      <c r="E811" s="17" t="s">
        <v>2867</v>
      </c>
      <c r="F811" s="17" t="s">
        <v>2875</v>
      </c>
      <c r="G811" s="17" t="s">
        <v>2872</v>
      </c>
      <c r="H811" s="14" t="s">
        <v>2845</v>
      </c>
    </row>
    <row r="812" spans="2:17" x14ac:dyDescent="0.4">
      <c r="B812" s="12" t="s">
        <v>3683</v>
      </c>
      <c r="C812" s="12" t="s">
        <v>670</v>
      </c>
      <c r="D812" s="17">
        <v>2</v>
      </c>
      <c r="E812" s="17" t="s">
        <v>2869</v>
      </c>
      <c r="F812" s="17" t="s">
        <v>2875</v>
      </c>
      <c r="G812" s="17" t="s">
        <v>2872</v>
      </c>
      <c r="H812" s="14" t="s">
        <v>1946</v>
      </c>
    </row>
    <row r="813" spans="2:17" x14ac:dyDescent="0.4">
      <c r="B813" s="12" t="s">
        <v>3684</v>
      </c>
      <c r="C813" s="12" t="s">
        <v>474</v>
      </c>
      <c r="D813" s="17">
        <v>1</v>
      </c>
      <c r="E813" s="17" t="s">
        <v>2866</v>
      </c>
      <c r="F813" s="17" t="s">
        <v>2875</v>
      </c>
      <c r="G813" s="17" t="s">
        <v>2872</v>
      </c>
      <c r="H813" s="14" t="s">
        <v>1945</v>
      </c>
    </row>
    <row r="814" spans="2:17" x14ac:dyDescent="0.4">
      <c r="B814" s="12" t="s">
        <v>3685</v>
      </c>
      <c r="C814" s="12" t="s">
        <v>693</v>
      </c>
      <c r="D814" s="17">
        <v>2</v>
      </c>
      <c r="E814" s="17" t="s">
        <v>2868</v>
      </c>
      <c r="F814" s="17" t="s">
        <v>2875</v>
      </c>
      <c r="G814" s="17" t="s">
        <v>2872</v>
      </c>
      <c r="H814" s="14" t="s">
        <v>2843</v>
      </c>
    </row>
    <row r="815" spans="2:17" x14ac:dyDescent="0.4">
      <c r="B815" s="12" t="s">
        <v>3686</v>
      </c>
      <c r="C815" s="12" t="s">
        <v>674</v>
      </c>
      <c r="D815" s="17">
        <v>2</v>
      </c>
      <c r="E815" s="17" t="s">
        <v>2867</v>
      </c>
      <c r="F815" s="17" t="s">
        <v>2875</v>
      </c>
      <c r="G815" s="17" t="s">
        <v>2872</v>
      </c>
      <c r="H815" s="14" t="s">
        <v>2838</v>
      </c>
    </row>
    <row r="816" spans="2:17" x14ac:dyDescent="0.4">
      <c r="B816" s="12" t="s">
        <v>3687</v>
      </c>
      <c r="C816" s="12" t="s">
        <v>689</v>
      </c>
      <c r="D816" s="17">
        <v>3</v>
      </c>
      <c r="E816" s="17" t="s">
        <v>2869</v>
      </c>
      <c r="F816" s="17" t="s">
        <v>2875</v>
      </c>
      <c r="G816" s="17" t="s">
        <v>2872</v>
      </c>
      <c r="H816" s="14" t="s">
        <v>2847</v>
      </c>
    </row>
    <row r="817" spans="2:8" x14ac:dyDescent="0.4">
      <c r="B817" s="12" t="s">
        <v>3688</v>
      </c>
      <c r="C817" s="12" t="s">
        <v>940</v>
      </c>
      <c r="D817" s="17">
        <v>1</v>
      </c>
      <c r="E817" s="17" t="s">
        <v>2866</v>
      </c>
      <c r="F817" s="17" t="s">
        <v>2875</v>
      </c>
      <c r="G817" s="17" t="s">
        <v>2009</v>
      </c>
      <c r="H817" s="14" t="s">
        <v>2844</v>
      </c>
    </row>
    <row r="818" spans="2:8" x14ac:dyDescent="0.4">
      <c r="B818" s="12" t="s">
        <v>3689</v>
      </c>
      <c r="C818" s="12" t="s">
        <v>507</v>
      </c>
      <c r="D818" s="17">
        <v>3</v>
      </c>
      <c r="E818" s="17" t="s">
        <v>2868</v>
      </c>
      <c r="F818" s="17" t="s">
        <v>2875</v>
      </c>
      <c r="G818" s="17" t="s">
        <v>2009</v>
      </c>
      <c r="H818" s="14" t="s">
        <v>2833</v>
      </c>
    </row>
    <row r="819" spans="2:8" x14ac:dyDescent="0.4">
      <c r="B819" s="12" t="s">
        <v>3690</v>
      </c>
      <c r="C819" s="12" t="s">
        <v>708</v>
      </c>
      <c r="D819" s="17">
        <v>1</v>
      </c>
      <c r="E819" s="17" t="s">
        <v>2867</v>
      </c>
      <c r="F819" s="17" t="s">
        <v>2875</v>
      </c>
      <c r="G819" s="17" t="s">
        <v>2872</v>
      </c>
      <c r="H819" s="14" t="s">
        <v>1945</v>
      </c>
    </row>
    <row r="820" spans="2:8" x14ac:dyDescent="0.4">
      <c r="B820" s="12" t="s">
        <v>3691</v>
      </c>
      <c r="C820" s="12" t="s">
        <v>519</v>
      </c>
      <c r="D820" s="17">
        <v>2</v>
      </c>
      <c r="E820" s="17" t="s">
        <v>2869</v>
      </c>
      <c r="F820" s="17" t="s">
        <v>2875</v>
      </c>
      <c r="G820" s="17" t="s">
        <v>2009</v>
      </c>
      <c r="H820" s="14" t="s">
        <v>2842</v>
      </c>
    </row>
    <row r="821" spans="2:8" x14ac:dyDescent="0.4">
      <c r="B821" s="12" t="s">
        <v>3692</v>
      </c>
      <c r="C821" s="12" t="s">
        <v>737</v>
      </c>
      <c r="D821" s="17">
        <v>2</v>
      </c>
      <c r="E821" s="17" t="s">
        <v>2866</v>
      </c>
      <c r="F821" s="17" t="s">
        <v>2875</v>
      </c>
      <c r="G821" s="17" t="s">
        <v>2872</v>
      </c>
      <c r="H821" s="14" t="s">
        <v>1944</v>
      </c>
    </row>
    <row r="822" spans="2:8" x14ac:dyDescent="0.4">
      <c r="B822" s="12" t="s">
        <v>3693</v>
      </c>
      <c r="C822" s="12" t="s">
        <v>949</v>
      </c>
      <c r="D822" s="17">
        <v>3</v>
      </c>
      <c r="E822" s="17" t="s">
        <v>2868</v>
      </c>
      <c r="F822" s="17" t="s">
        <v>2875</v>
      </c>
      <c r="G822" s="17" t="s">
        <v>2009</v>
      </c>
      <c r="H822" s="14" t="s">
        <v>1943</v>
      </c>
    </row>
    <row r="823" spans="2:8" x14ac:dyDescent="0.4">
      <c r="B823" s="12" t="s">
        <v>3694</v>
      </c>
      <c r="C823" s="12" t="s">
        <v>752</v>
      </c>
      <c r="D823" s="17">
        <v>2</v>
      </c>
      <c r="E823" s="17" t="s">
        <v>2867</v>
      </c>
      <c r="F823" s="17" t="s">
        <v>2875</v>
      </c>
      <c r="G823" s="17" t="s">
        <v>2009</v>
      </c>
      <c r="H823" s="14" t="s">
        <v>2837</v>
      </c>
    </row>
    <row r="824" spans="2:8" x14ac:dyDescent="0.4">
      <c r="B824" s="12" t="s">
        <v>3695</v>
      </c>
      <c r="C824" s="12" t="s">
        <v>735</v>
      </c>
      <c r="D824" s="17">
        <v>2</v>
      </c>
      <c r="E824" s="17" t="s">
        <v>2869</v>
      </c>
      <c r="F824" s="17" t="s">
        <v>2875</v>
      </c>
      <c r="G824" s="17" t="s">
        <v>2872</v>
      </c>
      <c r="H824" s="14" t="s">
        <v>2838</v>
      </c>
    </row>
    <row r="825" spans="2:8" x14ac:dyDescent="0.4">
      <c r="B825" s="12" t="s">
        <v>3696</v>
      </c>
      <c r="C825" s="12" t="s">
        <v>552</v>
      </c>
      <c r="D825" s="17">
        <v>3</v>
      </c>
      <c r="E825" s="17" t="s">
        <v>2866</v>
      </c>
      <c r="F825" s="17" t="s">
        <v>2875</v>
      </c>
      <c r="G825" s="17" t="s">
        <v>2872</v>
      </c>
      <c r="H825" s="14" t="s">
        <v>2846</v>
      </c>
    </row>
    <row r="826" spans="2:8" x14ac:dyDescent="0.4">
      <c r="B826" s="12" t="s">
        <v>3697</v>
      </c>
      <c r="C826" s="12" t="s">
        <v>564</v>
      </c>
      <c r="D826" s="17">
        <v>2</v>
      </c>
      <c r="E826" s="17" t="s">
        <v>2868</v>
      </c>
      <c r="F826" s="17" t="s">
        <v>2875</v>
      </c>
      <c r="G826" s="17" t="s">
        <v>2009</v>
      </c>
      <c r="H826" s="14" t="s">
        <v>2832</v>
      </c>
    </row>
    <row r="827" spans="2:8" x14ac:dyDescent="0.4">
      <c r="B827" s="12" t="s">
        <v>3698</v>
      </c>
      <c r="C827" s="12" t="s">
        <v>691</v>
      </c>
      <c r="D827" s="17">
        <v>2</v>
      </c>
      <c r="E827" s="17" t="s">
        <v>2867</v>
      </c>
      <c r="F827" s="17" t="s">
        <v>2875</v>
      </c>
      <c r="G827" s="17" t="s">
        <v>2009</v>
      </c>
      <c r="H827" s="14" t="s">
        <v>2842</v>
      </c>
    </row>
    <row r="828" spans="2:8" x14ac:dyDescent="0.4">
      <c r="B828" s="12" t="s">
        <v>3699</v>
      </c>
      <c r="C828" s="12" t="s">
        <v>800</v>
      </c>
      <c r="D828" s="17">
        <v>1</v>
      </c>
      <c r="E828" s="17" t="s">
        <v>2869</v>
      </c>
      <c r="F828" s="17" t="s">
        <v>2875</v>
      </c>
      <c r="G828" s="17" t="s">
        <v>2009</v>
      </c>
      <c r="H828" s="14" t="s">
        <v>2841</v>
      </c>
    </row>
    <row r="829" spans="2:8" x14ac:dyDescent="0.4">
      <c r="B829" s="12" t="s">
        <v>3700</v>
      </c>
      <c r="C829" s="12" t="s">
        <v>762</v>
      </c>
      <c r="D829" s="17">
        <v>3</v>
      </c>
      <c r="E829" s="17" t="s">
        <v>2866</v>
      </c>
      <c r="F829" s="17" t="s">
        <v>2875</v>
      </c>
      <c r="G829" s="17" t="s">
        <v>2872</v>
      </c>
      <c r="H829" s="14" t="s">
        <v>2847</v>
      </c>
    </row>
    <row r="830" spans="2:8" x14ac:dyDescent="0.4">
      <c r="B830" s="12" t="s">
        <v>3701</v>
      </c>
      <c r="C830" s="12" t="s">
        <v>815</v>
      </c>
      <c r="D830" s="17">
        <v>3</v>
      </c>
      <c r="E830" s="17" t="s">
        <v>2868</v>
      </c>
      <c r="F830" s="17" t="s">
        <v>2875</v>
      </c>
      <c r="G830" s="17" t="s">
        <v>2009</v>
      </c>
      <c r="H830" s="14" t="s">
        <v>1943</v>
      </c>
    </row>
    <row r="831" spans="2:8" x14ac:dyDescent="0.4">
      <c r="B831" s="12" t="s">
        <v>3702</v>
      </c>
      <c r="C831" s="12" t="s">
        <v>597</v>
      </c>
      <c r="D831" s="17">
        <v>1</v>
      </c>
      <c r="E831" s="17" t="s">
        <v>2867</v>
      </c>
      <c r="F831" s="17" t="s">
        <v>2875</v>
      </c>
      <c r="G831" s="17" t="s">
        <v>2009</v>
      </c>
      <c r="H831" s="14" t="s">
        <v>2836</v>
      </c>
    </row>
    <row r="832" spans="2:8" x14ac:dyDescent="0.4">
      <c r="B832" s="12" t="s">
        <v>3703</v>
      </c>
      <c r="C832" s="12" t="s">
        <v>207</v>
      </c>
      <c r="D832" s="17">
        <v>1</v>
      </c>
      <c r="E832" s="17" t="s">
        <v>2869</v>
      </c>
      <c r="F832" s="17" t="s">
        <v>2875</v>
      </c>
      <c r="G832" s="17" t="s">
        <v>2872</v>
      </c>
      <c r="H832" s="14" t="s">
        <v>2845</v>
      </c>
    </row>
    <row r="833" spans="2:8" x14ac:dyDescent="0.4">
      <c r="B833" s="12" t="s">
        <v>3704</v>
      </c>
      <c r="C833" s="12" t="s">
        <v>609</v>
      </c>
      <c r="D833" s="17">
        <v>1</v>
      </c>
      <c r="E833" s="17" t="s">
        <v>2866</v>
      </c>
      <c r="F833" s="17" t="s">
        <v>2875</v>
      </c>
      <c r="G833" s="17" t="s">
        <v>2872</v>
      </c>
      <c r="H833" s="14" t="s">
        <v>2845</v>
      </c>
    </row>
    <row r="834" spans="2:8" x14ac:dyDescent="0.4">
      <c r="B834" s="12" t="s">
        <v>3705</v>
      </c>
      <c r="C834" s="12" t="s">
        <v>789</v>
      </c>
      <c r="D834" s="17">
        <v>3</v>
      </c>
      <c r="E834" s="17" t="s">
        <v>2868</v>
      </c>
      <c r="F834" s="17" t="s">
        <v>2875</v>
      </c>
      <c r="G834" s="17" t="s">
        <v>2009</v>
      </c>
      <c r="H834" s="14" t="s">
        <v>2833</v>
      </c>
    </row>
    <row r="835" spans="2:8" x14ac:dyDescent="0.4">
      <c r="B835" s="12" t="s">
        <v>3706</v>
      </c>
      <c r="C835" s="12" t="s">
        <v>863</v>
      </c>
      <c r="D835" s="17">
        <v>2</v>
      </c>
      <c r="E835" s="17" t="s">
        <v>2867</v>
      </c>
      <c r="F835" s="17" t="s">
        <v>2875</v>
      </c>
      <c r="G835" s="17" t="s">
        <v>2872</v>
      </c>
      <c r="H835" s="14" t="s">
        <v>1947</v>
      </c>
    </row>
    <row r="836" spans="2:8" x14ac:dyDescent="0.4">
      <c r="B836" s="12" t="s">
        <v>3707</v>
      </c>
      <c r="C836" s="12" t="s">
        <v>878</v>
      </c>
      <c r="D836" s="17">
        <v>2</v>
      </c>
      <c r="E836" s="17" t="s">
        <v>2869</v>
      </c>
      <c r="F836" s="17" t="s">
        <v>2875</v>
      </c>
      <c r="G836" s="17" t="s">
        <v>2872</v>
      </c>
      <c r="H836" s="14" t="s">
        <v>2840</v>
      </c>
    </row>
    <row r="837" spans="2:8" x14ac:dyDescent="0.4">
      <c r="B837" s="12" t="s">
        <v>3708</v>
      </c>
      <c r="C837" s="12" t="s">
        <v>798</v>
      </c>
      <c r="D837" s="17">
        <v>1</v>
      </c>
      <c r="E837" s="17" t="s">
        <v>2866</v>
      </c>
      <c r="F837" s="17" t="s">
        <v>2875</v>
      </c>
      <c r="G837" s="17" t="s">
        <v>2009</v>
      </c>
      <c r="H837" s="14" t="s">
        <v>2836</v>
      </c>
    </row>
    <row r="838" spans="2:8" x14ac:dyDescent="0.4">
      <c r="B838" s="12" t="s">
        <v>3709</v>
      </c>
      <c r="C838" s="12" t="s">
        <v>642</v>
      </c>
      <c r="D838" s="17">
        <v>2</v>
      </c>
      <c r="E838" s="17" t="s">
        <v>2868</v>
      </c>
      <c r="F838" s="17" t="s">
        <v>2875</v>
      </c>
      <c r="G838" s="17" t="s">
        <v>2009</v>
      </c>
      <c r="H838" s="14" t="s">
        <v>2849</v>
      </c>
    </row>
    <row r="839" spans="2:8" x14ac:dyDescent="0.4">
      <c r="B839" s="12" t="s">
        <v>3710</v>
      </c>
      <c r="C839" s="12" t="s">
        <v>706</v>
      </c>
      <c r="D839" s="17">
        <v>2</v>
      </c>
      <c r="E839" s="17" t="s">
        <v>2867</v>
      </c>
      <c r="F839" s="17" t="s">
        <v>2875</v>
      </c>
      <c r="G839" s="17" t="s">
        <v>2872</v>
      </c>
      <c r="H839" s="14" t="s">
        <v>1944</v>
      </c>
    </row>
    <row r="840" spans="2:8" x14ac:dyDescent="0.4">
      <c r="B840" s="12" t="s">
        <v>3711</v>
      </c>
      <c r="C840" s="12" t="s">
        <v>654</v>
      </c>
      <c r="D840" s="17">
        <v>3</v>
      </c>
      <c r="E840" s="17" t="s">
        <v>2869</v>
      </c>
      <c r="F840" s="17" t="s">
        <v>2875</v>
      </c>
      <c r="G840" s="17" t="s">
        <v>2009</v>
      </c>
      <c r="H840" s="14" t="s">
        <v>2835</v>
      </c>
    </row>
    <row r="841" spans="2:8" x14ac:dyDescent="0.4">
      <c r="B841" s="12" t="s">
        <v>3712</v>
      </c>
      <c r="C841" s="12" t="s">
        <v>926</v>
      </c>
      <c r="D841" s="17">
        <v>1</v>
      </c>
      <c r="E841" s="17" t="s">
        <v>2866</v>
      </c>
      <c r="F841" s="17" t="s">
        <v>2875</v>
      </c>
      <c r="G841" s="17" t="s">
        <v>2009</v>
      </c>
      <c r="H841" s="14" t="s">
        <v>2844</v>
      </c>
    </row>
    <row r="842" spans="2:8" x14ac:dyDescent="0.4">
      <c r="B842" s="12" t="s">
        <v>3713</v>
      </c>
      <c r="C842" s="12" t="s">
        <v>410</v>
      </c>
      <c r="D842" s="17">
        <v>1</v>
      </c>
      <c r="E842" s="17" t="s">
        <v>2868</v>
      </c>
      <c r="F842" s="17" t="s">
        <v>2875</v>
      </c>
      <c r="G842" s="17" t="s">
        <v>2009</v>
      </c>
      <c r="H842" s="14" t="s">
        <v>2848</v>
      </c>
    </row>
    <row r="843" spans="2:8" x14ac:dyDescent="0.4">
      <c r="B843" s="12" t="s">
        <v>3714</v>
      </c>
      <c r="C843" s="12" t="s">
        <v>941</v>
      </c>
      <c r="D843" s="17">
        <v>2</v>
      </c>
      <c r="E843" s="17" t="s">
        <v>2867</v>
      </c>
      <c r="F843" s="17" t="s">
        <v>2875</v>
      </c>
      <c r="G843" s="17" t="s">
        <v>2872</v>
      </c>
      <c r="H843" s="14" t="s">
        <v>1946</v>
      </c>
    </row>
    <row r="844" spans="2:8" x14ac:dyDescent="0.4">
      <c r="B844" s="12" t="s">
        <v>3715</v>
      </c>
      <c r="C844" s="12" t="s">
        <v>300</v>
      </c>
      <c r="D844" s="17">
        <v>2</v>
      </c>
      <c r="E844" s="17" t="s">
        <v>2869</v>
      </c>
      <c r="F844" s="17" t="s">
        <v>2875</v>
      </c>
      <c r="G844" s="17" t="s">
        <v>2872</v>
      </c>
      <c r="H844" s="14" t="s">
        <v>1944</v>
      </c>
    </row>
    <row r="845" spans="2:8" x14ac:dyDescent="0.4">
      <c r="B845" s="12" t="s">
        <v>3716</v>
      </c>
      <c r="C845" s="12" t="s">
        <v>687</v>
      </c>
      <c r="D845" s="17">
        <v>2</v>
      </c>
      <c r="E845" s="17" t="s">
        <v>2866</v>
      </c>
      <c r="F845" s="17" t="s">
        <v>2875</v>
      </c>
      <c r="G845" s="17" t="s">
        <v>2872</v>
      </c>
      <c r="H845" s="14" t="s">
        <v>2839</v>
      </c>
    </row>
    <row r="846" spans="2:8" x14ac:dyDescent="0.4">
      <c r="B846" s="12" t="s">
        <v>3717</v>
      </c>
      <c r="C846" s="12" t="s">
        <v>699</v>
      </c>
      <c r="D846" s="17">
        <v>1</v>
      </c>
      <c r="E846" s="17" t="s">
        <v>2868</v>
      </c>
      <c r="F846" s="17" t="s">
        <v>2875</v>
      </c>
      <c r="G846" s="17" t="s">
        <v>2009</v>
      </c>
      <c r="H846" s="14" t="s">
        <v>2848</v>
      </c>
    </row>
    <row r="847" spans="2:8" x14ac:dyDescent="0.4">
      <c r="B847" s="12" t="s">
        <v>3718</v>
      </c>
      <c r="C847" s="12" t="s">
        <v>293</v>
      </c>
      <c r="D847" s="17">
        <v>2</v>
      </c>
      <c r="E847" s="17" t="s">
        <v>2867</v>
      </c>
      <c r="F847" s="17" t="s">
        <v>2875</v>
      </c>
      <c r="G847" s="17" t="s">
        <v>2009</v>
      </c>
      <c r="H847" s="14" t="s">
        <v>2834</v>
      </c>
    </row>
    <row r="848" spans="2:8" x14ac:dyDescent="0.4">
      <c r="B848" s="12" t="s">
        <v>3719</v>
      </c>
      <c r="C848" s="12" t="s">
        <v>723</v>
      </c>
      <c r="D848" s="17">
        <v>2</v>
      </c>
      <c r="E848" s="17" t="s">
        <v>2869</v>
      </c>
      <c r="F848" s="17" t="s">
        <v>2875</v>
      </c>
      <c r="G848" s="17" t="s">
        <v>2009</v>
      </c>
      <c r="H848" s="14" t="s">
        <v>2834</v>
      </c>
    </row>
    <row r="849" spans="2:8" x14ac:dyDescent="0.4">
      <c r="B849" s="12" t="s">
        <v>3720</v>
      </c>
      <c r="C849" s="12" t="s">
        <v>870</v>
      </c>
      <c r="D849" s="17">
        <v>2</v>
      </c>
      <c r="E849" s="17" t="s">
        <v>2866</v>
      </c>
      <c r="F849" s="17" t="s">
        <v>2875</v>
      </c>
      <c r="G849" s="17" t="s">
        <v>2009</v>
      </c>
      <c r="H849" s="14" t="s">
        <v>2837</v>
      </c>
    </row>
    <row r="850" spans="2:8" x14ac:dyDescent="0.4">
      <c r="B850" s="12" t="s">
        <v>3721</v>
      </c>
      <c r="C850" s="12" t="s">
        <v>750</v>
      </c>
      <c r="D850" s="17">
        <v>2</v>
      </c>
      <c r="E850" s="17" t="s">
        <v>2868</v>
      </c>
      <c r="F850" s="17" t="s">
        <v>2875</v>
      </c>
      <c r="G850" s="17" t="s">
        <v>2872</v>
      </c>
      <c r="H850" s="14" t="s">
        <v>2843</v>
      </c>
    </row>
    <row r="851" spans="2:8" x14ac:dyDescent="0.4">
      <c r="B851" s="12" t="s">
        <v>3722</v>
      </c>
      <c r="C851" s="12" t="s">
        <v>777</v>
      </c>
      <c r="D851" s="17">
        <v>1</v>
      </c>
      <c r="E851" s="17" t="s">
        <v>2867</v>
      </c>
      <c r="F851" s="17" t="s">
        <v>2875</v>
      </c>
      <c r="G851" s="17" t="s">
        <v>2872</v>
      </c>
      <c r="H851" s="14" t="s">
        <v>1945</v>
      </c>
    </row>
    <row r="852" spans="2:8" x14ac:dyDescent="0.4">
      <c r="B852" s="12" t="s">
        <v>3723</v>
      </c>
      <c r="C852" s="12" t="s">
        <v>879</v>
      </c>
      <c r="D852" s="17">
        <v>2</v>
      </c>
      <c r="E852" s="17" t="s">
        <v>2869</v>
      </c>
      <c r="F852" s="17" t="s">
        <v>2875</v>
      </c>
      <c r="G852" s="17" t="s">
        <v>2872</v>
      </c>
      <c r="H852" s="14" t="s">
        <v>2840</v>
      </c>
    </row>
    <row r="853" spans="2:8" x14ac:dyDescent="0.4">
      <c r="B853" s="12" t="s">
        <v>3724</v>
      </c>
      <c r="C853" s="12" t="s">
        <v>804</v>
      </c>
      <c r="D853" s="17">
        <v>2</v>
      </c>
      <c r="E853" s="17" t="s">
        <v>2866</v>
      </c>
      <c r="F853" s="17" t="s">
        <v>2875</v>
      </c>
      <c r="G853" s="17" t="s">
        <v>2872</v>
      </c>
      <c r="H853" s="14" t="s">
        <v>2838</v>
      </c>
    </row>
    <row r="854" spans="2:8" x14ac:dyDescent="0.4">
      <c r="B854" s="12" t="s">
        <v>3725</v>
      </c>
      <c r="C854" s="12" t="s">
        <v>897</v>
      </c>
      <c r="D854" s="17">
        <v>3</v>
      </c>
      <c r="E854" s="17" t="s">
        <v>2868</v>
      </c>
      <c r="F854" s="17" t="s">
        <v>2875</v>
      </c>
      <c r="G854" s="17" t="s">
        <v>2872</v>
      </c>
      <c r="H854" s="14" t="s">
        <v>2846</v>
      </c>
    </row>
    <row r="855" spans="2:8" x14ac:dyDescent="0.4">
      <c r="B855" s="12" t="s">
        <v>3726</v>
      </c>
      <c r="C855" s="12" t="s">
        <v>831</v>
      </c>
      <c r="D855" s="17">
        <v>3</v>
      </c>
      <c r="E855" s="17" t="s">
        <v>2867</v>
      </c>
      <c r="F855" s="17" t="s">
        <v>2875</v>
      </c>
      <c r="G855" s="17" t="s">
        <v>2872</v>
      </c>
      <c r="H855" s="14" t="s">
        <v>2847</v>
      </c>
    </row>
    <row r="856" spans="2:8" x14ac:dyDescent="0.4">
      <c r="B856" s="12" t="s">
        <v>3727</v>
      </c>
      <c r="C856" s="12" t="s">
        <v>858</v>
      </c>
      <c r="D856" s="17">
        <v>3</v>
      </c>
      <c r="E856" s="17" t="s">
        <v>2869</v>
      </c>
      <c r="F856" s="17" t="s">
        <v>2875</v>
      </c>
      <c r="G856" s="17" t="s">
        <v>2009</v>
      </c>
      <c r="H856" s="14" t="s">
        <v>2833</v>
      </c>
    </row>
    <row r="857" spans="2:8" x14ac:dyDescent="0.4">
      <c r="B857" s="12" t="s">
        <v>3728</v>
      </c>
      <c r="C857" s="12" t="s">
        <v>906</v>
      </c>
      <c r="D857" s="17">
        <v>2</v>
      </c>
      <c r="E857" s="17" t="s">
        <v>2866</v>
      </c>
      <c r="F857" s="17" t="s">
        <v>2875</v>
      </c>
      <c r="G857" s="17" t="s">
        <v>2009</v>
      </c>
      <c r="H857" s="14" t="s">
        <v>2849</v>
      </c>
    </row>
    <row r="858" spans="2:8" x14ac:dyDescent="0.4">
      <c r="B858" s="12" t="s">
        <v>3729</v>
      </c>
      <c r="C858" s="12" t="s">
        <v>885</v>
      </c>
      <c r="D858" s="17">
        <v>2</v>
      </c>
      <c r="E858" s="17" t="s">
        <v>2868</v>
      </c>
      <c r="F858" s="17" t="s">
        <v>2875</v>
      </c>
      <c r="G858" s="17" t="s">
        <v>2009</v>
      </c>
      <c r="H858" s="14" t="s">
        <v>2842</v>
      </c>
    </row>
    <row r="859" spans="2:8" x14ac:dyDescent="0.4">
      <c r="B859" s="12" t="s">
        <v>3730</v>
      </c>
      <c r="C859" s="12" t="s">
        <v>733</v>
      </c>
      <c r="D859" s="17">
        <v>2</v>
      </c>
      <c r="E859" s="17" t="s">
        <v>2867</v>
      </c>
      <c r="F859" s="17" t="s">
        <v>2875</v>
      </c>
      <c r="G859" s="17" t="s">
        <v>2872</v>
      </c>
      <c r="H859" s="14" t="s">
        <v>2843</v>
      </c>
    </row>
    <row r="860" spans="2:8" x14ac:dyDescent="0.4">
      <c r="B860" s="12" t="s">
        <v>3731</v>
      </c>
      <c r="C860" s="12" t="s">
        <v>912</v>
      </c>
      <c r="D860" s="17">
        <v>2</v>
      </c>
      <c r="E860" s="17" t="s">
        <v>2869</v>
      </c>
      <c r="F860" s="17" t="s">
        <v>2875</v>
      </c>
      <c r="G860" s="17" t="s">
        <v>2872</v>
      </c>
      <c r="H860" s="14" t="s">
        <v>1944</v>
      </c>
    </row>
    <row r="861" spans="2:8" x14ac:dyDescent="0.4">
      <c r="B861" s="12" t="s">
        <v>3732</v>
      </c>
      <c r="C861" s="12" t="s">
        <v>939</v>
      </c>
      <c r="D861" s="17">
        <v>2</v>
      </c>
      <c r="E861" s="17" t="s">
        <v>2866</v>
      </c>
      <c r="F861" s="17" t="s">
        <v>2875</v>
      </c>
      <c r="G861" s="17" t="s">
        <v>2009</v>
      </c>
      <c r="H861" s="14" t="s">
        <v>2837</v>
      </c>
    </row>
    <row r="862" spans="2:8" x14ac:dyDescent="0.4">
      <c r="B862" s="12" t="s">
        <v>3733</v>
      </c>
      <c r="C862" s="12" t="s">
        <v>933</v>
      </c>
      <c r="D862" s="17">
        <v>3</v>
      </c>
      <c r="E862" s="17" t="s">
        <v>2868</v>
      </c>
      <c r="F862" s="17" t="s">
        <v>2875</v>
      </c>
      <c r="G862" s="17" t="s">
        <v>2009</v>
      </c>
      <c r="H862" s="14" t="s">
        <v>2835</v>
      </c>
    </row>
    <row r="863" spans="2:8" x14ac:dyDescent="0.4">
      <c r="B863" s="12" t="s">
        <v>3734</v>
      </c>
      <c r="C863" s="12" t="s">
        <v>966</v>
      </c>
      <c r="D863" s="17">
        <v>3</v>
      </c>
      <c r="E863" s="17" t="s">
        <v>2867</v>
      </c>
      <c r="F863" s="17" t="s">
        <v>2875</v>
      </c>
      <c r="G863" s="17" t="s">
        <v>2872</v>
      </c>
      <c r="H863" s="14" t="s">
        <v>2846</v>
      </c>
    </row>
    <row r="864" spans="2:8" x14ac:dyDescent="0.4">
      <c r="B864" s="12" t="s">
        <v>3735</v>
      </c>
      <c r="C864" s="12" t="s">
        <v>452</v>
      </c>
      <c r="D864" s="17">
        <v>2</v>
      </c>
      <c r="E864" s="17" t="s">
        <v>2869</v>
      </c>
      <c r="F864" s="17" t="s">
        <v>2875</v>
      </c>
      <c r="G864" s="17" t="s">
        <v>2009</v>
      </c>
      <c r="H864" s="14" t="s">
        <v>2849</v>
      </c>
    </row>
    <row r="865" spans="2:8" x14ac:dyDescent="0.4">
      <c r="B865" s="12" t="s">
        <v>3736</v>
      </c>
      <c r="C865" s="12" t="s">
        <v>745</v>
      </c>
      <c r="D865" s="17">
        <v>2</v>
      </c>
      <c r="E865" s="17" t="s">
        <v>2866</v>
      </c>
      <c r="F865" s="17" t="s">
        <v>2875</v>
      </c>
      <c r="G865" s="17" t="s">
        <v>2009</v>
      </c>
      <c r="H865" s="14" t="s">
        <v>2849</v>
      </c>
    </row>
    <row r="866" spans="2:8" x14ac:dyDescent="0.4">
      <c r="B866" s="12" t="s">
        <v>3737</v>
      </c>
      <c r="C866" s="12" t="s">
        <v>461</v>
      </c>
      <c r="D866" s="17">
        <v>2</v>
      </c>
      <c r="E866" s="17" t="s">
        <v>2868</v>
      </c>
      <c r="F866" s="17" t="s">
        <v>2875</v>
      </c>
      <c r="G866" s="17" t="s">
        <v>2009</v>
      </c>
      <c r="H866" s="14" t="s">
        <v>2832</v>
      </c>
    </row>
    <row r="867" spans="2:8" x14ac:dyDescent="0.4">
      <c r="B867" s="12" t="s">
        <v>3738</v>
      </c>
      <c r="C867" s="12" t="s">
        <v>754</v>
      </c>
      <c r="D867" s="17">
        <v>2</v>
      </c>
      <c r="E867" s="17" t="s">
        <v>2867</v>
      </c>
      <c r="F867" s="17" t="s">
        <v>2875</v>
      </c>
      <c r="G867" s="17" t="s">
        <v>2009</v>
      </c>
      <c r="H867" s="14" t="s">
        <v>2832</v>
      </c>
    </row>
    <row r="868" spans="2:8" x14ac:dyDescent="0.4">
      <c r="B868" s="12" t="s">
        <v>3739</v>
      </c>
      <c r="C868" s="12" t="s">
        <v>760</v>
      </c>
      <c r="D868" s="17">
        <v>3</v>
      </c>
      <c r="E868" s="17" t="s">
        <v>2869</v>
      </c>
      <c r="F868" s="17" t="s">
        <v>2875</v>
      </c>
      <c r="G868" s="17" t="s">
        <v>2009</v>
      </c>
      <c r="H868" s="14" t="s">
        <v>2835</v>
      </c>
    </row>
    <row r="869" spans="2:8" x14ac:dyDescent="0.4">
      <c r="B869" s="12" t="s">
        <v>3740</v>
      </c>
      <c r="C869" s="12" t="s">
        <v>488</v>
      </c>
      <c r="D869" s="17">
        <v>3</v>
      </c>
      <c r="E869" s="17" t="s">
        <v>2866</v>
      </c>
      <c r="F869" s="17" t="s">
        <v>2875</v>
      </c>
      <c r="G869" s="17" t="s">
        <v>2872</v>
      </c>
      <c r="H869" s="14" t="s">
        <v>2847</v>
      </c>
    </row>
    <row r="870" spans="2:8" x14ac:dyDescent="0.4">
      <c r="B870" s="12" t="s">
        <v>3741</v>
      </c>
      <c r="C870" s="12" t="s">
        <v>360</v>
      </c>
      <c r="D870" s="17">
        <v>2</v>
      </c>
      <c r="E870" s="17" t="s">
        <v>2868</v>
      </c>
      <c r="F870" s="17" t="s">
        <v>2875</v>
      </c>
      <c r="G870" s="17" t="s">
        <v>2872</v>
      </c>
      <c r="H870" s="14" t="s">
        <v>1946</v>
      </c>
    </row>
    <row r="871" spans="2:8" x14ac:dyDescent="0.4">
      <c r="B871" s="12" t="s">
        <v>3742</v>
      </c>
      <c r="C871" s="12" t="s">
        <v>781</v>
      </c>
      <c r="D871" s="17">
        <v>3</v>
      </c>
      <c r="E871" s="17" t="s">
        <v>2867</v>
      </c>
      <c r="F871" s="17" t="s">
        <v>2875</v>
      </c>
      <c r="G871" s="17" t="s">
        <v>2872</v>
      </c>
      <c r="H871" s="14" t="s">
        <v>2847</v>
      </c>
    </row>
    <row r="872" spans="2:8" x14ac:dyDescent="0.4">
      <c r="B872" s="12" t="s">
        <v>3743</v>
      </c>
      <c r="C872" s="12" t="s">
        <v>787</v>
      </c>
      <c r="D872" s="17">
        <v>3</v>
      </c>
      <c r="E872" s="17" t="s">
        <v>2869</v>
      </c>
      <c r="F872" s="17" t="s">
        <v>2875</v>
      </c>
      <c r="G872" s="17" t="s">
        <v>2009</v>
      </c>
      <c r="H872" s="14" t="s">
        <v>1943</v>
      </c>
    </row>
    <row r="873" spans="2:8" x14ac:dyDescent="0.4">
      <c r="B873" s="12" t="s">
        <v>3744</v>
      </c>
      <c r="C873" s="12" t="s">
        <v>524</v>
      </c>
      <c r="D873" s="17">
        <v>1</v>
      </c>
      <c r="E873" s="17" t="s">
        <v>2866</v>
      </c>
      <c r="F873" s="17" t="s">
        <v>2875</v>
      </c>
      <c r="G873" s="17" t="s">
        <v>2872</v>
      </c>
      <c r="H873" s="14" t="s">
        <v>2845</v>
      </c>
    </row>
    <row r="874" spans="2:8" x14ac:dyDescent="0.4">
      <c r="B874" s="12" t="s">
        <v>3745</v>
      </c>
      <c r="C874" s="12" t="s">
        <v>536</v>
      </c>
      <c r="D874" s="17">
        <v>2</v>
      </c>
      <c r="E874" s="17" t="s">
        <v>2868</v>
      </c>
      <c r="F874" s="17" t="s">
        <v>2875</v>
      </c>
      <c r="G874" s="17" t="s">
        <v>2872</v>
      </c>
      <c r="H874" s="14" t="s">
        <v>1944</v>
      </c>
    </row>
    <row r="875" spans="2:8" x14ac:dyDescent="0.4">
      <c r="B875" s="12" t="s">
        <v>3746</v>
      </c>
      <c r="C875" s="12" t="s">
        <v>808</v>
      </c>
      <c r="D875" s="17">
        <v>2</v>
      </c>
      <c r="E875" s="17" t="s">
        <v>2867</v>
      </c>
      <c r="F875" s="17" t="s">
        <v>2875</v>
      </c>
      <c r="G875" s="17" t="s">
        <v>2872</v>
      </c>
      <c r="H875" s="14" t="s">
        <v>2839</v>
      </c>
    </row>
    <row r="876" spans="2:8" x14ac:dyDescent="0.4">
      <c r="B876" s="12" t="s">
        <v>3747</v>
      </c>
      <c r="C876" s="12" t="s">
        <v>332</v>
      </c>
      <c r="D876" s="17">
        <v>2</v>
      </c>
      <c r="E876" s="17" t="s">
        <v>2869</v>
      </c>
      <c r="F876" s="17" t="s">
        <v>2875</v>
      </c>
      <c r="G876" s="17" t="s">
        <v>2009</v>
      </c>
      <c r="H876" s="14" t="s">
        <v>2842</v>
      </c>
    </row>
    <row r="877" spans="2:8" x14ac:dyDescent="0.4">
      <c r="B877" s="12" t="s">
        <v>3748</v>
      </c>
      <c r="C877" s="12" t="s">
        <v>405</v>
      </c>
      <c r="D877" s="17">
        <v>2</v>
      </c>
      <c r="E877" s="17" t="s">
        <v>2866</v>
      </c>
      <c r="F877" s="17" t="s">
        <v>2875</v>
      </c>
      <c r="G877" s="17" t="s">
        <v>2872</v>
      </c>
      <c r="H877" s="14" t="s">
        <v>2843</v>
      </c>
    </row>
    <row r="878" spans="2:8" x14ac:dyDescent="0.4">
      <c r="B878" s="12" t="s">
        <v>3749</v>
      </c>
      <c r="C878" s="12" t="s">
        <v>572</v>
      </c>
      <c r="D878" s="17">
        <v>2</v>
      </c>
      <c r="E878" s="17" t="s">
        <v>2868</v>
      </c>
      <c r="F878" s="17" t="s">
        <v>2875</v>
      </c>
      <c r="G878" s="17" t="s">
        <v>2009</v>
      </c>
      <c r="H878" s="14" t="s">
        <v>2849</v>
      </c>
    </row>
    <row r="879" spans="2:8" x14ac:dyDescent="0.4">
      <c r="B879" s="12" t="s">
        <v>3750</v>
      </c>
      <c r="C879" s="12" t="s">
        <v>835</v>
      </c>
      <c r="D879" s="17">
        <v>2</v>
      </c>
      <c r="E879" s="17" t="s">
        <v>2867</v>
      </c>
      <c r="F879" s="17" t="s">
        <v>2875</v>
      </c>
      <c r="G879" s="17" t="s">
        <v>2872</v>
      </c>
      <c r="H879" s="14" t="s">
        <v>1947</v>
      </c>
    </row>
    <row r="880" spans="2:8" x14ac:dyDescent="0.4">
      <c r="B880" s="12" t="s">
        <v>3751</v>
      </c>
      <c r="C880" s="12" t="s">
        <v>841</v>
      </c>
      <c r="D880" s="17">
        <v>2</v>
      </c>
      <c r="E880" s="17" t="s">
        <v>2869</v>
      </c>
      <c r="F880" s="17" t="s">
        <v>2875</v>
      </c>
      <c r="G880" s="17" t="s">
        <v>2009</v>
      </c>
      <c r="H880" s="14" t="s">
        <v>2834</v>
      </c>
    </row>
    <row r="881" spans="2:8" x14ac:dyDescent="0.4">
      <c r="B881" s="12" t="s">
        <v>3752</v>
      </c>
      <c r="C881" s="12" t="s">
        <v>599</v>
      </c>
      <c r="D881" s="17">
        <v>1</v>
      </c>
      <c r="E881" s="17" t="s">
        <v>2866</v>
      </c>
      <c r="F881" s="17" t="s">
        <v>2875</v>
      </c>
      <c r="G881" s="17" t="s">
        <v>2009</v>
      </c>
      <c r="H881" s="14" t="s">
        <v>2841</v>
      </c>
    </row>
    <row r="882" spans="2:8" x14ac:dyDescent="0.4">
      <c r="B882" s="12" t="s">
        <v>3753</v>
      </c>
      <c r="C882" s="12" t="s">
        <v>608</v>
      </c>
      <c r="D882" s="17">
        <v>3</v>
      </c>
      <c r="E882" s="17" t="s">
        <v>2868</v>
      </c>
      <c r="F882" s="17" t="s">
        <v>2875</v>
      </c>
      <c r="G882" s="17" t="s">
        <v>2872</v>
      </c>
      <c r="H882" s="14" t="s">
        <v>2847</v>
      </c>
    </row>
    <row r="883" spans="2:8" x14ac:dyDescent="0.4">
      <c r="B883" s="12" t="s">
        <v>3754</v>
      </c>
      <c r="C883" s="12" t="s">
        <v>862</v>
      </c>
      <c r="D883" s="17">
        <v>3</v>
      </c>
      <c r="E883" s="17" t="s">
        <v>2867</v>
      </c>
      <c r="F883" s="17" t="s">
        <v>2875</v>
      </c>
      <c r="G883" s="17" t="s">
        <v>2872</v>
      </c>
      <c r="H883" s="14" t="s">
        <v>2846</v>
      </c>
    </row>
    <row r="884" spans="2:8" x14ac:dyDescent="0.4">
      <c r="B884" s="12" t="s">
        <v>3755</v>
      </c>
      <c r="C884" s="12" t="s">
        <v>353</v>
      </c>
      <c r="D884" s="17">
        <v>2</v>
      </c>
      <c r="E884" s="17" t="s">
        <v>2869</v>
      </c>
      <c r="F884" s="17" t="s">
        <v>2875</v>
      </c>
      <c r="G884" s="17" t="s">
        <v>2009</v>
      </c>
      <c r="H884" s="14" t="s">
        <v>2849</v>
      </c>
    </row>
    <row r="885" spans="2:8" x14ac:dyDescent="0.4">
      <c r="B885" s="12" t="s">
        <v>3756</v>
      </c>
      <c r="C885" s="12" t="s">
        <v>635</v>
      </c>
      <c r="D885" s="17">
        <v>2</v>
      </c>
      <c r="E885" s="17" t="s">
        <v>2866</v>
      </c>
      <c r="F885" s="17" t="s">
        <v>2875</v>
      </c>
      <c r="G885" s="17" t="s">
        <v>2872</v>
      </c>
      <c r="H885" s="14" t="s">
        <v>2839</v>
      </c>
    </row>
    <row r="886" spans="2:8" x14ac:dyDescent="0.4">
      <c r="B886" s="12" t="s">
        <v>3757</v>
      </c>
      <c r="C886" s="12" t="s">
        <v>465</v>
      </c>
      <c r="D886" s="17">
        <v>1</v>
      </c>
      <c r="E886" s="17" t="s">
        <v>2868</v>
      </c>
      <c r="F886" s="17" t="s">
        <v>2875</v>
      </c>
      <c r="G886" s="17" t="s">
        <v>2872</v>
      </c>
      <c r="H886" s="14" t="s">
        <v>2845</v>
      </c>
    </row>
    <row r="887" spans="2:8" x14ac:dyDescent="0.4">
      <c r="B887" s="12" t="s">
        <v>3758</v>
      </c>
      <c r="C887" s="12" t="s">
        <v>362</v>
      </c>
      <c r="D887" s="17">
        <v>2</v>
      </c>
      <c r="E887" s="17" t="s">
        <v>2867</v>
      </c>
      <c r="F887" s="17" t="s">
        <v>2875</v>
      </c>
      <c r="G887" s="17" t="s">
        <v>2872</v>
      </c>
      <c r="H887" s="14" t="s">
        <v>2838</v>
      </c>
    </row>
    <row r="888" spans="2:8" x14ac:dyDescent="0.4">
      <c r="B888" s="12" t="s">
        <v>3759</v>
      </c>
      <c r="C888" s="12" t="s">
        <v>264</v>
      </c>
      <c r="D888" s="17">
        <v>1</v>
      </c>
      <c r="E888" s="17" t="s">
        <v>2869</v>
      </c>
      <c r="F888" s="17" t="s">
        <v>2875</v>
      </c>
      <c r="G888" s="17" t="s">
        <v>2009</v>
      </c>
      <c r="H888" s="14" t="s">
        <v>2841</v>
      </c>
    </row>
    <row r="889" spans="2:8" x14ac:dyDescent="0.4">
      <c r="B889" s="12" t="s">
        <v>3760</v>
      </c>
      <c r="C889" s="12" t="s">
        <v>671</v>
      </c>
      <c r="D889" s="17">
        <v>2</v>
      </c>
      <c r="E889" s="17" t="s">
        <v>2866</v>
      </c>
      <c r="F889" s="17" t="s">
        <v>2875</v>
      </c>
      <c r="G889" s="17" t="s">
        <v>2009</v>
      </c>
      <c r="H889" s="14" t="s">
        <v>2837</v>
      </c>
    </row>
    <row r="890" spans="2:8" x14ac:dyDescent="0.4">
      <c r="B890" s="12" t="s">
        <v>3761</v>
      </c>
      <c r="C890" s="12" t="s">
        <v>683</v>
      </c>
      <c r="D890" s="17">
        <v>2</v>
      </c>
      <c r="E890" s="17" t="s">
        <v>2868</v>
      </c>
      <c r="F890" s="17" t="s">
        <v>2875</v>
      </c>
      <c r="G890" s="17" t="s">
        <v>2872</v>
      </c>
      <c r="H890" s="14" t="s">
        <v>2843</v>
      </c>
    </row>
    <row r="891" spans="2:8" x14ac:dyDescent="0.4">
      <c r="B891" s="12" t="s">
        <v>3762</v>
      </c>
      <c r="C891" s="12" t="s">
        <v>270</v>
      </c>
      <c r="D891" s="17">
        <v>2</v>
      </c>
      <c r="E891" s="17" t="s">
        <v>2867</v>
      </c>
      <c r="F891" s="17" t="s">
        <v>2875</v>
      </c>
      <c r="G891" s="17" t="s">
        <v>2872</v>
      </c>
      <c r="H891" s="14" t="s">
        <v>1946</v>
      </c>
    </row>
    <row r="892" spans="2:8" x14ac:dyDescent="0.4">
      <c r="B892" s="12" t="s">
        <v>3763</v>
      </c>
      <c r="C892" s="12" t="s">
        <v>919</v>
      </c>
      <c r="D892" s="17">
        <v>3</v>
      </c>
      <c r="E892" s="17" t="s">
        <v>2869</v>
      </c>
      <c r="F892" s="17" t="s">
        <v>2875</v>
      </c>
      <c r="G892" s="17" t="s">
        <v>2009</v>
      </c>
      <c r="H892" s="14" t="s">
        <v>2833</v>
      </c>
    </row>
    <row r="893" spans="2:8" x14ac:dyDescent="0.4">
      <c r="B893" s="12" t="s">
        <v>3764</v>
      </c>
      <c r="C893" s="12" t="s">
        <v>510</v>
      </c>
      <c r="D893" s="17">
        <v>3</v>
      </c>
      <c r="E893" s="17" t="s">
        <v>2866</v>
      </c>
      <c r="F893" s="17" t="s">
        <v>2875</v>
      </c>
      <c r="G893" s="17" t="s">
        <v>2009</v>
      </c>
      <c r="H893" s="14" t="s">
        <v>2835</v>
      </c>
    </row>
    <row r="894" spans="2:8" x14ac:dyDescent="0.4">
      <c r="B894" s="12" t="s">
        <v>3765</v>
      </c>
      <c r="C894" s="12" t="s">
        <v>719</v>
      </c>
      <c r="D894" s="17">
        <v>1</v>
      </c>
      <c r="E894" s="17" t="s">
        <v>2868</v>
      </c>
      <c r="F894" s="17" t="s">
        <v>2875</v>
      </c>
      <c r="G894" s="17" t="s">
        <v>2009</v>
      </c>
      <c r="H894" s="14" t="s">
        <v>2841</v>
      </c>
    </row>
    <row r="895" spans="2:8" x14ac:dyDescent="0.4">
      <c r="B895" s="12" t="s">
        <v>3766</v>
      </c>
      <c r="C895" s="12" t="s">
        <v>383</v>
      </c>
      <c r="D895" s="17">
        <v>1</v>
      </c>
      <c r="E895" s="17" t="s">
        <v>2867</v>
      </c>
      <c r="F895" s="17" t="s">
        <v>2875</v>
      </c>
      <c r="G895" s="17" t="s">
        <v>2872</v>
      </c>
      <c r="H895" s="14" t="s">
        <v>2845</v>
      </c>
    </row>
    <row r="896" spans="2:8" x14ac:dyDescent="0.4">
      <c r="B896" s="12" t="s">
        <v>3767</v>
      </c>
      <c r="C896" s="12" t="s">
        <v>279</v>
      </c>
      <c r="D896" s="17">
        <v>1</v>
      </c>
      <c r="E896" s="17" t="s">
        <v>2869</v>
      </c>
      <c r="F896" s="17" t="s">
        <v>2875</v>
      </c>
      <c r="G896" s="17" t="s">
        <v>2009</v>
      </c>
      <c r="H896" s="14" t="s">
        <v>2848</v>
      </c>
    </row>
    <row r="897" spans="2:8" x14ac:dyDescent="0.4">
      <c r="B897" s="12" t="s">
        <v>3768</v>
      </c>
      <c r="C897" s="12" t="s">
        <v>746</v>
      </c>
      <c r="D897" s="17">
        <v>3</v>
      </c>
      <c r="E897" s="17" t="s">
        <v>2866</v>
      </c>
      <c r="F897" s="17" t="s">
        <v>2875</v>
      </c>
      <c r="G897" s="17" t="s">
        <v>2009</v>
      </c>
      <c r="H897" s="14" t="s">
        <v>2833</v>
      </c>
    </row>
    <row r="898" spans="2:8" x14ac:dyDescent="0.4">
      <c r="B898" s="12" t="s">
        <v>3769</v>
      </c>
      <c r="C898" s="12" t="s">
        <v>755</v>
      </c>
      <c r="D898" s="17">
        <v>2</v>
      </c>
      <c r="E898" s="17" t="s">
        <v>2868</v>
      </c>
      <c r="F898" s="17" t="s">
        <v>2875</v>
      </c>
      <c r="G898" s="17" t="s">
        <v>2872</v>
      </c>
      <c r="H898" s="14" t="s">
        <v>2839</v>
      </c>
    </row>
    <row r="899" spans="2:8" x14ac:dyDescent="0.4">
      <c r="B899" s="12" t="s">
        <v>3770</v>
      </c>
      <c r="C899" s="12" t="s">
        <v>285</v>
      </c>
      <c r="D899" s="17">
        <v>2</v>
      </c>
      <c r="E899" s="17" t="s">
        <v>2867</v>
      </c>
      <c r="F899" s="17" t="s">
        <v>2875</v>
      </c>
      <c r="G899" s="17" t="s">
        <v>2009</v>
      </c>
      <c r="H899" s="14" t="s">
        <v>2837</v>
      </c>
    </row>
    <row r="900" spans="2:8" x14ac:dyDescent="0.4">
      <c r="B900" s="12" t="s">
        <v>3771</v>
      </c>
      <c r="C900" s="12" t="s">
        <v>973</v>
      </c>
      <c r="D900" s="17">
        <v>2</v>
      </c>
      <c r="E900" s="17" t="s">
        <v>2869</v>
      </c>
      <c r="F900" s="17" t="s">
        <v>2875</v>
      </c>
      <c r="G900" s="17" t="s">
        <v>2872</v>
      </c>
      <c r="H900" s="14" t="s">
        <v>2840</v>
      </c>
    </row>
    <row r="901" spans="2:8" x14ac:dyDescent="0.4">
      <c r="B901" s="12" t="s">
        <v>3772</v>
      </c>
      <c r="C901" s="12" t="s">
        <v>782</v>
      </c>
      <c r="D901" s="17">
        <v>2</v>
      </c>
      <c r="E901" s="17" t="s">
        <v>2866</v>
      </c>
      <c r="F901" s="17" t="s">
        <v>2875</v>
      </c>
      <c r="G901" s="17" t="s">
        <v>2872</v>
      </c>
      <c r="H901" s="14" t="s">
        <v>1947</v>
      </c>
    </row>
    <row r="902" spans="2:8" x14ac:dyDescent="0.4">
      <c r="B902" s="12" t="s">
        <v>3773</v>
      </c>
      <c r="C902" s="12" t="s">
        <v>570</v>
      </c>
      <c r="D902" s="17">
        <v>2</v>
      </c>
      <c r="E902" s="17" t="s">
        <v>2868</v>
      </c>
      <c r="F902" s="17" t="s">
        <v>2875</v>
      </c>
      <c r="G902" s="17" t="s">
        <v>2009</v>
      </c>
      <c r="H902" s="14" t="s">
        <v>2837</v>
      </c>
    </row>
    <row r="903" spans="2:8" x14ac:dyDescent="0.4">
      <c r="B903" s="12" t="s">
        <v>3774</v>
      </c>
      <c r="C903" s="12" t="s">
        <v>416</v>
      </c>
      <c r="D903" s="17">
        <v>1</v>
      </c>
      <c r="E903" s="17" t="s">
        <v>2867</v>
      </c>
      <c r="F903" s="17" t="s">
        <v>2875</v>
      </c>
      <c r="G903" s="17" t="s">
        <v>2872</v>
      </c>
      <c r="H903" s="14" t="s">
        <v>1945</v>
      </c>
    </row>
    <row r="904" spans="2:8" x14ac:dyDescent="0.4">
      <c r="B904" s="12" t="s">
        <v>3775</v>
      </c>
      <c r="C904" s="12" t="s">
        <v>422</v>
      </c>
      <c r="D904" s="17">
        <v>2</v>
      </c>
      <c r="E904" s="17" t="s">
        <v>2869</v>
      </c>
      <c r="F904" s="17" t="s">
        <v>2875</v>
      </c>
      <c r="G904" s="17" t="s">
        <v>2009</v>
      </c>
      <c r="H904" s="14" t="s">
        <v>2832</v>
      </c>
    </row>
    <row r="905" spans="2:8" x14ac:dyDescent="0.4">
      <c r="B905" s="12" t="s">
        <v>3776</v>
      </c>
      <c r="C905" s="12" t="s">
        <v>818</v>
      </c>
      <c r="D905" s="17">
        <v>1</v>
      </c>
      <c r="E905" s="17" t="s">
        <v>2866</v>
      </c>
      <c r="F905" s="17" t="s">
        <v>2875</v>
      </c>
      <c r="G905" s="17" t="s">
        <v>2872</v>
      </c>
      <c r="H905" s="14" t="s">
        <v>1945</v>
      </c>
    </row>
    <row r="906" spans="2:8" x14ac:dyDescent="0.4">
      <c r="B906" s="12" t="s">
        <v>3777</v>
      </c>
      <c r="C906" s="12" t="s">
        <v>830</v>
      </c>
      <c r="D906" s="17">
        <v>3</v>
      </c>
      <c r="E906" s="17" t="s">
        <v>2868</v>
      </c>
      <c r="F906" s="17" t="s">
        <v>2875</v>
      </c>
      <c r="G906" s="17" t="s">
        <v>2009</v>
      </c>
      <c r="H906" s="14" t="s">
        <v>2835</v>
      </c>
    </row>
    <row r="907" spans="2:8" x14ac:dyDescent="0.4">
      <c r="B907" s="12" t="s">
        <v>3778</v>
      </c>
      <c r="C907" s="12" t="s">
        <v>443</v>
      </c>
      <c r="D907" s="17">
        <v>1</v>
      </c>
      <c r="E907" s="17" t="s">
        <v>2867</v>
      </c>
      <c r="F907" s="17" t="s">
        <v>2875</v>
      </c>
      <c r="G907" s="17" t="s">
        <v>2009</v>
      </c>
      <c r="H907" s="14" t="s">
        <v>2844</v>
      </c>
    </row>
    <row r="908" spans="2:8" x14ac:dyDescent="0.4">
      <c r="B908" s="12" t="s">
        <v>3779</v>
      </c>
      <c r="C908" s="12" t="s">
        <v>324</v>
      </c>
      <c r="D908" s="17">
        <v>3</v>
      </c>
      <c r="E908" s="17" t="s">
        <v>2869</v>
      </c>
      <c r="F908" s="17" t="s">
        <v>2875</v>
      </c>
      <c r="G908" s="17" t="s">
        <v>2872</v>
      </c>
      <c r="H908" s="14" t="s">
        <v>2847</v>
      </c>
    </row>
    <row r="909" spans="2:8" x14ac:dyDescent="0.4">
      <c r="B909" s="12" t="s">
        <v>3780</v>
      </c>
      <c r="C909" s="12" t="s">
        <v>615</v>
      </c>
      <c r="D909" s="17">
        <v>3</v>
      </c>
      <c r="E909" s="17" t="s">
        <v>2866</v>
      </c>
      <c r="F909" s="17" t="s">
        <v>2875</v>
      </c>
      <c r="G909" s="17" t="s">
        <v>2009</v>
      </c>
      <c r="H909" s="14" t="s">
        <v>1943</v>
      </c>
    </row>
    <row r="910" spans="2:8" x14ac:dyDescent="0.4">
      <c r="B910" s="12" t="s">
        <v>3781</v>
      </c>
      <c r="C910" s="12" t="s">
        <v>866</v>
      </c>
      <c r="D910" s="17">
        <v>3</v>
      </c>
      <c r="E910" s="17" t="s">
        <v>2868</v>
      </c>
      <c r="F910" s="17" t="s">
        <v>2875</v>
      </c>
      <c r="G910" s="17" t="s">
        <v>2009</v>
      </c>
      <c r="H910" s="14" t="s">
        <v>2833</v>
      </c>
    </row>
    <row r="911" spans="2:8" x14ac:dyDescent="0.4">
      <c r="B911" s="12" t="s">
        <v>3782</v>
      </c>
      <c r="C911" s="12" t="s">
        <v>339</v>
      </c>
      <c r="D911" s="17">
        <v>1</v>
      </c>
      <c r="E911" s="17" t="s">
        <v>2867</v>
      </c>
      <c r="F911" s="17" t="s">
        <v>2875</v>
      </c>
      <c r="G911" s="17" t="s">
        <v>2009</v>
      </c>
      <c r="H911" s="14" t="s">
        <v>2836</v>
      </c>
    </row>
    <row r="912" spans="2:8" x14ac:dyDescent="0.4">
      <c r="B912" s="12" t="s">
        <v>3783</v>
      </c>
      <c r="C912" s="12" t="s">
        <v>342</v>
      </c>
      <c r="D912" s="17">
        <v>2</v>
      </c>
      <c r="E912" s="17" t="s">
        <v>2869</v>
      </c>
      <c r="F912" s="17" t="s">
        <v>2875</v>
      </c>
      <c r="G912" s="17" t="s">
        <v>2872</v>
      </c>
      <c r="H912" s="14" t="s">
        <v>2839</v>
      </c>
    </row>
    <row r="913" spans="2:8" x14ac:dyDescent="0.4">
      <c r="B913" s="12" t="s">
        <v>3784</v>
      </c>
      <c r="C913" s="12" t="s">
        <v>893</v>
      </c>
      <c r="D913" s="17">
        <v>1</v>
      </c>
      <c r="E913" s="17" t="s">
        <v>2866</v>
      </c>
      <c r="F913" s="17" t="s">
        <v>2875</v>
      </c>
      <c r="G913" s="17" t="s">
        <v>2009</v>
      </c>
      <c r="H913" s="14" t="s">
        <v>2848</v>
      </c>
    </row>
    <row r="914" spans="2:8" x14ac:dyDescent="0.4">
      <c r="B914" s="12" t="s">
        <v>3785</v>
      </c>
      <c r="C914" s="12" t="s">
        <v>902</v>
      </c>
      <c r="D914" s="17">
        <v>2</v>
      </c>
      <c r="E914" s="17" t="s">
        <v>2868</v>
      </c>
      <c r="F914" s="17" t="s">
        <v>2875</v>
      </c>
      <c r="G914" s="17" t="s">
        <v>2872</v>
      </c>
      <c r="H914" s="14" t="s">
        <v>1947</v>
      </c>
    </row>
    <row r="915" spans="2:8" x14ac:dyDescent="0.4">
      <c r="B915" s="12" t="s">
        <v>3786</v>
      </c>
      <c r="C915" s="12" t="s">
        <v>357</v>
      </c>
      <c r="D915" s="17">
        <v>2</v>
      </c>
      <c r="E915" s="17" t="s">
        <v>2867</v>
      </c>
      <c r="F915" s="17" t="s">
        <v>2875</v>
      </c>
      <c r="G915" s="17" t="s">
        <v>2872</v>
      </c>
      <c r="H915" s="14" t="s">
        <v>1944</v>
      </c>
    </row>
    <row r="916" spans="2:8" x14ac:dyDescent="0.4">
      <c r="B916" s="12" t="s">
        <v>3787</v>
      </c>
      <c r="C916" s="12" t="s">
        <v>500</v>
      </c>
      <c r="D916" s="17">
        <v>2</v>
      </c>
      <c r="E916" s="17" t="s">
        <v>2869</v>
      </c>
      <c r="F916" s="17" t="s">
        <v>2875</v>
      </c>
      <c r="G916" s="17" t="s">
        <v>2872</v>
      </c>
      <c r="H916" s="14" t="s">
        <v>1947</v>
      </c>
    </row>
    <row r="917" spans="2:8" x14ac:dyDescent="0.4">
      <c r="B917" s="12" t="s">
        <v>3788</v>
      </c>
      <c r="C917" s="12" t="s">
        <v>929</v>
      </c>
      <c r="D917" s="17">
        <v>3</v>
      </c>
      <c r="E917" s="17" t="s">
        <v>2866</v>
      </c>
      <c r="F917" s="17" t="s">
        <v>2875</v>
      </c>
      <c r="G917" s="17" t="s">
        <v>2872</v>
      </c>
      <c r="H917" s="14" t="s">
        <v>2846</v>
      </c>
    </row>
    <row r="918" spans="2:8" x14ac:dyDescent="0.4">
      <c r="B918" s="12" t="s">
        <v>3789</v>
      </c>
      <c r="C918" s="12" t="s">
        <v>675</v>
      </c>
      <c r="D918" s="17">
        <v>1</v>
      </c>
      <c r="E918" s="17" t="s">
        <v>2868</v>
      </c>
      <c r="F918" s="17" t="s">
        <v>2875</v>
      </c>
      <c r="G918" s="17" t="s">
        <v>2872</v>
      </c>
      <c r="H918" s="14" t="s">
        <v>1945</v>
      </c>
    </row>
    <row r="919" spans="2:8" x14ac:dyDescent="0.4">
      <c r="B919" s="12" t="s">
        <v>3790</v>
      </c>
      <c r="C919" s="12" t="s">
        <v>521</v>
      </c>
      <c r="D919" s="17">
        <v>2</v>
      </c>
      <c r="E919" s="17" t="s">
        <v>2867</v>
      </c>
      <c r="F919" s="17" t="s">
        <v>2875</v>
      </c>
      <c r="G919" s="17" t="s">
        <v>2872</v>
      </c>
      <c r="H919" s="14" t="s">
        <v>2843</v>
      </c>
    </row>
    <row r="920" spans="2:8" x14ac:dyDescent="0.4">
      <c r="B920" s="12" t="s">
        <v>3791</v>
      </c>
      <c r="C920" s="12" t="s">
        <v>527</v>
      </c>
      <c r="D920" s="17">
        <v>3</v>
      </c>
      <c r="E920" s="17" t="s">
        <v>2869</v>
      </c>
      <c r="F920" s="17" t="s">
        <v>2875</v>
      </c>
      <c r="G920" s="17" t="s">
        <v>2872</v>
      </c>
      <c r="H920" s="14" t="s">
        <v>2846</v>
      </c>
    </row>
    <row r="921" spans="2:8" x14ac:dyDescent="0.4">
      <c r="B921" s="12" t="s">
        <v>3792</v>
      </c>
      <c r="C921" s="12" t="s">
        <v>965</v>
      </c>
      <c r="D921" s="17">
        <v>1</v>
      </c>
      <c r="E921" s="17" t="s">
        <v>2866</v>
      </c>
      <c r="F921" s="17" t="s">
        <v>2875</v>
      </c>
      <c r="G921" s="17" t="s">
        <v>2009</v>
      </c>
      <c r="H921" s="14" t="s">
        <v>2844</v>
      </c>
    </row>
    <row r="922" spans="2:8" x14ac:dyDescent="0.4">
      <c r="B922" s="12" t="s">
        <v>3793</v>
      </c>
      <c r="C922" s="12" t="s">
        <v>702</v>
      </c>
      <c r="D922" s="17">
        <v>3</v>
      </c>
      <c r="E922" s="17" t="s">
        <v>2868</v>
      </c>
      <c r="F922" s="17" t="s">
        <v>2875</v>
      </c>
      <c r="G922" s="17" t="s">
        <v>2009</v>
      </c>
      <c r="H922" s="14" t="s">
        <v>1943</v>
      </c>
    </row>
    <row r="923" spans="2:8" x14ac:dyDescent="0.4">
      <c r="B923" s="12" t="s">
        <v>3794</v>
      </c>
      <c r="C923" s="12" t="s">
        <v>548</v>
      </c>
      <c r="D923" s="17">
        <v>3</v>
      </c>
      <c r="E923" s="17" t="s">
        <v>2867</v>
      </c>
      <c r="F923" s="17" t="s">
        <v>2875</v>
      </c>
      <c r="G923" s="17" t="s">
        <v>2009</v>
      </c>
      <c r="H923" s="14" t="s">
        <v>2835</v>
      </c>
    </row>
    <row r="924" spans="2:8" x14ac:dyDescent="0.4">
      <c r="B924" s="12" t="s">
        <v>3795</v>
      </c>
      <c r="C924" s="12" t="s">
        <v>399</v>
      </c>
      <c r="D924" s="17">
        <v>2</v>
      </c>
      <c r="E924" s="17" t="s">
        <v>2869</v>
      </c>
      <c r="F924" s="17" t="s">
        <v>2875</v>
      </c>
      <c r="G924" s="17" t="s">
        <v>2872</v>
      </c>
      <c r="H924" s="14" t="s">
        <v>2838</v>
      </c>
    </row>
    <row r="925" spans="2:8" x14ac:dyDescent="0.4">
      <c r="B925" s="12" t="s">
        <v>3796</v>
      </c>
      <c r="C925" s="12" t="s">
        <v>747</v>
      </c>
      <c r="D925" s="17">
        <v>2</v>
      </c>
      <c r="E925" s="17" t="s">
        <v>2866</v>
      </c>
      <c r="F925" s="17" t="s">
        <v>2875</v>
      </c>
      <c r="G925" s="17" t="s">
        <v>2009</v>
      </c>
      <c r="H925" s="14" t="s">
        <v>2842</v>
      </c>
    </row>
    <row r="926" spans="2:8" x14ac:dyDescent="0.4">
      <c r="B926" s="12" t="s">
        <v>3797</v>
      </c>
      <c r="C926" s="12" t="s">
        <v>765</v>
      </c>
      <c r="D926" s="17">
        <v>1</v>
      </c>
      <c r="E926" s="17" t="s">
        <v>2868</v>
      </c>
      <c r="F926" s="17" t="s">
        <v>2875</v>
      </c>
      <c r="G926" s="17" t="s">
        <v>2009</v>
      </c>
      <c r="H926" s="14" t="s">
        <v>2848</v>
      </c>
    </row>
    <row r="927" spans="2:8" x14ac:dyDescent="0.4">
      <c r="B927" s="12" t="s">
        <v>3798</v>
      </c>
      <c r="C927" s="12" t="s">
        <v>414</v>
      </c>
      <c r="D927" s="17">
        <v>3</v>
      </c>
      <c r="E927" s="17" t="s">
        <v>2867</v>
      </c>
      <c r="F927" s="17" t="s">
        <v>2875</v>
      </c>
      <c r="G927" s="17" t="s">
        <v>2009</v>
      </c>
      <c r="H927" s="14" t="s">
        <v>1943</v>
      </c>
    </row>
    <row r="928" spans="2:8" x14ac:dyDescent="0.4">
      <c r="B928" s="12" t="s">
        <v>3799</v>
      </c>
      <c r="C928" s="12" t="s">
        <v>417</v>
      </c>
      <c r="D928" s="17">
        <v>2</v>
      </c>
      <c r="E928" s="17" t="s">
        <v>2869</v>
      </c>
      <c r="F928" s="17" t="s">
        <v>2875</v>
      </c>
      <c r="G928" s="17" t="s">
        <v>2872</v>
      </c>
      <c r="H928" s="14" t="s">
        <v>1946</v>
      </c>
    </row>
    <row r="929" spans="2:8" x14ac:dyDescent="0.4">
      <c r="B929" s="12" t="s">
        <v>3800</v>
      </c>
      <c r="C929" s="12" t="s">
        <v>810</v>
      </c>
      <c r="D929" s="17">
        <v>2</v>
      </c>
      <c r="E929" s="17" t="s">
        <v>2866</v>
      </c>
      <c r="F929" s="17" t="s">
        <v>2875</v>
      </c>
      <c r="G929" s="17" t="s">
        <v>2872</v>
      </c>
      <c r="H929" s="14" t="s">
        <v>2840</v>
      </c>
    </row>
    <row r="930" spans="2:8" x14ac:dyDescent="0.4">
      <c r="B930" s="12" t="s">
        <v>3801</v>
      </c>
      <c r="C930" s="12" t="s">
        <v>828</v>
      </c>
      <c r="D930" s="17">
        <v>3</v>
      </c>
      <c r="E930" s="17" t="s">
        <v>2868</v>
      </c>
      <c r="F930" s="17" t="s">
        <v>2875</v>
      </c>
      <c r="G930" s="17" t="s">
        <v>2872</v>
      </c>
      <c r="H930" s="14" t="s">
        <v>2846</v>
      </c>
    </row>
    <row r="931" spans="2:8" x14ac:dyDescent="0.4">
      <c r="B931" s="12" t="s">
        <v>3802</v>
      </c>
      <c r="C931" s="12" t="s">
        <v>432</v>
      </c>
      <c r="D931" s="17">
        <v>2</v>
      </c>
      <c r="E931" s="17" t="s">
        <v>2867</v>
      </c>
      <c r="F931" s="17" t="s">
        <v>2875</v>
      </c>
      <c r="G931" s="17" t="s">
        <v>2009</v>
      </c>
      <c r="H931" s="14" t="s">
        <v>2842</v>
      </c>
    </row>
    <row r="932" spans="2:8" x14ac:dyDescent="0.4">
      <c r="B932" s="12" t="s">
        <v>3803</v>
      </c>
      <c r="C932" s="12" t="s">
        <v>605</v>
      </c>
      <c r="D932" s="17">
        <v>1</v>
      </c>
      <c r="E932" s="17" t="s">
        <v>2869</v>
      </c>
      <c r="F932" s="17" t="s">
        <v>2875</v>
      </c>
      <c r="G932" s="17" t="s">
        <v>2872</v>
      </c>
      <c r="H932" s="14" t="s">
        <v>2845</v>
      </c>
    </row>
    <row r="933" spans="2:8" x14ac:dyDescent="0.4">
      <c r="B933" s="12" t="s">
        <v>3804</v>
      </c>
      <c r="C933" s="12" t="s">
        <v>873</v>
      </c>
      <c r="D933" s="17">
        <v>2</v>
      </c>
      <c r="E933" s="17" t="s">
        <v>2866</v>
      </c>
      <c r="F933" s="17" t="s">
        <v>2875</v>
      </c>
      <c r="G933" s="17" t="s">
        <v>2872</v>
      </c>
      <c r="H933" s="14" t="s">
        <v>2838</v>
      </c>
    </row>
    <row r="934" spans="2:8" x14ac:dyDescent="0.4">
      <c r="B934" s="12" t="s">
        <v>3805</v>
      </c>
      <c r="C934" s="12" t="s">
        <v>891</v>
      </c>
      <c r="D934" s="17">
        <v>1</v>
      </c>
      <c r="E934" s="17" t="s">
        <v>2868</v>
      </c>
      <c r="F934" s="17" t="s">
        <v>2875</v>
      </c>
      <c r="G934" s="17" t="s">
        <v>2009</v>
      </c>
      <c r="H934" s="14" t="s">
        <v>2844</v>
      </c>
    </row>
    <row r="935" spans="2:8" x14ac:dyDescent="0.4">
      <c r="B935" s="12" t="s">
        <v>3806</v>
      </c>
      <c r="C935" s="12" t="s">
        <v>626</v>
      </c>
      <c r="D935" s="17">
        <v>2</v>
      </c>
      <c r="E935" s="17" t="s">
        <v>2867</v>
      </c>
      <c r="F935" s="17" t="s">
        <v>2875</v>
      </c>
      <c r="G935" s="17" t="s">
        <v>2009</v>
      </c>
      <c r="H935" s="14" t="s">
        <v>2834</v>
      </c>
    </row>
    <row r="936" spans="2:8" x14ac:dyDescent="0.4">
      <c r="B936" s="12" t="s">
        <v>3807</v>
      </c>
      <c r="C936" s="12" t="s">
        <v>632</v>
      </c>
      <c r="D936" s="17">
        <v>2</v>
      </c>
      <c r="E936" s="17" t="s">
        <v>2869</v>
      </c>
      <c r="F936" s="17" t="s">
        <v>2875</v>
      </c>
      <c r="G936" s="17" t="s">
        <v>2009</v>
      </c>
      <c r="H936" s="14" t="s">
        <v>2837</v>
      </c>
    </row>
    <row r="937" spans="2:8" x14ac:dyDescent="0.4">
      <c r="B937" s="12" t="s">
        <v>3808</v>
      </c>
      <c r="C937" s="12" t="s">
        <v>936</v>
      </c>
      <c r="D937" s="17">
        <v>1</v>
      </c>
      <c r="E937" s="17" t="s">
        <v>2866</v>
      </c>
      <c r="F937" s="17" t="s">
        <v>2875</v>
      </c>
      <c r="G937" s="17" t="s">
        <v>2009</v>
      </c>
      <c r="H937" s="14" t="s">
        <v>2836</v>
      </c>
    </row>
    <row r="938" spans="2:8" x14ac:dyDescent="0.4">
      <c r="B938" s="12" t="s">
        <v>3809</v>
      </c>
      <c r="C938" s="12" t="s">
        <v>954</v>
      </c>
      <c r="D938" s="17">
        <v>2</v>
      </c>
      <c r="E938" s="17" t="s">
        <v>2868</v>
      </c>
      <c r="F938" s="17" t="s">
        <v>2875</v>
      </c>
      <c r="G938" s="17" t="s">
        <v>2009</v>
      </c>
      <c r="H938" s="14" t="s">
        <v>2842</v>
      </c>
    </row>
    <row r="939" spans="2:8" x14ac:dyDescent="0.4">
      <c r="B939" s="12" t="s">
        <v>3810</v>
      </c>
      <c r="C939" s="12" t="s">
        <v>653</v>
      </c>
      <c r="D939" s="17">
        <v>2</v>
      </c>
      <c r="E939" s="17" t="s">
        <v>2867</v>
      </c>
      <c r="F939" s="17" t="s">
        <v>2875</v>
      </c>
      <c r="G939" s="17" t="s">
        <v>2009</v>
      </c>
      <c r="H939" s="14" t="s">
        <v>2849</v>
      </c>
    </row>
    <row r="940" spans="2:8" x14ac:dyDescent="0.4">
      <c r="B940" s="12" t="s">
        <v>3811</v>
      </c>
      <c r="C940" s="12" t="s">
        <v>477</v>
      </c>
      <c r="D940" s="17">
        <v>2</v>
      </c>
      <c r="E940" s="17" t="s">
        <v>2869</v>
      </c>
      <c r="F940" s="17" t="s">
        <v>2875</v>
      </c>
      <c r="G940" s="17" t="s">
        <v>2009</v>
      </c>
      <c r="H940" s="14" t="s">
        <v>2832</v>
      </c>
    </row>
    <row r="941" spans="2:8" x14ac:dyDescent="0.4">
      <c r="B941" s="12" t="s">
        <v>3812</v>
      </c>
      <c r="C941" s="12" t="s">
        <v>489</v>
      </c>
      <c r="D941" s="17">
        <v>1</v>
      </c>
      <c r="E941" s="17" t="s">
        <v>2866</v>
      </c>
      <c r="F941" s="17" t="s">
        <v>2875</v>
      </c>
      <c r="G941" s="17" t="s">
        <v>2009</v>
      </c>
      <c r="H941" s="14" t="s">
        <v>2841</v>
      </c>
    </row>
    <row r="942" spans="2:8" x14ac:dyDescent="0.4">
      <c r="B942" s="12" t="s">
        <v>3813</v>
      </c>
      <c r="C942" s="12" t="s">
        <v>695</v>
      </c>
      <c r="D942" s="17">
        <v>3</v>
      </c>
      <c r="E942" s="17" t="s">
        <v>2868</v>
      </c>
      <c r="F942" s="17" t="s">
        <v>2875</v>
      </c>
      <c r="G942" s="17" t="s">
        <v>2009</v>
      </c>
      <c r="H942" s="14" t="s">
        <v>1943</v>
      </c>
    </row>
    <row r="943" spans="2:8" x14ac:dyDescent="0.4">
      <c r="B943" s="12" t="s">
        <v>3814</v>
      </c>
      <c r="C943" s="12" t="s">
        <v>710</v>
      </c>
      <c r="D943" s="17">
        <v>1</v>
      </c>
      <c r="E943" s="17" t="s">
        <v>2867</v>
      </c>
      <c r="F943" s="17" t="s">
        <v>2875</v>
      </c>
      <c r="G943" s="17" t="s">
        <v>2009</v>
      </c>
      <c r="H943" s="14" t="s">
        <v>2836</v>
      </c>
    </row>
    <row r="944" spans="2:8" x14ac:dyDescent="0.4">
      <c r="B944" s="12" t="s">
        <v>3815</v>
      </c>
      <c r="C944" s="12" t="s">
        <v>522</v>
      </c>
      <c r="D944" s="17">
        <v>1</v>
      </c>
      <c r="E944" s="17" t="s">
        <v>2869</v>
      </c>
      <c r="F944" s="17" t="s">
        <v>2875</v>
      </c>
      <c r="G944" s="17" t="s">
        <v>2872</v>
      </c>
      <c r="H944" s="14" t="s">
        <v>2845</v>
      </c>
    </row>
    <row r="945" spans="2:8" x14ac:dyDescent="0.4">
      <c r="B945" s="12" t="s">
        <v>3816</v>
      </c>
      <c r="C945" s="12" t="s">
        <v>534</v>
      </c>
      <c r="D945" s="17">
        <v>2</v>
      </c>
      <c r="E945" s="17" t="s">
        <v>2866</v>
      </c>
      <c r="F945" s="17" t="s">
        <v>2875</v>
      </c>
      <c r="G945" s="17" t="s">
        <v>2872</v>
      </c>
      <c r="H945" s="14" t="s">
        <v>1947</v>
      </c>
    </row>
    <row r="946" spans="2:8" x14ac:dyDescent="0.4">
      <c r="B946" s="12" t="s">
        <v>3817</v>
      </c>
      <c r="C946" s="12" t="s">
        <v>758</v>
      </c>
      <c r="D946" s="17">
        <v>2</v>
      </c>
      <c r="E946" s="17" t="s">
        <v>2868</v>
      </c>
      <c r="F946" s="17" t="s">
        <v>2875</v>
      </c>
      <c r="G946" s="17" t="s">
        <v>2872</v>
      </c>
      <c r="H946" s="14" t="s">
        <v>2840</v>
      </c>
    </row>
    <row r="947" spans="2:8" x14ac:dyDescent="0.4">
      <c r="B947" s="12" t="s">
        <v>3818</v>
      </c>
      <c r="C947" s="12" t="s">
        <v>773</v>
      </c>
      <c r="D947" s="17">
        <v>2</v>
      </c>
      <c r="E947" s="17" t="s">
        <v>2867</v>
      </c>
      <c r="F947" s="17" t="s">
        <v>2875</v>
      </c>
      <c r="G947" s="17" t="s">
        <v>2009</v>
      </c>
      <c r="H947" s="14" t="s">
        <v>2849</v>
      </c>
    </row>
    <row r="948" spans="2:8" x14ac:dyDescent="0.4">
      <c r="B948" s="12" t="s">
        <v>3819</v>
      </c>
      <c r="C948" s="12" t="s">
        <v>567</v>
      </c>
      <c r="D948" s="17">
        <v>3</v>
      </c>
      <c r="E948" s="17" t="s">
        <v>2869</v>
      </c>
      <c r="F948" s="17" t="s">
        <v>2875</v>
      </c>
      <c r="G948" s="17" t="s">
        <v>2009</v>
      </c>
      <c r="H948" s="14" t="s">
        <v>2835</v>
      </c>
    </row>
    <row r="949" spans="2:8" x14ac:dyDescent="0.4">
      <c r="B949" s="12" t="s">
        <v>3820</v>
      </c>
      <c r="C949" s="12" t="s">
        <v>579</v>
      </c>
      <c r="D949" s="17">
        <v>1</v>
      </c>
      <c r="E949" s="17" t="s">
        <v>2866</v>
      </c>
      <c r="F949" s="17" t="s">
        <v>2875</v>
      </c>
      <c r="G949" s="17" t="s">
        <v>2009</v>
      </c>
      <c r="H949" s="14" t="s">
        <v>2844</v>
      </c>
    </row>
    <row r="950" spans="2:8" x14ac:dyDescent="0.4">
      <c r="B950" s="12" t="s">
        <v>3821</v>
      </c>
      <c r="C950" s="12" t="s">
        <v>821</v>
      </c>
      <c r="D950" s="17">
        <v>2</v>
      </c>
      <c r="E950" s="17" t="s">
        <v>2868</v>
      </c>
      <c r="F950" s="17" t="s">
        <v>2875</v>
      </c>
      <c r="G950" s="17" t="s">
        <v>2872</v>
      </c>
      <c r="H950" s="14" t="s">
        <v>1946</v>
      </c>
    </row>
    <row r="951" spans="2:8" x14ac:dyDescent="0.4">
      <c r="B951" s="12" t="s">
        <v>3822</v>
      </c>
      <c r="C951" s="12" t="s">
        <v>836</v>
      </c>
      <c r="D951" s="17">
        <v>2</v>
      </c>
      <c r="E951" s="17" t="s">
        <v>2867</v>
      </c>
      <c r="F951" s="17" t="s">
        <v>2875</v>
      </c>
      <c r="G951" s="17" t="s">
        <v>2872</v>
      </c>
      <c r="H951" s="14" t="s">
        <v>2839</v>
      </c>
    </row>
    <row r="952" spans="2:8" x14ac:dyDescent="0.4">
      <c r="B952" s="12" t="s">
        <v>3823</v>
      </c>
      <c r="C952" s="12" t="s">
        <v>612</v>
      </c>
      <c r="D952" s="17">
        <v>1</v>
      </c>
      <c r="E952" s="17" t="s">
        <v>2869</v>
      </c>
      <c r="F952" s="17" t="s">
        <v>2875</v>
      </c>
      <c r="G952" s="17" t="s">
        <v>2009</v>
      </c>
      <c r="H952" s="14" t="s">
        <v>2848</v>
      </c>
    </row>
    <row r="953" spans="2:8" x14ac:dyDescent="0.4">
      <c r="B953" s="12" t="s">
        <v>3824</v>
      </c>
      <c r="C953" s="12" t="s">
        <v>624</v>
      </c>
      <c r="D953" s="17">
        <v>2</v>
      </c>
      <c r="E953" s="17" t="s">
        <v>2866</v>
      </c>
      <c r="F953" s="17" t="s">
        <v>2875</v>
      </c>
      <c r="G953" s="17" t="s">
        <v>2009</v>
      </c>
      <c r="H953" s="14" t="s">
        <v>2834</v>
      </c>
    </row>
    <row r="954" spans="2:8" x14ac:dyDescent="0.4">
      <c r="B954" s="12" t="s">
        <v>3825</v>
      </c>
      <c r="C954" s="12" t="s">
        <v>884</v>
      </c>
      <c r="D954" s="17">
        <v>2</v>
      </c>
      <c r="E954" s="17" t="s">
        <v>2868</v>
      </c>
      <c r="F954" s="17" t="s">
        <v>2875</v>
      </c>
      <c r="G954" s="17" t="s">
        <v>2872</v>
      </c>
      <c r="H954" s="14" t="s">
        <v>2843</v>
      </c>
    </row>
    <row r="955" spans="2:8" x14ac:dyDescent="0.4">
      <c r="B955" s="12" t="s">
        <v>3826</v>
      </c>
      <c r="C955" s="12" t="s">
        <v>899</v>
      </c>
      <c r="D955" s="17">
        <v>1</v>
      </c>
      <c r="E955" s="17" t="s">
        <v>2867</v>
      </c>
      <c r="F955" s="17" t="s">
        <v>2875</v>
      </c>
      <c r="G955" s="17" t="s">
        <v>2872</v>
      </c>
      <c r="H955" s="14" t="s">
        <v>1945</v>
      </c>
    </row>
    <row r="956" spans="2:8" x14ac:dyDescent="0.4">
      <c r="B956" s="12" t="s">
        <v>3827</v>
      </c>
      <c r="C956" s="12" t="s">
        <v>657</v>
      </c>
      <c r="D956" s="17">
        <v>2</v>
      </c>
      <c r="E956" s="17" t="s">
        <v>2869</v>
      </c>
      <c r="F956" s="17" t="s">
        <v>2875</v>
      </c>
      <c r="G956" s="17" t="s">
        <v>2872</v>
      </c>
      <c r="H956" s="14" t="s">
        <v>2838</v>
      </c>
    </row>
    <row r="957" spans="2:8" x14ac:dyDescent="0.4">
      <c r="B957" s="12" t="s">
        <v>3828</v>
      </c>
      <c r="C957" s="12" t="s">
        <v>669</v>
      </c>
      <c r="D957" s="17">
        <v>3</v>
      </c>
      <c r="E957" s="17" t="s">
        <v>2866</v>
      </c>
      <c r="F957" s="17" t="s">
        <v>2875</v>
      </c>
      <c r="G957" s="17" t="s">
        <v>2872</v>
      </c>
      <c r="H957" s="14" t="s">
        <v>2847</v>
      </c>
    </row>
    <row r="958" spans="2:8" x14ac:dyDescent="0.4">
      <c r="B958" s="12" t="s">
        <v>3829</v>
      </c>
      <c r="C958" s="12" t="s">
        <v>947</v>
      </c>
      <c r="D958" s="17">
        <v>3</v>
      </c>
      <c r="E958" s="17" t="s">
        <v>2868</v>
      </c>
      <c r="F958" s="17" t="s">
        <v>2875</v>
      </c>
      <c r="G958" s="17" t="s">
        <v>2009</v>
      </c>
      <c r="H958" s="14" t="s">
        <v>2833</v>
      </c>
    </row>
    <row r="959" spans="2:8" x14ac:dyDescent="0.4">
      <c r="B959" s="12" t="s">
        <v>3830</v>
      </c>
      <c r="C959" s="12" t="s">
        <v>962</v>
      </c>
      <c r="D959" s="17">
        <v>2</v>
      </c>
      <c r="E959" s="17" t="s">
        <v>2867</v>
      </c>
      <c r="F959" s="17" t="s">
        <v>2875</v>
      </c>
      <c r="G959" s="17" t="s">
        <v>2009</v>
      </c>
      <c r="H959" s="14" t="s">
        <v>2842</v>
      </c>
    </row>
    <row r="960" spans="2:8" x14ac:dyDescent="0.4">
      <c r="B960" s="12" t="s">
        <v>3831</v>
      </c>
      <c r="C960" s="12" t="s">
        <v>705</v>
      </c>
      <c r="D960" s="17">
        <v>2</v>
      </c>
      <c r="E960" s="17" t="s">
        <v>2869</v>
      </c>
      <c r="F960" s="17" t="s">
        <v>2875</v>
      </c>
      <c r="G960" s="17" t="s">
        <v>2872</v>
      </c>
      <c r="H960" s="14" t="s">
        <v>1944</v>
      </c>
    </row>
    <row r="961" spans="2:8" x14ac:dyDescent="0.4">
      <c r="B961" s="12" t="s">
        <v>3832</v>
      </c>
      <c r="C961" s="12" t="s">
        <v>732</v>
      </c>
      <c r="D961" s="17">
        <v>2</v>
      </c>
      <c r="E961" s="17" t="s">
        <v>2866</v>
      </c>
      <c r="F961" s="17" t="s">
        <v>2875</v>
      </c>
      <c r="G961" s="17" t="s">
        <v>2009</v>
      </c>
      <c r="H961" s="14" t="s">
        <v>2837</v>
      </c>
    </row>
    <row r="962" spans="2:8" x14ac:dyDescent="0.4">
      <c r="B962" s="12" t="s">
        <v>3833</v>
      </c>
      <c r="C962" s="12" t="s">
        <v>759</v>
      </c>
      <c r="D962" s="17">
        <v>3</v>
      </c>
      <c r="E962" s="17" t="s">
        <v>2868</v>
      </c>
      <c r="F962" s="17" t="s">
        <v>2875</v>
      </c>
      <c r="G962" s="17" t="s">
        <v>2872</v>
      </c>
      <c r="H962" s="14" t="s">
        <v>2846</v>
      </c>
    </row>
    <row r="963" spans="2:8" x14ac:dyDescent="0.4">
      <c r="B963" s="12" t="s">
        <v>3834</v>
      </c>
      <c r="C963" s="12" t="s">
        <v>786</v>
      </c>
      <c r="D963" s="17">
        <v>2</v>
      </c>
      <c r="E963" s="17" t="s">
        <v>2867</v>
      </c>
      <c r="F963" s="17" t="s">
        <v>2875</v>
      </c>
      <c r="G963" s="17" t="s">
        <v>2009</v>
      </c>
      <c r="H963" s="14" t="s">
        <v>2832</v>
      </c>
    </row>
    <row r="964" spans="2:8" x14ac:dyDescent="0.4">
      <c r="B964" s="12" t="s">
        <v>3835</v>
      </c>
      <c r="C964" s="12" t="s">
        <v>813</v>
      </c>
      <c r="D964" s="17">
        <v>1</v>
      </c>
      <c r="E964" s="17" t="s">
        <v>2869</v>
      </c>
      <c r="F964" s="17" t="s">
        <v>2875</v>
      </c>
      <c r="G964" s="17" t="s">
        <v>2009</v>
      </c>
      <c r="H964" s="14" t="s">
        <v>2841</v>
      </c>
    </row>
    <row r="965" spans="2:8" x14ac:dyDescent="0.4">
      <c r="B965" s="12" t="s">
        <v>3836</v>
      </c>
      <c r="C965" s="12" t="s">
        <v>840</v>
      </c>
      <c r="D965" s="17">
        <v>3</v>
      </c>
      <c r="E965" s="17" t="s">
        <v>2866</v>
      </c>
      <c r="F965" s="17" t="s">
        <v>2875</v>
      </c>
      <c r="G965" s="17" t="s">
        <v>2009</v>
      </c>
      <c r="H965" s="14" t="s">
        <v>1943</v>
      </c>
    </row>
    <row r="966" spans="2:8" x14ac:dyDescent="0.4">
      <c r="B966" s="12" t="s">
        <v>3837</v>
      </c>
      <c r="C966" s="12" t="s">
        <v>867</v>
      </c>
      <c r="D966" s="17">
        <v>1</v>
      </c>
      <c r="E966" s="17" t="s">
        <v>2868</v>
      </c>
      <c r="F966" s="17" t="s">
        <v>2875</v>
      </c>
      <c r="G966" s="17" t="s">
        <v>2009</v>
      </c>
      <c r="H966" s="14" t="s">
        <v>2836</v>
      </c>
    </row>
    <row r="967" spans="2:8" x14ac:dyDescent="0.4">
      <c r="B967" s="12" t="s">
        <v>3838</v>
      </c>
      <c r="C967" s="12" t="s">
        <v>894</v>
      </c>
      <c r="D967" s="17">
        <v>1</v>
      </c>
      <c r="E967" s="17" t="s">
        <v>2867</v>
      </c>
      <c r="F967" s="17" t="s">
        <v>2875</v>
      </c>
      <c r="G967" s="17" t="s">
        <v>2872</v>
      </c>
      <c r="H967" s="14" t="s">
        <v>2845</v>
      </c>
    </row>
    <row r="968" spans="2:8" x14ac:dyDescent="0.4">
      <c r="B968" s="12" t="s">
        <v>3839</v>
      </c>
      <c r="C968" s="12" t="s">
        <v>921</v>
      </c>
      <c r="D968" s="17">
        <v>2</v>
      </c>
      <c r="E968" s="17" t="s">
        <v>2869</v>
      </c>
      <c r="F968" s="17" t="s">
        <v>2875</v>
      </c>
      <c r="G968" s="17" t="s">
        <v>2872</v>
      </c>
      <c r="H968" s="14" t="s">
        <v>1947</v>
      </c>
    </row>
    <row r="969" spans="2:8" x14ac:dyDescent="0.4">
      <c r="B969" s="12" t="s">
        <v>3840</v>
      </c>
      <c r="C969" s="12" t="s">
        <v>948</v>
      </c>
      <c r="D969" s="17">
        <v>2</v>
      </c>
      <c r="E969" s="17" t="s">
        <v>2866</v>
      </c>
      <c r="F969" s="17" t="s">
        <v>2875</v>
      </c>
      <c r="G969" s="17" t="s">
        <v>2872</v>
      </c>
      <c r="H969" s="14" t="s">
        <v>2840</v>
      </c>
    </row>
    <row r="970" spans="2:8" x14ac:dyDescent="0.4">
      <c r="B970" s="12" t="s">
        <v>3841</v>
      </c>
      <c r="C970" s="12" t="s">
        <v>975</v>
      </c>
      <c r="D970" s="17">
        <v>2</v>
      </c>
      <c r="E970" s="17" t="s">
        <v>2868</v>
      </c>
      <c r="F970" s="17" t="s">
        <v>2875</v>
      </c>
      <c r="G970" s="17" t="s">
        <v>2009</v>
      </c>
      <c r="H970" s="14" t="s">
        <v>2849</v>
      </c>
    </row>
  </sheetData>
  <autoFilter ref="B4:H4"/>
  <mergeCells count="1">
    <mergeCell ref="A1:R1"/>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0" tint="-0.14999847407452621"/>
  </sheetPr>
  <dimension ref="A1:V31"/>
  <sheetViews>
    <sheetView showGridLines="0" tabSelected="1" zoomScale="70" zoomScaleNormal="70" workbookViewId="0">
      <pane ySplit="6" topLeftCell="A7" activePane="bottomLeft" state="frozen"/>
      <selection pane="bottomLeft" sqref="A1:U1"/>
    </sheetView>
  </sheetViews>
  <sheetFormatPr defaultRowHeight="16.8" x14ac:dyDescent="0.4"/>
  <cols>
    <col min="1" max="1" width="6" style="3" customWidth="1"/>
    <col min="2" max="2" width="10" style="3" customWidth="1"/>
    <col min="3" max="5" width="15.88671875" style="3" customWidth="1"/>
    <col min="6" max="6" width="3.33203125" style="3" customWidth="1"/>
    <col min="7" max="7" width="15.88671875" style="3" customWidth="1"/>
    <col min="8" max="8" width="3.33203125" style="3" customWidth="1"/>
    <col min="9" max="9" width="15.88671875" style="3" customWidth="1"/>
    <col min="10" max="22" width="15.77734375" style="3" customWidth="1"/>
    <col min="23" max="32" width="15.5546875" style="3" bestFit="1" customWidth="1"/>
    <col min="33" max="33" width="10.77734375" style="3" bestFit="1" customWidth="1"/>
    <col min="34" max="16384" width="8.88671875" style="3"/>
  </cols>
  <sheetData>
    <row r="1" spans="1:22" ht="64.5" customHeight="1" x14ac:dyDescent="0.4">
      <c r="A1" s="24" t="str">
        <f ca="1">MID(CELL("filename",A1),FIND("]",CELL("‪filename",A1))+1,999)</f>
        <v>Priority Batches</v>
      </c>
      <c r="B1" s="24"/>
      <c r="C1" s="24"/>
      <c r="D1" s="24"/>
      <c r="E1" s="24"/>
      <c r="F1" s="24"/>
      <c r="G1" s="24"/>
      <c r="H1" s="24"/>
      <c r="I1" s="24"/>
      <c r="J1" s="24"/>
      <c r="K1" s="24"/>
      <c r="L1" s="24"/>
      <c r="M1" s="24"/>
      <c r="N1" s="24"/>
      <c r="O1" s="24"/>
      <c r="P1" s="24"/>
      <c r="Q1" s="24"/>
      <c r="R1" s="24"/>
      <c r="S1" s="24"/>
      <c r="T1" s="24"/>
      <c r="U1" s="24"/>
      <c r="V1" s="22"/>
    </row>
    <row r="2" spans="1:22" ht="9.75" customHeight="1" x14ac:dyDescent="0.4">
      <c r="A2" s="4"/>
      <c r="B2" s="4"/>
      <c r="C2" s="4"/>
      <c r="D2" s="4"/>
      <c r="E2" s="4"/>
      <c r="F2" s="4"/>
      <c r="G2" s="4"/>
      <c r="H2" s="4"/>
      <c r="I2" s="4"/>
      <c r="J2" s="4"/>
      <c r="K2" s="4"/>
      <c r="L2" s="4"/>
      <c r="M2" s="4"/>
      <c r="N2" s="4"/>
      <c r="O2" s="4"/>
      <c r="P2" s="4"/>
      <c r="Q2" s="4"/>
      <c r="R2" s="4"/>
      <c r="S2" s="4"/>
      <c r="T2" s="4"/>
      <c r="U2" s="4"/>
      <c r="V2" s="4"/>
    </row>
    <row r="3" spans="1:22" ht="25.2" customHeight="1" x14ac:dyDescent="0.4"/>
    <row r="4" spans="1:22" ht="15.6" customHeight="1" x14ac:dyDescent="0.4">
      <c r="B4" s="7" t="s">
        <v>3847</v>
      </c>
      <c r="C4" s="8"/>
      <c r="E4" s="1">
        <f>COUNTIF(E7:E31,"SKU*")</f>
        <v>20</v>
      </c>
      <c r="G4" s="7"/>
    </row>
    <row r="6" spans="1:22" ht="15.6" customHeight="1" x14ac:dyDescent="0.4">
      <c r="B6" s="18" t="s">
        <v>2829</v>
      </c>
      <c r="C6" s="9" t="s">
        <v>1</v>
      </c>
      <c r="D6" s="9" t="s">
        <v>2</v>
      </c>
      <c r="E6" s="9" t="s">
        <v>3</v>
      </c>
      <c r="F6" s="10"/>
      <c r="G6" s="11" t="s">
        <v>6</v>
      </c>
      <c r="I6" s="16" t="s">
        <v>5</v>
      </c>
    </row>
    <row r="7" spans="1:22" ht="16.95" customHeight="1" x14ac:dyDescent="0.4">
      <c r="B7" s="17">
        <v>1</v>
      </c>
      <c r="C7" s="17" t="str">
        <f>IF(E7="","",INDEX('Warehouse Data'!$B$7:$B$972,MATCH(E7,'Warehouse Data'!$O$7:$O$972,0)))</f>
        <v>Product C</v>
      </c>
      <c r="D7" s="17" t="str">
        <f>IF(E7="","",INDEX('Warehouse Data'!$C$7:$C$972,MATCH(E7,'Warehouse Data'!$O$7:$O$972,0)))</f>
        <v>BA0003</v>
      </c>
      <c r="E7" s="17" t="str">
        <f t="array" ref="E7">IFERROR(INDEX('Warehouse Data'!$O$7:$O$972,SMALL(IF('Warehouse Data'!$R$7:$R$972="Yes",ROW('Warehouse Data'!$O$7:$O$972)-MIN(ROW('Warehouse Data'!$O$7:$O$972))+1),ROWS($E$7:E7))),"")</f>
        <v>SKU003</v>
      </c>
      <c r="F7" s="20"/>
      <c r="G7" s="17">
        <f>IF(E7="","",('Warehouse Data'!$C$4-(INDEX('Warehouse Data'!$G$7:$G$972,MATCH(E7,'Warehouse Data'!$O$7:$O$972,0)))))</f>
        <v>93</v>
      </c>
      <c r="H7" s="21"/>
      <c r="I7" s="17" t="str">
        <f>IF(E7="","",INDEX('Destination Database'!$H$5:$H$970,MATCH(E7,'Destination Database'!$C$5:$C$970,0)))</f>
        <v>Malta</v>
      </c>
    </row>
    <row r="8" spans="1:22" ht="16.95" customHeight="1" x14ac:dyDescent="0.4">
      <c r="B8" s="17">
        <v>2</v>
      </c>
      <c r="C8" s="17" t="str">
        <f>IF(E8="","",INDEX('Warehouse Data'!$B$7:$B$972,MATCH(E8,'Warehouse Data'!$O$7:$O$972,0)))</f>
        <v>Product D</v>
      </c>
      <c r="D8" s="17" t="str">
        <f>IF(E8="","",INDEX('Warehouse Data'!$C$7:$C$972,MATCH(E8,'Warehouse Data'!$O$7:$O$972,0)))</f>
        <v>BA0003</v>
      </c>
      <c r="E8" s="17" t="str">
        <f t="array" ref="E8">IFERROR(INDEX('Warehouse Data'!$O$7:$O$972,SMALL(IF('Warehouse Data'!$R$7:$R$972="Yes",ROW('Warehouse Data'!$O$7:$O$972)-MIN(ROW('Warehouse Data'!$O$7:$O$972))+1),ROWS($E$7:E8))),"")</f>
        <v>SKU004</v>
      </c>
      <c r="F8" s="20"/>
      <c r="G8" s="17">
        <f>IF(E8="","",('Warehouse Data'!$C$4-(INDEX('Warehouse Data'!$G$7:$G$972,MATCH(E8,'Warehouse Data'!$O$7:$O$972,0)))))</f>
        <v>93</v>
      </c>
      <c r="H8" s="21"/>
      <c r="I8" s="17" t="str">
        <f>IF(E8="","",INDEX('Destination Database'!$H$5:$H$970,MATCH(E8,'Destination Database'!$C$5:$C$970,0)))</f>
        <v>Turkey</v>
      </c>
    </row>
    <row r="9" spans="1:22" x14ac:dyDescent="0.4">
      <c r="B9" s="17">
        <v>3</v>
      </c>
      <c r="C9" s="17" t="str">
        <f>IF(E9="","",INDEX('Warehouse Data'!$B$7:$B$972,MATCH(E9,'Warehouse Data'!$O$7:$O$972,0)))</f>
        <v>Product E</v>
      </c>
      <c r="D9" s="17" t="str">
        <f>IF(E9="","",INDEX('Warehouse Data'!$C$7:$C$972,MATCH(E9,'Warehouse Data'!$O$7:$O$972,0)))</f>
        <v>BA0007</v>
      </c>
      <c r="E9" s="17" t="str">
        <f t="array" ref="E9">IFERROR(INDEX('Warehouse Data'!$O$7:$O$972,SMALL(IF('Warehouse Data'!$R$7:$R$972="Yes",ROW('Warehouse Data'!$O$7:$O$972)-MIN(ROW('Warehouse Data'!$O$7:$O$972))+1),ROWS($E$7:E9))),"")</f>
        <v>SKU005</v>
      </c>
      <c r="F9" s="20"/>
      <c r="G9" s="17">
        <f>IF(E9="","",('Warehouse Data'!$C$4-(INDEX('Warehouse Data'!$G$7:$G$972,MATCH(E9,'Warehouse Data'!$O$7:$O$972,0)))))</f>
        <v>93</v>
      </c>
      <c r="H9" s="21"/>
      <c r="I9" s="17" t="str">
        <f>IF(E9="","",INDEX('Destination Database'!$H$5:$H$970,MATCH(E9,'Destination Database'!$C$5:$C$970,0)))</f>
        <v>Iceland</v>
      </c>
    </row>
    <row r="10" spans="1:22" x14ac:dyDescent="0.4">
      <c r="B10" s="17">
        <v>4</v>
      </c>
      <c r="C10" s="17" t="str">
        <f>IF(E10="","",INDEX('Warehouse Data'!$B$7:$B$972,MATCH(E10,'Warehouse Data'!$O$7:$O$972,0)))</f>
        <v>Product A</v>
      </c>
      <c r="D10" s="17" t="str">
        <f>IF(E10="","",INDEX('Warehouse Data'!$C$7:$C$972,MATCH(E10,'Warehouse Data'!$O$7:$O$972,0)))</f>
        <v>BA0010</v>
      </c>
      <c r="E10" s="17" t="str">
        <f t="array" ref="E10">IFERROR(INDEX('Warehouse Data'!$O$7:$O$972,SMALL(IF('Warehouse Data'!$R$7:$R$972="Yes",ROW('Warehouse Data'!$O$7:$O$972)-MIN(ROW('Warehouse Data'!$O$7:$O$972))+1),ROWS($E$7:E10))),"")</f>
        <v>SKU006</v>
      </c>
      <c r="F10" s="20"/>
      <c r="G10" s="17">
        <f>IF(E10="","",('Warehouse Data'!$C$4-(INDEX('Warehouse Data'!$G$7:$G$972,MATCH(E10,'Warehouse Data'!$O$7:$O$972,0)))))</f>
        <v>93</v>
      </c>
      <c r="H10" s="21"/>
      <c r="I10" s="17" t="str">
        <f>IF(E10="","",INDEX('Destination Database'!$H$5:$H$970,MATCH(E10,'Destination Database'!$C$5:$C$970,0)))</f>
        <v>Spain</v>
      </c>
    </row>
    <row r="11" spans="1:22" x14ac:dyDescent="0.4">
      <c r="B11" s="17">
        <v>5</v>
      </c>
      <c r="C11" s="17" t="str">
        <f>IF(E11="","",INDEX('Warehouse Data'!$B$7:$B$972,MATCH(E11,'Warehouse Data'!$O$7:$O$972,0)))</f>
        <v>Product D</v>
      </c>
      <c r="D11" s="17" t="str">
        <f>IF(E11="","",INDEX('Warehouse Data'!$C$7:$C$972,MATCH(E11,'Warehouse Data'!$O$7:$O$972,0)))</f>
        <v>BA0043</v>
      </c>
      <c r="E11" s="17" t="str">
        <f t="array" ref="E11">IFERROR(INDEX('Warehouse Data'!$O$7:$O$972,SMALL(IF('Warehouse Data'!$R$7:$R$972="Yes",ROW('Warehouse Data'!$O$7:$O$972)-MIN(ROW('Warehouse Data'!$O$7:$O$972))+1),ROWS($E$7:E11))),"")</f>
        <v>SKU064</v>
      </c>
      <c r="F11" s="20"/>
      <c r="G11" s="17">
        <f>IF(E11="","",('Warehouse Data'!$C$4-(INDEX('Warehouse Data'!$G$7:$G$972,MATCH(E11,'Warehouse Data'!$O$7:$O$972,0)))))</f>
        <v>87</v>
      </c>
      <c r="H11" s="21"/>
      <c r="I11" s="17" t="str">
        <f>IF(E11="","",INDEX('Destination Database'!$H$5:$H$970,MATCH(E11,'Destination Database'!$C$5:$C$970,0)))</f>
        <v xml:space="preserve">Eritrea </v>
      </c>
    </row>
    <row r="12" spans="1:22" x14ac:dyDescent="0.4">
      <c r="B12" s="17">
        <v>6</v>
      </c>
      <c r="C12" s="17" t="str">
        <f>IF(E12="","",INDEX('Warehouse Data'!$B$7:$B$972,MATCH(E12,'Warehouse Data'!$O$7:$O$972,0)))</f>
        <v>Product D</v>
      </c>
      <c r="D12" s="17" t="str">
        <f>IF(E12="","",INDEX('Warehouse Data'!$C$7:$C$972,MATCH(E12,'Warehouse Data'!$O$7:$O$972,0)))</f>
        <v>BA0123</v>
      </c>
      <c r="E12" s="17" t="str">
        <f t="array" ref="E12">IFERROR(INDEX('Warehouse Data'!$O$7:$O$972,SMALL(IF('Warehouse Data'!$R$7:$R$972="Yes",ROW('Warehouse Data'!$O$7:$O$972)-MIN(ROW('Warehouse Data'!$O$7:$O$972))+1),ROWS($E$7:E12))),"")</f>
        <v>SKU184</v>
      </c>
      <c r="F12" s="20"/>
      <c r="G12" s="17">
        <f>IF(E12="","",('Warehouse Data'!$C$4-(INDEX('Warehouse Data'!$G$7:$G$972,MATCH(E12,'Warehouse Data'!$O$7:$O$972,0)))))</f>
        <v>83</v>
      </c>
      <c r="H12" s="21"/>
      <c r="I12" s="17" t="str">
        <f>IF(E12="","",INDEX('Destination Database'!$H$5:$H$970,MATCH(E12,'Destination Database'!$C$5:$C$970,0)))</f>
        <v xml:space="preserve">India </v>
      </c>
    </row>
    <row r="13" spans="1:22" x14ac:dyDescent="0.4">
      <c r="B13" s="17">
        <v>7</v>
      </c>
      <c r="C13" s="17" t="str">
        <f>IF(E13="","",INDEX('Warehouse Data'!$B$7:$B$972,MATCH(E13,'Warehouse Data'!$O$7:$O$972,0)))</f>
        <v>Product C</v>
      </c>
      <c r="D13" s="17" t="str">
        <f>IF(E13="","",INDEX('Warehouse Data'!$C$7:$C$972,MATCH(E13,'Warehouse Data'!$O$7:$O$972,0)))</f>
        <v>BA0143</v>
      </c>
      <c r="E13" s="17" t="str">
        <f t="array" ref="E13">IFERROR(INDEX('Warehouse Data'!$O$7:$O$972,SMALL(IF('Warehouse Data'!$R$7:$R$972="Yes",ROW('Warehouse Data'!$O$7:$O$972)-MIN(ROW('Warehouse Data'!$O$7:$O$972))+1),ROWS($E$7:E13))),"")</f>
        <v>SKU063</v>
      </c>
      <c r="F13" s="20"/>
      <c r="G13" s="17">
        <f>IF(E13="","",('Warehouse Data'!$C$4-(INDEX('Warehouse Data'!$G$7:$G$972,MATCH(E13,'Warehouse Data'!$O$7:$O$972,0)))))</f>
        <v>87</v>
      </c>
      <c r="H13" s="21"/>
      <c r="I13" s="17" t="str">
        <f>IF(E13="","",INDEX('Destination Database'!$H$5:$H$970,MATCH(E13,'Destination Database'!$C$5:$C$970,0)))</f>
        <v>Iceland</v>
      </c>
    </row>
    <row r="14" spans="1:22" x14ac:dyDescent="0.4">
      <c r="B14" s="17">
        <v>8</v>
      </c>
      <c r="C14" s="17" t="str">
        <f>IF(E14="","",INDEX('Warehouse Data'!$B$7:$B$972,MATCH(E14,'Warehouse Data'!$O$7:$O$972,0)))</f>
        <v>Product B</v>
      </c>
      <c r="D14" s="17" t="str">
        <f>IF(E14="","",INDEX('Warehouse Data'!$C$7:$C$972,MATCH(E14,'Warehouse Data'!$O$7:$O$972,0)))</f>
        <v>BA0164</v>
      </c>
      <c r="E14" s="17" t="str">
        <f t="array" ref="E14">IFERROR(INDEX('Warehouse Data'!$O$7:$O$972,SMALL(IF('Warehouse Data'!$R$7:$R$972="Yes",ROW('Warehouse Data'!$O$7:$O$972)-MIN(ROW('Warehouse Data'!$O$7:$O$972))+1),ROWS($E$7:E14))),"")</f>
        <v>SKU072</v>
      </c>
      <c r="F14" s="20"/>
      <c r="G14" s="17">
        <f>IF(E14="","",('Warehouse Data'!$C$4-(INDEX('Warehouse Data'!$G$7:$G$972,MATCH(E14,'Warehouse Data'!$O$7:$O$972,0)))))</f>
        <v>87</v>
      </c>
      <c r="H14" s="21"/>
      <c r="I14" s="17" t="str">
        <f>IF(E14="","",INDEX('Destination Database'!$H$5:$H$970,MATCH(E14,'Destination Database'!$C$5:$C$970,0)))</f>
        <v>Ireland</v>
      </c>
    </row>
    <row r="15" spans="1:22" x14ac:dyDescent="0.4">
      <c r="B15" s="17">
        <v>9</v>
      </c>
      <c r="C15" s="17" t="str">
        <f>IF(E15="","",INDEX('Warehouse Data'!$B$7:$B$972,MATCH(E15,'Warehouse Data'!$O$7:$O$972,0)))</f>
        <v>Product C</v>
      </c>
      <c r="D15" s="17" t="str">
        <f>IF(E15="","",INDEX('Warehouse Data'!$C$7:$C$972,MATCH(E15,'Warehouse Data'!$O$7:$O$972,0)))</f>
        <v>BA0441</v>
      </c>
      <c r="E15" s="17" t="str">
        <f t="array" ref="E15">IFERROR(INDEX('Warehouse Data'!$O$7:$O$972,SMALL(IF('Warehouse Data'!$R$7:$R$972="Yes",ROW('Warehouse Data'!$O$7:$O$972)-MIN(ROW('Warehouse Data'!$O$7:$O$972))+1),ROWS($E$7:E15))),"")</f>
        <v>SKU688</v>
      </c>
      <c r="F15" s="20"/>
      <c r="G15" s="17">
        <f>IF(E15="","",('Warehouse Data'!$C$4-(INDEX('Warehouse Data'!$G$7:$G$972,MATCH(E15,'Warehouse Data'!$O$7:$O$972,0)))))</f>
        <v>37</v>
      </c>
      <c r="H15" s="21"/>
      <c r="I15" s="17" t="str">
        <f>IF(E15="","",INDEX('Destination Database'!$H$5:$H$970,MATCH(E15,'Destination Database'!$C$5:$C$970,0)))</f>
        <v>Turkey</v>
      </c>
    </row>
    <row r="16" spans="1:22" x14ac:dyDescent="0.4">
      <c r="B16" s="17">
        <v>10</v>
      </c>
      <c r="C16" s="17" t="str">
        <f>IF(E16="","",INDEX('Warehouse Data'!$B$7:$B$972,MATCH(E16,'Warehouse Data'!$O$7:$O$972,0)))</f>
        <v>Product A</v>
      </c>
      <c r="D16" s="17" t="str">
        <f>IF(E16="","",INDEX('Warehouse Data'!$C$7:$C$972,MATCH(E16,'Warehouse Data'!$O$7:$O$972,0)))</f>
        <v>BA0443</v>
      </c>
      <c r="E16" s="17" t="str">
        <f t="array" ref="E16">IFERROR(INDEX('Warehouse Data'!$O$7:$O$972,SMALL(IF('Warehouse Data'!$R$7:$R$972="Yes",ROW('Warehouse Data'!$O$7:$O$972)-MIN(ROW('Warehouse Data'!$O$7:$O$972))+1),ROWS($E$7:E16))),"")</f>
        <v>SKU691</v>
      </c>
      <c r="F16" s="20"/>
      <c r="G16" s="17">
        <f>IF(E16="","",('Warehouse Data'!$C$4-(INDEX('Warehouse Data'!$G$7:$G$972,MATCH(E16,'Warehouse Data'!$O$7:$O$972,0)))))</f>
        <v>37</v>
      </c>
      <c r="H16" s="21"/>
      <c r="I16" s="17" t="str">
        <f>IF(E16="","",INDEX('Destination Database'!$H$5:$H$970,MATCH(E16,'Destination Database'!$C$5:$C$970,0)))</f>
        <v>Iceland</v>
      </c>
    </row>
    <row r="17" spans="2:9" x14ac:dyDescent="0.4">
      <c r="B17" s="17">
        <v>11</v>
      </c>
      <c r="C17" s="17" t="str">
        <f>IF(E17="","",INDEX('Warehouse Data'!$B$7:$B$972,MATCH(E17,'Warehouse Data'!$O$7:$O$972,0)))</f>
        <v>Product E</v>
      </c>
      <c r="D17" s="17" t="str">
        <f>IF(E17="","",INDEX('Warehouse Data'!$C$7:$C$972,MATCH(E17,'Warehouse Data'!$O$7:$O$972,0)))</f>
        <v>BA0486</v>
      </c>
      <c r="E17" s="17" t="str">
        <f t="array" ref="E17">IFERROR(INDEX('Warehouse Data'!$O$7:$O$972,SMALL(IF('Warehouse Data'!$R$7:$R$972="Yes",ROW('Warehouse Data'!$O$7:$O$972)-MIN(ROW('Warehouse Data'!$O$7:$O$972))+1),ROWS($E$7:E17))),"")</f>
        <v>SKU210</v>
      </c>
      <c r="F17" s="20"/>
      <c r="G17" s="17">
        <f>IF(E17="","",('Warehouse Data'!$C$4-(INDEX('Warehouse Data'!$G$7:$G$972,MATCH(E17,'Warehouse Data'!$O$7:$O$972,0)))))</f>
        <v>80</v>
      </c>
      <c r="H17" s="21"/>
      <c r="I17" s="17" t="str">
        <f>IF(E17="","",INDEX('Destination Database'!$H$5:$H$970,MATCH(E17,'Destination Database'!$C$5:$C$970,0)))</f>
        <v>Belgium</v>
      </c>
    </row>
    <row r="18" spans="2:9" x14ac:dyDescent="0.4">
      <c r="B18" s="17">
        <v>12</v>
      </c>
      <c r="C18" s="17" t="str">
        <f>IF(E18="","",INDEX('Warehouse Data'!$B$7:$B$972,MATCH(E18,'Warehouse Data'!$O$7:$O$972,0)))</f>
        <v>Product A</v>
      </c>
      <c r="D18" s="17" t="str">
        <f>IF(E18="","",INDEX('Warehouse Data'!$C$7:$C$972,MATCH(E18,'Warehouse Data'!$O$7:$O$972,0)))</f>
        <v>BA1097</v>
      </c>
      <c r="E18" s="17" t="str">
        <f t="array" ref="E18">IFERROR(INDEX('Warehouse Data'!$O$7:$O$972,SMALL(IF('Warehouse Data'!$R$7:$R$972="Yes",ROW('Warehouse Data'!$O$7:$O$972)-MIN(ROW('Warehouse Data'!$O$7:$O$972))+1),ROWS($E$7:E18))),"")</f>
        <v>SKU686</v>
      </c>
      <c r="F18" s="20"/>
      <c r="G18" s="17">
        <f>IF(E18="","",('Warehouse Data'!$C$4-(INDEX('Warehouse Data'!$G$7:$G$972,MATCH(E18,'Warehouse Data'!$O$7:$O$972,0)))))</f>
        <v>37</v>
      </c>
      <c r="H18" s="21"/>
      <c r="I18" s="17" t="str">
        <f>IF(E18="","",INDEX('Destination Database'!$H$5:$H$970,MATCH(E18,'Destination Database'!$C$5:$C$970,0)))</f>
        <v>Spain</v>
      </c>
    </row>
    <row r="19" spans="2:9" x14ac:dyDescent="0.4">
      <c r="B19" s="17">
        <v>13</v>
      </c>
      <c r="C19" s="17" t="str">
        <f>IF(E19="","",INDEX('Warehouse Data'!$B$7:$B$972,MATCH(E19,'Warehouse Data'!$O$7:$O$972,0)))</f>
        <v>Product D</v>
      </c>
      <c r="D19" s="17" t="str">
        <f>IF(E19="","",INDEX('Warehouse Data'!$C$7:$C$972,MATCH(E19,'Warehouse Data'!$O$7:$O$972,0)))</f>
        <v>BA1102</v>
      </c>
      <c r="E19" s="17" t="str">
        <f t="array" ref="E19">IFERROR(INDEX('Warehouse Data'!$O$7:$O$972,SMALL(IF('Warehouse Data'!$R$7:$R$972="Yes",ROW('Warehouse Data'!$O$7:$O$972)-MIN(ROW('Warehouse Data'!$O$7:$O$972))+1),ROWS($E$7:E19))),"")</f>
        <v>SKU689</v>
      </c>
      <c r="F19" s="20"/>
      <c r="G19" s="17">
        <f>IF(E19="","",('Warehouse Data'!$C$4-(INDEX('Warehouse Data'!$G$7:$G$972,MATCH(E19,'Warehouse Data'!$O$7:$O$972,0)))))</f>
        <v>37</v>
      </c>
      <c r="H19" s="21"/>
      <c r="I19" s="17" t="str">
        <f>IF(E19="","",INDEX('Destination Database'!$H$5:$H$970,MATCH(E19,'Destination Database'!$C$5:$C$970,0)))</f>
        <v>Germany</v>
      </c>
    </row>
    <row r="20" spans="2:9" x14ac:dyDescent="0.4">
      <c r="B20" s="17">
        <v>14</v>
      </c>
      <c r="C20" s="17" t="str">
        <f>IF(E20="","",INDEX('Warehouse Data'!$B$7:$B$972,MATCH(E20,'Warehouse Data'!$O$7:$O$972,0)))</f>
        <v>Product D</v>
      </c>
      <c r="D20" s="17" t="str">
        <f>IF(E20="","",INDEX('Warehouse Data'!$C$7:$C$972,MATCH(E20,'Warehouse Data'!$O$7:$O$972,0)))</f>
        <v>BA1152</v>
      </c>
      <c r="E20" s="17" t="str">
        <f t="array" ref="E20">IFERROR(INDEX('Warehouse Data'!$O$7:$O$972,SMALL(IF('Warehouse Data'!$R$7:$R$972="Yes",ROW('Warehouse Data'!$O$7:$O$972)-MIN(ROW('Warehouse Data'!$O$7:$O$972))+1),ROWS($E$7:E20))),"")</f>
        <v>SKU719</v>
      </c>
      <c r="F20" s="20"/>
      <c r="G20" s="17">
        <f>IF(E20="","",('Warehouse Data'!$C$4-(INDEX('Warehouse Data'!$G$7:$G$972,MATCH(E20,'Warehouse Data'!$O$7:$O$972,0)))))</f>
        <v>36</v>
      </c>
      <c r="H20" s="21"/>
      <c r="I20" s="17" t="str">
        <f>IF(E20="","",INDEX('Destination Database'!$H$5:$H$970,MATCH(E20,'Destination Database'!$C$5:$C$970,0)))</f>
        <v>Mexico</v>
      </c>
    </row>
    <row r="21" spans="2:9" x14ac:dyDescent="0.4">
      <c r="B21" s="17">
        <v>15</v>
      </c>
      <c r="C21" s="17" t="str">
        <f>IF(E21="","",INDEX('Warehouse Data'!$B$7:$B$972,MATCH(E21,'Warehouse Data'!$O$7:$O$972,0)))</f>
        <v>Product E</v>
      </c>
      <c r="D21" s="17" t="str">
        <f>IF(E21="","",INDEX('Warehouse Data'!$C$7:$C$972,MATCH(E21,'Warehouse Data'!$O$7:$O$972,0)))</f>
        <v>BA1187</v>
      </c>
      <c r="E21" s="17" t="str">
        <f t="array" ref="E21">IFERROR(INDEX('Warehouse Data'!$O$7:$O$972,SMALL(IF('Warehouse Data'!$R$7:$R$972="Yes",ROW('Warehouse Data'!$O$7:$O$972)-MIN(ROW('Warehouse Data'!$O$7:$O$972))+1),ROWS($E$7:E21))),"")</f>
        <v>SKU740</v>
      </c>
      <c r="F21" s="20"/>
      <c r="G21" s="17">
        <f>IF(E21="","",('Warehouse Data'!$C$4-(INDEX('Warehouse Data'!$G$7:$G$972,MATCH(E21,'Warehouse Data'!$O$7:$O$972,0)))))</f>
        <v>35</v>
      </c>
      <c r="H21" s="21"/>
      <c r="I21" s="17" t="str">
        <f>IF(E21="","",INDEX('Destination Database'!$H$5:$H$970,MATCH(E21,'Destination Database'!$C$5:$C$970,0)))</f>
        <v>Hong Kong</v>
      </c>
    </row>
    <row r="22" spans="2:9" x14ac:dyDescent="0.4">
      <c r="B22" s="17">
        <v>16</v>
      </c>
      <c r="C22" s="17" t="str">
        <f>IF(E22="","",INDEX('Warehouse Data'!$B$7:$B$972,MATCH(E22,'Warehouse Data'!$O$7:$O$972,0)))</f>
        <v>Product C</v>
      </c>
      <c r="D22" s="17" t="str">
        <f>IF(E22="","",INDEX('Warehouse Data'!$C$7:$C$972,MATCH(E22,'Warehouse Data'!$O$7:$O$972,0)))</f>
        <v>BA1192</v>
      </c>
      <c r="E22" s="17" t="str">
        <f t="array" ref="E22">IFERROR(INDEX('Warehouse Data'!$O$7:$O$972,SMALL(IF('Warehouse Data'!$R$7:$R$972="Yes",ROW('Warehouse Data'!$O$7:$O$972)-MIN(ROW('Warehouse Data'!$O$7:$O$972))+1),ROWS($E$7:E22))),"")</f>
        <v>SKU743</v>
      </c>
      <c r="F22" s="20"/>
      <c r="G22" s="17">
        <f>IF(E22="","",('Warehouse Data'!$C$4-(INDEX('Warehouse Data'!$G$7:$G$972,MATCH(E22,'Warehouse Data'!$O$7:$O$972,0)))))</f>
        <v>35</v>
      </c>
      <c r="H22" s="21"/>
      <c r="I22" s="17" t="str">
        <f>IF(E22="","",INDEX('Destination Database'!$H$5:$H$970,MATCH(E22,'Destination Database'!$C$5:$C$970,0)))</f>
        <v>Italy</v>
      </c>
    </row>
    <row r="23" spans="2:9" x14ac:dyDescent="0.4">
      <c r="B23" s="17">
        <v>17</v>
      </c>
      <c r="C23" s="17" t="str">
        <f>IF(E23="","",INDEX('Warehouse Data'!$B$7:$B$972,MATCH(E23,'Warehouse Data'!$O$7:$O$972,0)))</f>
        <v>Product D</v>
      </c>
      <c r="D23" s="17" t="str">
        <f>IF(E23="","",INDEX('Warehouse Data'!$C$7:$C$972,MATCH(E23,'Warehouse Data'!$O$7:$O$972,0)))</f>
        <v>BA1202</v>
      </c>
      <c r="E23" s="17" t="str">
        <f t="array" ref="E23">IFERROR(INDEX('Warehouse Data'!$O$7:$O$972,SMALL(IF('Warehouse Data'!$R$7:$R$972="Yes",ROW('Warehouse Data'!$O$7:$O$972)-MIN(ROW('Warehouse Data'!$O$7:$O$972))+1),ROWS($E$7:E23))),"")</f>
        <v>SKU749</v>
      </c>
      <c r="F23" s="20"/>
      <c r="G23" s="17">
        <f>IF(E23="","",('Warehouse Data'!$C$4-(INDEX('Warehouse Data'!$G$7:$G$972,MATCH(E23,'Warehouse Data'!$O$7:$O$972,0)))))</f>
        <v>35</v>
      </c>
      <c r="H23" s="21"/>
      <c r="I23" s="17" t="str">
        <f>IF(E23="","",INDEX('Destination Database'!$H$5:$H$970,MATCH(E23,'Destination Database'!$C$5:$C$970,0)))</f>
        <v>China</v>
      </c>
    </row>
    <row r="24" spans="2:9" x14ac:dyDescent="0.4">
      <c r="B24" s="17">
        <v>18</v>
      </c>
      <c r="C24" s="17" t="str">
        <f>IF(E24="","",INDEX('Warehouse Data'!$B$7:$B$972,MATCH(E24,'Warehouse Data'!$O$7:$O$972,0)))</f>
        <v>Product B</v>
      </c>
      <c r="D24" s="17" t="str">
        <f>IF(E24="","",INDEX('Warehouse Data'!$C$7:$C$972,MATCH(E24,'Warehouse Data'!$O$7:$O$972,0)))</f>
        <v>BA1536</v>
      </c>
      <c r="E24" s="17" t="str">
        <f t="array" ref="E24">IFERROR(INDEX('Warehouse Data'!$O$7:$O$972,SMALL(IF('Warehouse Data'!$R$7:$R$972="Yes",ROW('Warehouse Data'!$O$7:$O$972)-MIN(ROW('Warehouse Data'!$O$7:$O$972))+1),ROWS($E$7:E24))),"")</f>
        <v>SKU687</v>
      </c>
      <c r="F24" s="20"/>
      <c r="G24" s="17">
        <f>IF(E24="","",('Warehouse Data'!$C$4-(INDEX('Warehouse Data'!$G$7:$G$972,MATCH(E24,'Warehouse Data'!$O$7:$O$972,0)))))</f>
        <v>37</v>
      </c>
      <c r="H24" s="21"/>
      <c r="I24" s="17" t="str">
        <f>IF(E24="","",INDEX('Destination Database'!$H$5:$H$970,MATCH(E24,'Destination Database'!$C$5:$C$970,0)))</f>
        <v>Maldives</v>
      </c>
    </row>
    <row r="25" spans="2:9" x14ac:dyDescent="0.4">
      <c r="B25" s="17">
        <v>19</v>
      </c>
      <c r="C25" s="17" t="str">
        <f>IF(E25="","",INDEX('Warehouse Data'!$B$7:$B$972,MATCH(E25,'Warehouse Data'!$O$7:$O$972,0)))</f>
        <v>Product D</v>
      </c>
      <c r="D25" s="17" t="str">
        <f>IF(E25="","",INDEX('Warehouse Data'!$C$7:$C$972,MATCH(E25,'Warehouse Data'!$O$7:$O$972,0)))</f>
        <v>BA1669</v>
      </c>
      <c r="E25" s="17" t="str">
        <f t="array" ref="E25">IFERROR(INDEX('Warehouse Data'!$O$7:$O$972,SMALL(IF('Warehouse Data'!$R$7:$R$972="Yes",ROW('Warehouse Data'!$O$7:$O$972)-MIN(ROW('Warehouse Data'!$O$7:$O$972))+1),ROWS($E$7:E25))),"")</f>
        <v>SKU744</v>
      </c>
      <c r="F25" s="20"/>
      <c r="G25" s="17">
        <f>IF(E25="","",('Warehouse Data'!$C$4-(INDEX('Warehouse Data'!$G$7:$G$972,MATCH(E25,'Warehouse Data'!$O$7:$O$972,0)))))</f>
        <v>35</v>
      </c>
      <c r="H25" s="21"/>
      <c r="I25" s="17" t="str">
        <f>IF(E25="","",INDEX('Destination Database'!$H$5:$H$970,MATCH(E25,'Destination Database'!$C$5:$C$970,0)))</f>
        <v>Spain</v>
      </c>
    </row>
    <row r="26" spans="2:9" x14ac:dyDescent="0.4">
      <c r="B26" s="17">
        <v>20</v>
      </c>
      <c r="C26" s="17" t="str">
        <f>IF(E26="","",INDEX('Warehouse Data'!$B$7:$B$972,MATCH(E26,'Warehouse Data'!$O$7:$O$972,0)))</f>
        <v>Product E</v>
      </c>
      <c r="D26" s="17" t="str">
        <f>IF(E26="","",INDEX('Warehouse Data'!$C$7:$C$972,MATCH(E26,'Warehouse Data'!$O$7:$O$972,0)))</f>
        <v>BA1683</v>
      </c>
      <c r="E26" s="17" t="str">
        <f t="array" ref="E26">IFERROR(INDEX('Warehouse Data'!$O$7:$O$972,SMALL(IF('Warehouse Data'!$R$7:$R$972="Yes",ROW('Warehouse Data'!$O$7:$O$972)-MIN(ROW('Warehouse Data'!$O$7:$O$972))+1),ROWS($E$7:E26))),"")</f>
        <v>SKU750</v>
      </c>
      <c r="F26" s="20"/>
      <c r="G26" s="17">
        <f>IF(E26="","",('Warehouse Data'!$C$4-(INDEX('Warehouse Data'!$G$7:$G$972,MATCH(E26,'Warehouse Data'!$O$7:$O$972,0)))))</f>
        <v>35</v>
      </c>
      <c r="H26" s="21"/>
      <c r="I26" s="17" t="str">
        <f>IF(E26="","",INDEX('Destination Database'!$H$5:$H$970,MATCH(E26,'Destination Database'!$C$5:$C$970,0)))</f>
        <v>Germany</v>
      </c>
    </row>
    <row r="27" spans="2:9" x14ac:dyDescent="0.4">
      <c r="B27" s="17">
        <v>21</v>
      </c>
      <c r="C27" s="17" t="str">
        <f>IF(E27="","",INDEX('Warehouse Data'!$B$7:$B$972,MATCH(E27,'Warehouse Data'!$O$7:$O$972,0)))</f>
        <v/>
      </c>
      <c r="D27" s="17" t="str">
        <f>IF(E27="","",INDEX('Warehouse Data'!$C$7:$C$972,MATCH(E27,'Warehouse Data'!$O$7:$O$972,0)))</f>
        <v/>
      </c>
      <c r="E27" s="17" t="str">
        <f t="array" ref="E27">IFERROR(INDEX('Warehouse Data'!$O$7:$O$972,SMALL(IF('Warehouse Data'!$R$7:$R$972="Yes",ROW('Warehouse Data'!$O$7:$O$972)-MIN(ROW('Warehouse Data'!$O$7:$O$972))+1),ROWS($E$7:E27))),"")</f>
        <v/>
      </c>
      <c r="F27" s="20"/>
      <c r="G27" s="17" t="str">
        <f>IF(E27="","",('Warehouse Data'!$C$4-(INDEX('Warehouse Data'!$G$7:$G$972,MATCH(E27,'Warehouse Data'!$O$7:$O$972,0)))))</f>
        <v/>
      </c>
      <c r="H27" s="21"/>
      <c r="I27" s="17" t="str">
        <f>IF(E27="","",INDEX('Destination Database'!$H$5:$H$970,MATCH(E27,'Destination Database'!$C$5:$C$970,0)))</f>
        <v/>
      </c>
    </row>
    <row r="28" spans="2:9" x14ac:dyDescent="0.4">
      <c r="B28" s="17">
        <v>22</v>
      </c>
      <c r="C28" s="17" t="str">
        <f>IF(E28="","",INDEX('Warehouse Data'!$B$7:$B$972,MATCH(E28,'Warehouse Data'!$O$7:$O$972,0)))</f>
        <v/>
      </c>
      <c r="D28" s="17" t="str">
        <f>IF(E28="","",INDEX('Warehouse Data'!$C$7:$C$972,MATCH(E28,'Warehouse Data'!$O$7:$O$972,0)))</f>
        <v/>
      </c>
      <c r="E28" s="17" t="str">
        <f t="array" ref="E28">IFERROR(INDEX('Warehouse Data'!$O$7:$O$972,SMALL(IF('Warehouse Data'!$R$7:$R$972="Yes",ROW('Warehouse Data'!$O$7:$O$972)-MIN(ROW('Warehouse Data'!$O$7:$O$972))+1),ROWS($E$7:E28))),"")</f>
        <v/>
      </c>
      <c r="F28" s="20"/>
      <c r="G28" s="17" t="str">
        <f>IF(E28="","",('Warehouse Data'!$C$4-(INDEX('Warehouse Data'!$G$7:$G$972,MATCH(E28,'Warehouse Data'!$O$7:$O$972,0)))))</f>
        <v/>
      </c>
      <c r="H28" s="21"/>
      <c r="I28" s="17" t="str">
        <f>IF(E28="","",INDEX('Destination Database'!$H$5:$H$970,MATCH(E28,'Destination Database'!$C$5:$C$970,0)))</f>
        <v/>
      </c>
    </row>
    <row r="29" spans="2:9" x14ac:dyDescent="0.4">
      <c r="B29" s="17">
        <v>23</v>
      </c>
      <c r="C29" s="17" t="str">
        <f>IF(E29="","",INDEX('Warehouse Data'!$B$7:$B$972,MATCH(E29,'Warehouse Data'!$O$7:$O$972,0)))</f>
        <v/>
      </c>
      <c r="D29" s="17" t="str">
        <f>IF(E29="","",INDEX('Warehouse Data'!$C$7:$C$972,MATCH(E29,'Warehouse Data'!$O$7:$O$972,0)))</f>
        <v/>
      </c>
      <c r="E29" s="17" t="str">
        <f t="array" ref="E29">IFERROR(INDEX('Warehouse Data'!$O$7:$O$972,SMALL(IF('Warehouse Data'!$R$7:$R$972="Yes",ROW('Warehouse Data'!$O$7:$O$972)-MIN(ROW('Warehouse Data'!$O$7:$O$972))+1),ROWS($E$7:E29))),"")</f>
        <v/>
      </c>
      <c r="F29" s="20"/>
      <c r="G29" s="17" t="str">
        <f>IF(E29="","",('Warehouse Data'!$C$4-(INDEX('Warehouse Data'!$G$7:$G$972,MATCH(E29,'Warehouse Data'!$O$7:$O$972,0)))))</f>
        <v/>
      </c>
      <c r="H29" s="21"/>
      <c r="I29" s="17" t="str">
        <f>IF(E29="","",INDEX('Destination Database'!$H$5:$H$970,MATCH(E29,'Destination Database'!$C$5:$C$970,0)))</f>
        <v/>
      </c>
    </row>
    <row r="30" spans="2:9" x14ac:dyDescent="0.4">
      <c r="B30" s="17">
        <v>24</v>
      </c>
      <c r="C30" s="17" t="str">
        <f>IF(E30="","",INDEX('Warehouse Data'!$B$7:$B$972,MATCH(E30,'Warehouse Data'!$O$7:$O$972,0)))</f>
        <v/>
      </c>
      <c r="D30" s="17" t="str">
        <f>IF(E30="","",INDEX('Warehouse Data'!$C$7:$C$972,MATCH(E30,'Warehouse Data'!$O$7:$O$972,0)))</f>
        <v/>
      </c>
      <c r="E30" s="17" t="str">
        <f t="array" ref="E30">IFERROR(INDEX('Warehouse Data'!$O$7:$O$972,SMALL(IF('Warehouse Data'!$R$7:$R$972="Yes",ROW('Warehouse Data'!$O$7:$O$972)-MIN(ROW('Warehouse Data'!$O$7:$O$972))+1),ROWS($E$7:E30))),"")</f>
        <v/>
      </c>
      <c r="F30" s="20"/>
      <c r="G30" s="17" t="str">
        <f>IF(E30="","",('Warehouse Data'!$C$4-(INDEX('Warehouse Data'!$G$7:$G$972,MATCH(E30,'Warehouse Data'!$O$7:$O$972,0)))))</f>
        <v/>
      </c>
      <c r="H30" s="21"/>
      <c r="I30" s="17" t="str">
        <f>IF(E30="","",INDEX('Destination Database'!$H$5:$H$970,MATCH(E30,'Destination Database'!$C$5:$C$970,0)))</f>
        <v/>
      </c>
    </row>
    <row r="31" spans="2:9" x14ac:dyDescent="0.4">
      <c r="B31" s="17">
        <v>25</v>
      </c>
      <c r="C31" s="17" t="str">
        <f>IF(E31="","",INDEX('Warehouse Data'!$B$7:$B$972,MATCH(E31,'Warehouse Data'!$O$7:$O$972,0)))</f>
        <v/>
      </c>
      <c r="D31" s="17" t="str">
        <f>IF(E31="","",INDEX('Warehouse Data'!$C$7:$C$972,MATCH(E31,'Warehouse Data'!$O$7:$O$972,0)))</f>
        <v/>
      </c>
      <c r="E31" s="17" t="str">
        <f t="array" ref="E31">IFERROR(INDEX('Warehouse Data'!$O$7:$O$972,SMALL(IF('Warehouse Data'!$R$7:$R$972="Yes",ROW('Warehouse Data'!$O$7:$O$972)-MIN(ROW('Warehouse Data'!$O$7:$O$972))+1),ROWS($E$7:E31))),"")</f>
        <v/>
      </c>
      <c r="F31" s="20"/>
      <c r="G31" s="17" t="str">
        <f>IF(E31="","",('Warehouse Data'!$C$4-(INDEX('Warehouse Data'!$G$7:$G$972,MATCH(E31,'Warehouse Data'!$O$7:$O$972,0)))))</f>
        <v/>
      </c>
      <c r="H31" s="21"/>
      <c r="I31" s="17" t="str">
        <f>IF(E31="","",INDEX('Destination Database'!$H$5:$H$970,MATCH(E31,'Destination Database'!$C$5:$C$970,0)))</f>
        <v/>
      </c>
    </row>
  </sheetData>
  <autoFilter ref="B6:G6"/>
  <mergeCells count="1">
    <mergeCell ref="A1:U1"/>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Warehouse Data</vt:lpstr>
      <vt:lpstr>Destination Database</vt:lpstr>
      <vt:lpstr>Priority Batches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Gagalang</dc:creator>
  <cp:lastModifiedBy>Edd Webster</cp:lastModifiedBy>
  <cp:lastPrinted>2019-08-15T16:05:42Z</cp:lastPrinted>
  <dcterms:created xsi:type="dcterms:W3CDTF">2019-08-15T14:49:56Z</dcterms:created>
  <dcterms:modified xsi:type="dcterms:W3CDTF">2019-09-22T22:06:53Z</dcterms:modified>
</cp:coreProperties>
</file>