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1 SEMESTRE\"/>
    </mc:Choice>
  </mc:AlternateContent>
  <xr:revisionPtr revIDLastSave="0" documentId="13_ncr:1_{21A51A69-579D-49FB-B0DA-257D18A741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<sst xmlns="http://schemas.openxmlformats.org/spreadsheetml/2006/main" count="80" uniqueCount="64">
  <si>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</si>
  <si>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</si>
  <si>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</si>
  <si>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</si>
  <si>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</si>
  <si>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</si>
  <si>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</si>
  <si>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</si>
  <si>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</si>
  <si>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</si>
  <si>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</si>
  <si>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</si>
  <si>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</si>
  <si>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</si>
  <si>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</si>
  <si>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</si>
  <si>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</si>
  <si>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</si>
  <si>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</si>
  <si>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</si>
  <si>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</si>
  <si>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</si>
  <si>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</si>
  <si>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</si>
  <si>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</si>
  <si>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</si>
  <si>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</si>
  <si>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</si>
  <si>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</si>
  <si>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</si>
  <si>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</si>
  <si>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</si>
  <si>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</si>
  <si>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asegurar la informacion de productos de productos en estanteria, vendidos y por recibir</t>
  </si>
  <si>
    <t>Para asegurar que la información de inventarios esté actualizada y sea precisa, y para facilitar la gestión de productos en stock.</t>
  </si>
  <si>
    <t>La información de productos en estantería, vendidos y por recibir no está correctamente sincronizada o no es actualizada en tiempo real.</t>
  </si>
  <si>
    <t>Revisar y actualizar la base de datos de productos en tiempo real con el stock disponible.</t>
  </si>
  <si>
    <t>Verificar la actualización automática de la base de datos de productos.</t>
  </si>
  <si>
    <t>Asegurar sincronización de inventarios y productos</t>
  </si>
  <si>
    <t>Se deben realizar pruebas en el sistema de ventas y en el inventario para garantizar una buena sincronización de los productos.</t>
  </si>
  <si>
    <t>La falta de un sistema integrado entre inventarios y ventas. residentes.</t>
  </si>
  <si>
    <t>Para unificar los datos de inventarios y ventas, optimizando la gestión y evitando errores.</t>
  </si>
  <si>
    <t>Implementar alertas automáticas para el nivel de stock bajo</t>
  </si>
  <si>
    <t>Verificar que las ventas se actualicen correctamente en el inventario.</t>
  </si>
  <si>
    <t>Se debe comprobar que todas las ventas afecten de manera precisa el inventario disponible.</t>
  </si>
  <si>
    <t>Integración de ventas e inventarios</t>
  </si>
  <si>
    <t xml:space="preserve">gestion de inventario y ventas </t>
  </si>
  <si>
    <t>REQ003</t>
  </si>
  <si>
    <t xml:space="preserve">seguridad a la hora de realizar compras en linea </t>
  </si>
  <si>
    <t>Falta de seguridad en las transacciones durante las compras en línea.</t>
  </si>
  <si>
    <t>Para garantizar transacciones seguras y proteger la información personal y financiera de los usuarios.</t>
  </si>
  <si>
    <t>Añadir autenticación de dos factores (2FA) para pagos.</t>
  </si>
  <si>
    <t>Verificar que el sistema de pago esté protegido con cifrado SSL y 2FA.</t>
  </si>
  <si>
    <t>Es importante garantizar que los usuarios no se vean expuestos a riesgos de fraude o robo de datos.</t>
  </si>
  <si>
    <t>Mejora de seguridad en compras en línea</t>
  </si>
  <si>
    <t>REQ004</t>
  </si>
  <si>
    <t>La falta de diferenciación en los permisos de acceso según el tipo de usuario al iniciar sesión.</t>
  </si>
  <si>
    <t>Para asegurar que cada usuario tenga acceso únicamente a las funcionalidades correspondientes</t>
  </si>
  <si>
    <t>Implementar un sistema de autenticación con roles diferenciados.</t>
  </si>
  <si>
    <t>Verificar que al iniciar sesión se asignen los permisos correctos a cada tipo de usuario</t>
  </si>
  <si>
    <t>El sistema debe garantizar que el personal solo acceda a funcionalidades internas y los dueños a administración completa.</t>
  </si>
  <si>
    <t>Reconocimiento de roles en el login</t>
  </si>
  <si>
    <t>reconocimiento a la hora de iniciar sesión en la página diferenciando entre clientes, personal y dueño</t>
  </si>
  <si>
    <t xml:space="preserve">WILMER ARTEAGA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</si>
</sst>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zoomScale="70" zoomScaleNormal="70" workbookViewId="0">
      <selection activeCell="M10" sqref="M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46</v>
      </c>
      <c r="D6" s="31" t="s">
        <v>40</v>
      </c>
      <c r="E6" s="31" t="s">
        <v>41</v>
      </c>
      <c r="F6" s="31" t="s">
        <v>63</v>
      </c>
      <c r="G6" s="31" t="s">
        <v>42</v>
      </c>
      <c r="H6" s="41"/>
      <c r="I6" s="31"/>
      <c r="J6" s="32"/>
      <c r="K6" s="42" t="s">
        <v>17</v>
      </c>
      <c r="L6" s="44" t="s">
        <v>16</v>
      </c>
      <c r="M6" s="43" t="s">
        <v>43</v>
      </c>
      <c r="N6" s="31" t="s">
        <v>44</v>
      </c>
      <c r="O6" s="31" t="s">
        <v>45</v>
      </c>
    </row>
    <row r="7" spans="1:26" ht="72" customHeight="1" x14ac:dyDescent="0.2">
      <c r="B7" s="38" t="s">
        <v>32</v>
      </c>
      <c r="C7" s="37" t="s">
        <v>33</v>
      </c>
      <c r="D7" s="35" t="s">
        <v>35</v>
      </c>
      <c r="E7" s="35" t="s">
        <v>34</v>
      </c>
      <c r="F7" s="31" t="s">
        <v>63</v>
      </c>
      <c r="G7" s="35" t="s">
        <v>36</v>
      </c>
      <c r="H7" s="35"/>
      <c r="I7" s="35"/>
      <c r="J7" s="40"/>
      <c r="K7" s="42" t="s">
        <v>19</v>
      </c>
      <c r="L7" s="44" t="s">
        <v>16</v>
      </c>
      <c r="M7" s="35" t="s">
        <v>37</v>
      </c>
      <c r="N7" s="39" t="s">
        <v>39</v>
      </c>
      <c r="O7" s="35" t="s">
        <v>38</v>
      </c>
    </row>
    <row r="8" spans="1:26" ht="66" customHeight="1" x14ac:dyDescent="0.2">
      <c r="A8" s="7"/>
      <c r="B8" s="36" t="s">
        <v>47</v>
      </c>
      <c r="C8" s="39" t="s">
        <v>48</v>
      </c>
      <c r="D8" s="39" t="s">
        <v>49</v>
      </c>
      <c r="E8" s="39" t="s">
        <v>50</v>
      </c>
      <c r="F8" s="31" t="s">
        <v>63</v>
      </c>
      <c r="G8" s="39" t="s">
        <v>51</v>
      </c>
      <c r="H8" s="39"/>
      <c r="I8" s="39"/>
      <c r="J8" s="40"/>
      <c r="K8" s="31" t="s">
        <v>17</v>
      </c>
      <c r="L8" s="44" t="s">
        <v>16</v>
      </c>
      <c r="M8" s="39" t="s">
        <v>52</v>
      </c>
      <c r="N8" s="39" t="s">
        <v>53</v>
      </c>
      <c r="O8" s="39" t="s">
        <v>54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 t="s">
        <v>55</v>
      </c>
      <c r="C9" s="39" t="s">
        <v>62</v>
      </c>
      <c r="D9" s="39" t="s">
        <v>56</v>
      </c>
      <c r="E9" s="39" t="s">
        <v>57</v>
      </c>
      <c r="F9" s="31" t="s">
        <v>63</v>
      </c>
      <c r="G9" s="39" t="s">
        <v>58</v>
      </c>
      <c r="H9" s="39"/>
      <c r="I9" s="39"/>
      <c r="J9" s="40"/>
      <c r="K9" s="31" t="s">
        <v>19</v>
      </c>
      <c r="L9" s="44" t="s">
        <v>16</v>
      </c>
      <c r="M9" s="39" t="s">
        <v>59</v>
      </c>
      <c r="N9" s="39" t="s">
        <v>60</v>
      </c>
      <c r="O9" s="39" t="s">
        <v>61</v>
      </c>
    </row>
    <row r="10" spans="1:26" ht="66" customHeight="1" x14ac:dyDescent="0.2">
      <c r="B10" s="30"/>
      <c r="C10" s="39"/>
      <c r="D10" s="39"/>
      <c r="E10" s="39"/>
      <c r="F10" s="45"/>
      <c r="G10" s="39"/>
      <c r="H10" s="39"/>
      <c r="I10" s="39"/>
      <c r="J10" s="49"/>
      <c r="K10" s="31"/>
      <c r="L10" s="39"/>
      <c r="M10" s="39"/>
      <c r="N10" s="39"/>
      <c r="O10" s="39"/>
    </row>
    <row r="11" spans="1:26" ht="78" customHeight="1" x14ac:dyDescent="0.2">
      <c r="B11" s="38"/>
      <c r="C11" s="44"/>
      <c r="D11" s="44"/>
      <c r="E11" s="44"/>
      <c r="F11" s="44"/>
      <c r="G11" s="44"/>
      <c r="H11" s="44"/>
      <c r="I11" s="44"/>
      <c r="J11" s="48"/>
      <c r="K11" s="31"/>
      <c r="L11" s="44"/>
      <c r="M11" s="44"/>
      <c r="N11" s="44"/>
      <c r="O11" s="44"/>
    </row>
    <row r="12" spans="1:26" ht="101.25" customHeight="1" x14ac:dyDescent="0.2">
      <c r="B12" s="38"/>
      <c r="C12" s="31"/>
      <c r="D12" s="31"/>
      <c r="E12" s="31"/>
      <c r="F12" s="44"/>
      <c r="G12" s="31"/>
      <c r="H12" s="31"/>
      <c r="I12" s="31"/>
      <c r="J12" s="50"/>
      <c r="K12" s="31"/>
      <c r="L12" s="31"/>
      <c r="M12" s="31"/>
      <c r="N12" s="31"/>
      <c r="O12" s="31"/>
    </row>
    <row r="13" spans="1:26" ht="55.5" customHeight="1" x14ac:dyDescent="0.2">
      <c r="B13" s="38"/>
      <c r="C13" s="31"/>
      <c r="D13" s="31"/>
      <c r="E13" s="31"/>
      <c r="F13" s="31"/>
      <c r="G13" s="31"/>
      <c r="H13" s="31"/>
      <c r="I13" s="31"/>
      <c r="J13" s="51"/>
      <c r="K13" s="31"/>
      <c r="L13" s="31"/>
      <c r="M13" s="33"/>
      <c r="N13" s="33"/>
      <c r="O13" s="33"/>
    </row>
    <row r="14" spans="1:26" ht="97.5" customHeight="1" x14ac:dyDescent="0.2">
      <c r="B14" s="38"/>
      <c r="C14" s="31"/>
      <c r="D14" s="31"/>
      <c r="E14" s="31"/>
      <c r="F14" s="31"/>
      <c r="G14" s="31"/>
      <c r="H14" s="31"/>
      <c r="I14" s="42"/>
      <c r="J14" s="52"/>
      <c r="K14" s="43"/>
      <c r="L14" s="31"/>
      <c r="M14" s="41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6" t="s">
        <v>17</v>
      </c>
      <c r="L21" s="47" t="s">
        <v>16</v>
      </c>
      <c r="M21" s="4"/>
    </row>
    <row r="22" spans="9:13" ht="19.5" customHeight="1" x14ac:dyDescent="0.25">
      <c r="I22" s="1"/>
      <c r="J22" s="1"/>
      <c r="K22" s="46" t="s">
        <v>19</v>
      </c>
      <c r="L22" s="47" t="s">
        <v>20</v>
      </c>
      <c r="M22" s="4"/>
    </row>
    <row r="23" spans="9:13" ht="19.5" customHeight="1" x14ac:dyDescent="0.25">
      <c r="I23" s="1"/>
      <c r="J23" s="1"/>
      <c r="K23" s="46" t="s">
        <v>18</v>
      </c>
      <c r="L23" s="47" t="s">
        <v>21</v>
      </c>
      <c r="M23" s="4"/>
    </row>
    <row r="24" spans="9:13" ht="19.5" customHeight="1" x14ac:dyDescent="0.25">
      <c r="I24" s="1"/>
      <c r="J24" s="1"/>
      <c r="K24" s="46"/>
      <c r="L24" s="47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1:L14 L6:L9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4" t="s">
        <v>23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7" t="s">
        <v>24</v>
      </c>
      <c r="F9" s="76"/>
      <c r="G9" s="13"/>
      <c r="H9" s="77" t="s">
        <v>11</v>
      </c>
      <c r="I9" s="76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55</v>
      </c>
      <c r="D10" s="16"/>
      <c r="E10" s="78" t="str">
        <f>VLOOKUP(C10,'Formato descripción HU'!B6:O17,5,0)</f>
        <v xml:space="preserve">WILMER ARTEAGA </v>
      </c>
      <c r="F10" s="76"/>
      <c r="G10" s="17"/>
      <c r="H10" s="78" t="str">
        <f>VLOOKUP(C10,'Formato descripción HU'!B6:O17,11,0)</f>
        <v>No iniciado</v>
      </c>
      <c r="I10" s="76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7" t="s">
        <v>10</v>
      </c>
      <c r="F12" s="76"/>
      <c r="G12" s="17"/>
      <c r="H12" s="77" t="s">
        <v>26</v>
      </c>
      <c r="I12" s="76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0</v>
      </c>
      <c r="D13" s="16"/>
      <c r="E13" s="78" t="str">
        <f>VLOOKUP(C10,'Formato descripción HU'!B6:O17,10,0)</f>
        <v xml:space="preserve">Media </v>
      </c>
      <c r="F13" s="76"/>
      <c r="G13" s="17"/>
      <c r="H13" s="78">
        <f>VLOOKUP(C10,'Formato descripción HU'!B6:O17,7,0)</f>
        <v>0</v>
      </c>
      <c r="I13" s="76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5" t="s">
        <v>27</v>
      </c>
      <c r="D15" s="65" t="str">
        <f>VLOOKUP(C10,'Formato descripción HU'!B6:O17,3,0)</f>
        <v>La falta de diferenciación en los permisos de acceso según el tipo de usuario al iniciar sesión.</v>
      </c>
      <c r="E15" s="59"/>
      <c r="F15" s="14"/>
      <c r="G15" s="55" t="s">
        <v>28</v>
      </c>
      <c r="H15" s="65" t="str">
        <f>VLOOKUP(C10,'Formato descripción HU'!B6:O17,4,0)</f>
        <v>Para asegurar que cada usuario tenga acceso únicamente a las funcionalidades correspondientes</v>
      </c>
      <c r="I15" s="80"/>
      <c r="J15" s="59"/>
      <c r="K15" s="14"/>
      <c r="L15" s="55" t="s">
        <v>29</v>
      </c>
      <c r="M15" s="65" t="str">
        <f>VLOOKUP(C10,'Formato descripción HU'!B6:O17,6,0)</f>
        <v>Implementar un sistema de autenticación con roles diferenciados.</v>
      </c>
      <c r="N15" s="66"/>
      <c r="O15" s="67"/>
      <c r="P15" s="29"/>
    </row>
    <row r="16" spans="2:16" ht="19.5" customHeight="1" x14ac:dyDescent="0.2">
      <c r="B16" s="28"/>
      <c r="C16" s="56"/>
      <c r="D16" s="63"/>
      <c r="E16" s="64"/>
      <c r="F16" s="14"/>
      <c r="G16" s="56"/>
      <c r="H16" s="63"/>
      <c r="I16" s="81"/>
      <c r="J16" s="64"/>
      <c r="K16" s="14"/>
      <c r="L16" s="56"/>
      <c r="M16" s="68"/>
      <c r="N16" s="69"/>
      <c r="O16" s="70"/>
      <c r="P16" s="29"/>
    </row>
    <row r="17" spans="2:16" ht="19.5" customHeight="1" x14ac:dyDescent="0.2">
      <c r="B17" s="28"/>
      <c r="C17" s="57"/>
      <c r="D17" s="60"/>
      <c r="E17" s="61"/>
      <c r="F17" s="14"/>
      <c r="G17" s="57"/>
      <c r="H17" s="60"/>
      <c r="I17" s="82"/>
      <c r="J17" s="61"/>
      <c r="K17" s="14"/>
      <c r="L17" s="57"/>
      <c r="M17" s="71"/>
      <c r="N17" s="72"/>
      <c r="O17" s="7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8" t="s">
        <v>30</v>
      </c>
      <c r="D19" s="59"/>
      <c r="E19" s="83" t="str">
        <f>VLOOKUP(C10,'Formato descripción HU'!B6:O17,14,0)</f>
        <v>Reconocimiento de roles en el login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29"/>
    </row>
    <row r="20" spans="2:16" ht="19.5" customHeight="1" x14ac:dyDescent="0.2">
      <c r="B20" s="28"/>
      <c r="C20" s="60"/>
      <c r="D20" s="61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2" t="s">
        <v>31</v>
      </c>
      <c r="D22" s="59"/>
      <c r="E22" s="65" t="str">
        <f>VLOOKUP(C10,'Formato descripción HU'!B6:O17,12,0)</f>
        <v>Verificar que al iniciar sesión se asignen los permisos correctos a cada tipo de usuario</v>
      </c>
      <c r="F22" s="66"/>
      <c r="G22" s="66"/>
      <c r="H22" s="67"/>
      <c r="I22" s="14"/>
      <c r="J22" s="62" t="s">
        <v>13</v>
      </c>
      <c r="K22" s="59"/>
      <c r="L22" s="79" t="str">
        <f>VLOOKUP(C10,'Formato descripción HU'!B6:O17,13,0)</f>
        <v>El sistema debe garantizar que el personal solo acceda a funcionalidades internas y los dueños a administración completa.</v>
      </c>
      <c r="M22" s="80"/>
      <c r="N22" s="80"/>
      <c r="O22" s="59"/>
      <c r="P22" s="29"/>
    </row>
    <row r="23" spans="2:16" ht="19.5" customHeight="1" x14ac:dyDescent="0.2">
      <c r="B23" s="28"/>
      <c r="C23" s="63"/>
      <c r="D23" s="64"/>
      <c r="E23" s="68"/>
      <c r="F23" s="69"/>
      <c r="G23" s="69"/>
      <c r="H23" s="70"/>
      <c r="I23" s="14"/>
      <c r="J23" s="63"/>
      <c r="K23" s="64"/>
      <c r="L23" s="63"/>
      <c r="M23" s="81"/>
      <c r="N23" s="81"/>
      <c r="O23" s="64"/>
      <c r="P23" s="29"/>
    </row>
    <row r="24" spans="2:16" ht="19.5" customHeight="1" x14ac:dyDescent="0.2">
      <c r="B24" s="28"/>
      <c r="C24" s="60"/>
      <c r="D24" s="61"/>
      <c r="E24" s="71"/>
      <c r="F24" s="72"/>
      <c r="G24" s="72"/>
      <c r="H24" s="73"/>
      <c r="I24" s="14"/>
      <c r="J24" s="60"/>
      <c r="K24" s="61"/>
      <c r="L24" s="60"/>
      <c r="M24" s="82"/>
      <c r="N24" s="82"/>
      <c r="O24" s="61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equipo</cp:lastModifiedBy>
  <cp:revision/>
  <dcterms:created xsi:type="dcterms:W3CDTF">2019-10-21T15:37:14Z</dcterms:created>
  <dcterms:modified xsi:type="dcterms:W3CDTF">2024-11-26T00:03:05Z</dcterms:modified>
  <cp:category/>
  <cp:contentStatus/>
</cp:coreProperties>
</file>