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ntrollerPIDShaker\utils\"/>
    </mc:Choice>
  </mc:AlternateContent>
  <xr:revisionPtr revIDLastSave="0" documentId="13_ncr:1_{638BACFA-F4A0-4579-8B34-F59073A64AE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F4" i="2"/>
  <c r="J3" i="2"/>
  <c r="K3" i="2" s="1"/>
  <c r="G3" i="1"/>
  <c r="J3" i="1"/>
  <c r="K3" i="1" s="1"/>
  <c r="F4" i="1"/>
</calcChain>
</file>

<file path=xl/sharedStrings.xml><?xml version="1.0" encoding="utf-8"?>
<sst xmlns="http://schemas.openxmlformats.org/spreadsheetml/2006/main" count="25" uniqueCount="9">
  <si>
    <t>MILIS</t>
  </si>
  <si>
    <t>PORCENTAJE</t>
  </si>
  <si>
    <t>CRISTAL MHZ</t>
  </si>
  <si>
    <t>Prescalador</t>
  </si>
  <si>
    <t>TIMER</t>
  </si>
  <si>
    <t>TIMER POCENTAJE DESEADO</t>
  </si>
  <si>
    <t>Postcalador</t>
  </si>
  <si>
    <t>PR2 POCENTAJE DESEADO</t>
  </si>
  <si>
    <t>PR2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</si>
</sst>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4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3" fillId="0" borderId="1" xfId="0" applyFont="1" applyBorder="1"/>
    <xf numFmtId="164" fontId="0" fillId="0" borderId="1" xfId="0" applyNumberFormat="1" applyBorder="1"/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4" fillId="0" borderId="2" xfId="0" applyFont="1" applyBorder="1" applyAlignment="1">
      <alignment horizontal="center" vertical="center"/>
    </xf>
    <xf numFmtId="164" fontId="0" fillId="0" borderId="0" xfId="0" applyNumberFormat="1"/>
    <xf numFmtId="164" fontId="5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45E-2"/>
          <c:y val="0.19486111111111112"/>
          <c:w val="0.87119685039370076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Hoja1!$I$10:$I$16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90</c:v>
                </c:pt>
              </c:numCache>
            </c:numRef>
          </c:xVal>
          <c:yVal>
            <c:numRef>
              <c:f>Hoja1!$J$10:$J$16</c:f>
              <c:numCache>
                <c:formatCode>General</c:formatCode>
                <c:ptCount val="7"/>
                <c:pt idx="0">
                  <c:v>248</c:v>
                </c:pt>
                <c:pt idx="1">
                  <c:v>240</c:v>
                </c:pt>
                <c:pt idx="2">
                  <c:v>191</c:v>
                </c:pt>
                <c:pt idx="3">
                  <c:v>158</c:v>
                </c:pt>
                <c:pt idx="4">
                  <c:v>126</c:v>
                </c:pt>
                <c:pt idx="5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41-433D-8A0C-CE5B15EA8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975120"/>
        <c:axId val="391117184"/>
      </c:scatterChart>
      <c:valAx>
        <c:axId val="54297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1117184"/>
        <c:crosses val="autoZero"/>
        <c:crossBetween val="midCat"/>
      </c:valAx>
      <c:valAx>
        <c:axId val="39111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297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Hoja2!$I$10:$I$16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90</c:v>
                </c:pt>
              </c:numCache>
            </c:numRef>
          </c:xVal>
          <c:yVal>
            <c:numRef>
              <c:f>Hoja2!$J$10:$J$16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104</c:v>
                </c:pt>
                <c:pt idx="3">
                  <c:v>156</c:v>
                </c:pt>
                <c:pt idx="4">
                  <c:v>208</c:v>
                </c:pt>
                <c:pt idx="5">
                  <c:v>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B4-487E-96D4-E4E3B6A1B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974784"/>
        <c:axId val="920902224"/>
      </c:scatterChart>
      <c:valAx>
        <c:axId val="134397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20902224"/>
        <c:crosses val="autoZero"/>
        <c:crossBetween val="midCat"/>
      </c:valAx>
      <c:valAx>
        <c:axId val="92090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397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485775</xdr:colOff>
      <xdr:row>18</xdr:row>
      <xdr:rowOff>61912</xdr:rowOff>
    </xdr:from>
    <xdr:to>
      <xdr:col>13</xdr:col>
      <xdr:colOff>695325</xdr:colOff>
      <xdr:row>32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FB1F1D-9004-43D7-BEC6-7525C8C28B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8</xdr:row>
      <xdr:rowOff>25717</xdr:rowOff>
    </xdr:from>
    <xdr:to>
      <xdr:col>16</xdr:col>
      <xdr:colOff>628650</xdr:colOff>
      <xdr:row>23</xdr:row>
      <xdr:rowOff>50482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1DBEAD7-1CA3-3C18-2DD0-CAC159380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5"/>
  <sheetViews>
    <sheetView topLeftCell="B1" workbookViewId="0">
      <selection activeCell="K3" sqref="K3"/>
    </sheetView>
  </sheetViews>
  <sheetFormatPr baseColWidth="10" defaultRowHeight="14.4" x14ac:dyDescent="0.3"/>
  <cols>
    <col min="2" max="2" width="12.5546875" customWidth="1"/>
    <col min="5" max="5" width="15.33203125" customWidth="1"/>
    <col min="6" max="6" width="15" customWidth="1"/>
    <col min="7" max="7" width="24.88671875" customWidth="1"/>
    <col min="9" max="9" width="14.88671875" customWidth="1"/>
    <col min="11" max="11" width="16.33203125" customWidth="1"/>
  </cols>
  <sheetData>
    <row r="2" spans="2:11" x14ac:dyDescent="0.3">
      <c r="B2" s="4" t="s">
        <v>2</v>
      </c>
      <c r="C2" s="9">
        <v>20</v>
      </c>
      <c r="D2" s="1"/>
      <c r="E2" s="10" t="s">
        <v>0</v>
      </c>
      <c r="F2" s="5" t="s">
        <v>1</v>
      </c>
      <c r="G2" s="5" t="s">
        <v>5</v>
      </c>
      <c r="I2" s="6" t="s">
        <v>1</v>
      </c>
      <c r="J2" s="6" t="s">
        <v>0</v>
      </c>
      <c r="K2" s="5" t="s">
        <v>4</v>
      </c>
    </row>
    <row r="3" spans="2:11" ht="18" x14ac:dyDescent="0.35">
      <c r="B3" s="4" t="s">
        <v>3</v>
      </c>
      <c r="C3" s="9">
        <v>256</v>
      </c>
      <c r="E3" s="2">
        <v>8.33</v>
      </c>
      <c r="F3" s="2">
        <v>100</v>
      </c>
      <c r="G3" s="12">
        <f>256-((E4*$C$2*1000/(4*$C$3)))</f>
        <v>158.34375</v>
      </c>
      <c r="I3" s="7">
        <v>10</v>
      </c>
      <c r="J3" s="8">
        <f>I3*E3/F3</f>
        <v>0.83299999999999996</v>
      </c>
      <c r="K3" s="12">
        <f>256-((J3*$C$2*1000/(4*$C$3)))</f>
        <v>239.73046875</v>
      </c>
    </row>
    <row r="4" spans="2:11" x14ac:dyDescent="0.3">
      <c r="E4" s="2">
        <v>5</v>
      </c>
      <c r="F4" s="3">
        <f>E4*F3/E3</f>
        <v>60.024009603841534</v>
      </c>
      <c r="G4" s="11"/>
    </row>
    <row r="9" spans="2:11" x14ac:dyDescent="0.3">
      <c r="E9" t="s">
        <v>0</v>
      </c>
      <c r="F9" t="s">
        <v>4</v>
      </c>
      <c r="I9" t="s">
        <v>1</v>
      </c>
      <c r="J9" t="s">
        <v>4</v>
      </c>
    </row>
    <row r="10" spans="2:11" x14ac:dyDescent="0.3">
      <c r="E10">
        <v>0.5</v>
      </c>
      <c r="F10">
        <v>246</v>
      </c>
      <c r="I10" s="1">
        <v>5</v>
      </c>
      <c r="J10" s="1">
        <v>248</v>
      </c>
    </row>
    <row r="11" spans="2:11" x14ac:dyDescent="0.3">
      <c r="E11">
        <v>1</v>
      </c>
      <c r="F11">
        <v>237</v>
      </c>
      <c r="I11" s="1">
        <v>10</v>
      </c>
      <c r="J11" s="1">
        <v>240</v>
      </c>
    </row>
    <row r="12" spans="2:11" x14ac:dyDescent="0.3">
      <c r="E12">
        <v>2</v>
      </c>
      <c r="F12">
        <v>216</v>
      </c>
      <c r="I12" s="1">
        <v>40</v>
      </c>
      <c r="J12" s="1">
        <v>191</v>
      </c>
    </row>
    <row r="13" spans="2:11" x14ac:dyDescent="0.3">
      <c r="E13">
        <v>3</v>
      </c>
      <c r="F13">
        <v>197</v>
      </c>
      <c r="I13" s="1">
        <v>60</v>
      </c>
      <c r="J13" s="1">
        <v>158</v>
      </c>
    </row>
    <row r="14" spans="2:11" x14ac:dyDescent="0.3">
      <c r="E14">
        <v>4</v>
      </c>
      <c r="F14">
        <v>178</v>
      </c>
      <c r="I14" s="1">
        <v>80</v>
      </c>
      <c r="J14" s="1">
        <v>126</v>
      </c>
    </row>
    <row r="15" spans="2:11" x14ac:dyDescent="0.3">
      <c r="E15">
        <v>6</v>
      </c>
      <c r="F15">
        <v>139</v>
      </c>
      <c r="I15" s="1">
        <v>90</v>
      </c>
      <c r="J15" s="1">
        <v>110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CE94C-9346-43E4-9A30-461617546669}">
  <dimension ref="B2:K15"/>
  <sheetViews>
    <sheetView tabSelected="1" workbookViewId="0">
      <selection activeCell="I4" sqref="I4"/>
    </sheetView>
  </sheetViews>
  <sheetFormatPr baseColWidth="10" defaultRowHeight="14.4" x14ac:dyDescent="0.3"/>
  <cols>
    <col min="7" max="7" width="25.44140625" bestFit="1" customWidth="1"/>
  </cols>
  <sheetData>
    <row r="2" spans="2:11" x14ac:dyDescent="0.3">
      <c r="B2" s="4" t="s">
        <v>2</v>
      </c>
      <c r="C2" s="9">
        <v>4</v>
      </c>
      <c r="D2" s="1"/>
      <c r="E2" s="10" t="s">
        <v>0</v>
      </c>
      <c r="F2" s="5" t="s">
        <v>1</v>
      </c>
      <c r="G2" s="5" t="s">
        <v>7</v>
      </c>
      <c r="I2" s="6" t="s">
        <v>1</v>
      </c>
      <c r="J2" s="6" t="s">
        <v>0</v>
      </c>
      <c r="K2" s="5" t="s">
        <v>8</v>
      </c>
    </row>
    <row r="3" spans="2:11" ht="18" x14ac:dyDescent="0.35">
      <c r="B3" s="4" t="s">
        <v>3</v>
      </c>
      <c r="C3" s="9">
        <v>4</v>
      </c>
      <c r="E3" s="2">
        <v>8.33</v>
      </c>
      <c r="F3" s="2">
        <v>100</v>
      </c>
      <c r="G3" s="12">
        <f>(E4*$C$2*1000/(4*$C$3*$C$4))</f>
        <v>93.75</v>
      </c>
      <c r="I3" s="7">
        <v>95</v>
      </c>
      <c r="J3" s="8">
        <f>I3*E3/F3</f>
        <v>7.9135</v>
      </c>
      <c r="K3" s="12">
        <f>(J3*$C$2*1000/(4*$C$3*$C$4))</f>
        <v>247.296875</v>
      </c>
    </row>
    <row r="4" spans="2:11" x14ac:dyDescent="0.3">
      <c r="B4" s="4" t="s">
        <v>6</v>
      </c>
      <c r="C4" s="9">
        <v>8</v>
      </c>
      <c r="E4" s="2">
        <v>3</v>
      </c>
      <c r="F4" s="3">
        <f>E4*F3/E3</f>
        <v>36.014405762304925</v>
      </c>
      <c r="G4" s="11"/>
    </row>
    <row r="9" spans="2:11" x14ac:dyDescent="0.3">
      <c r="E9" t="s">
        <v>0</v>
      </c>
      <c r="F9" t="s">
        <v>4</v>
      </c>
      <c r="I9" t="s">
        <v>1</v>
      </c>
      <c r="J9" t="s">
        <v>8</v>
      </c>
    </row>
    <row r="10" spans="2:11" x14ac:dyDescent="0.3">
      <c r="E10">
        <v>0.5</v>
      </c>
      <c r="F10">
        <v>246</v>
      </c>
      <c r="I10" s="1">
        <v>5</v>
      </c>
      <c r="J10" s="1">
        <v>13</v>
      </c>
    </row>
    <row r="11" spans="2:11" x14ac:dyDescent="0.3">
      <c r="E11">
        <v>1</v>
      </c>
      <c r="F11">
        <v>237</v>
      </c>
      <c r="I11" s="1">
        <v>10</v>
      </c>
      <c r="J11" s="1">
        <v>26</v>
      </c>
    </row>
    <row r="12" spans="2:11" x14ac:dyDescent="0.3">
      <c r="E12">
        <v>2</v>
      </c>
      <c r="F12">
        <v>216</v>
      </c>
      <c r="I12" s="1">
        <v>40</v>
      </c>
      <c r="J12" s="1">
        <v>104</v>
      </c>
    </row>
    <row r="13" spans="2:11" x14ac:dyDescent="0.3">
      <c r="E13">
        <v>3</v>
      </c>
      <c r="F13">
        <v>197</v>
      </c>
      <c r="I13" s="1">
        <v>60</v>
      </c>
      <c r="J13" s="1">
        <v>156</v>
      </c>
    </row>
    <row r="14" spans="2:11" x14ac:dyDescent="0.3">
      <c r="E14">
        <v>4</v>
      </c>
      <c r="F14">
        <v>178</v>
      </c>
      <c r="I14" s="1">
        <v>80</v>
      </c>
      <c r="J14" s="1">
        <v>208</v>
      </c>
    </row>
    <row r="15" spans="2:11" x14ac:dyDescent="0.3">
      <c r="E15">
        <v>6</v>
      </c>
      <c r="F15">
        <v>139</v>
      </c>
      <c r="I15" s="1">
        <v>90</v>
      </c>
      <c r="J15" s="1">
        <v>234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Taller Electronica</dc:creator>
  <cp:lastModifiedBy>Edilberto</cp:lastModifiedBy>
  <dcterms:created xsi:type="dcterms:W3CDTF">2018-07-11T15:48:50Z</dcterms:created>
  <dcterms:modified xsi:type="dcterms:W3CDTF">2023-11-09T01:16:57Z</dcterms:modified>
</cp:coreProperties>
</file>