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my work\5.excel charts\10.exercise 8\"/>
    </mc:Choice>
  </mc:AlternateContent>
  <xr:revisionPtr revIDLastSave="0" documentId="13_ncr:1_{63662640-3A48-414D-9A81-3D4821421D46}" xr6:coauthVersionLast="47" xr6:coauthVersionMax="47" xr10:uidLastSave="{00000000-0000-0000-0000-000000000000}"/>
  <bookViews>
    <workbookView xWindow="-108" yWindow="-108" windowWidth="23256" windowHeight="12576" tabRatio="696" activeTab="5" xr2:uid="{00000000-000D-0000-FFFF-FFFF00000000}"/>
  </bookViews>
  <sheets>
    <sheet name="Exercise" sheetId="3" r:id="rId1"/>
    <sheet name="Practice" sheetId="4" r:id="rId2"/>
    <sheet name="Scatter plot" sheetId="5" r:id="rId3"/>
    <sheet name="Histogram" sheetId="6" r:id="rId4"/>
    <sheet name="histogram frequency formula" sheetId="9" r:id="rId5"/>
    <sheet name="Waterfall" sheetId="8" r:id="rId6"/>
    <sheet name="Sparklines" sheetId="7" r:id="rId7"/>
  </sheets>
  <definedNames>
    <definedName name="_xlnm._FilterDatabase" localSheetId="3" hidden="1">Histogram!$D$3:$D$240</definedName>
    <definedName name="_xlnm._FilterDatabase" localSheetId="1" hidden="1">Practice!$V$8:$W$10</definedName>
    <definedName name="_xlchart.v1.0" hidden="1">Waterfall!$B$3:$B$13</definedName>
    <definedName name="_xlchart.v1.1" hidden="1">Waterfall!$C$3:$C$13</definedName>
    <definedName name="_xlnm.Criteria" localSheetId="1">Practice!$H$3:$I$4</definedName>
    <definedName name="_xlnm.Extract" localSheetId="1">Practice!$AL$10:$AM$10</definedName>
  </definedNames>
  <calcPr calcId="191029"/>
</workbook>
</file>

<file path=xl/calcChain.xml><?xml version="1.0" encoding="utf-8"?>
<calcChain xmlns="http://schemas.openxmlformats.org/spreadsheetml/2006/main">
  <c r="O5" i="6" l="1"/>
  <c r="O7" i="6"/>
  <c r="O8" i="6"/>
  <c r="O9" i="6"/>
  <c r="O10" i="6"/>
  <c r="O11" i="6"/>
  <c r="O6" i="6"/>
  <c r="O4" i="6"/>
  <c r="J11" i="6"/>
  <c r="J6" i="6"/>
  <c r="W9" i="4"/>
  <c r="W10" i="4"/>
  <c r="T69" i="4"/>
  <c r="M107" i="4"/>
  <c r="M167" i="4"/>
  <c r="K6" i="4"/>
  <c r="K4" i="4"/>
  <c r="H4" i="4"/>
  <c r="C7" i="8"/>
  <c r="C11" i="8" s="1"/>
  <c r="C5" i="8"/>
  <c r="C12" i="8" l="1"/>
  <c r="C13" i="8" s="1"/>
</calcChain>
</file>

<file path=xl/sharedStrings.xml><?xml version="1.0" encoding="utf-8"?>
<sst xmlns="http://schemas.openxmlformats.org/spreadsheetml/2006/main" count="1035" uniqueCount="84">
  <si>
    <t>Item_Fat_Content</t>
  </si>
  <si>
    <t>Item_Type</t>
  </si>
  <si>
    <t>Outlet_Type</t>
  </si>
  <si>
    <t>Item_Outlet_Sales</t>
  </si>
  <si>
    <t>Low Fat</t>
  </si>
  <si>
    <t>Dairy</t>
  </si>
  <si>
    <t>Supermarket Type1</t>
  </si>
  <si>
    <t>Regular</t>
  </si>
  <si>
    <t>Soft Drinks</t>
  </si>
  <si>
    <t>Supermarket Type2</t>
  </si>
  <si>
    <t>Meat</t>
  </si>
  <si>
    <t>Fruits and Vegetables</t>
  </si>
  <si>
    <t>Grocery Store</t>
  </si>
  <si>
    <t>Household</t>
  </si>
  <si>
    <t>Baking Goods</t>
  </si>
  <si>
    <t>Snack Foods</t>
  </si>
  <si>
    <t>Supermarket Type3</t>
  </si>
  <si>
    <t>Frozen Foods</t>
  </si>
  <si>
    <t>Breakfast</t>
  </si>
  <si>
    <t>Health and Hygiene</t>
  </si>
  <si>
    <t>Hard Drinks</t>
  </si>
  <si>
    <t>low fat</t>
  </si>
  <si>
    <t>Canned</t>
  </si>
  <si>
    <t>Breads</t>
  </si>
  <si>
    <t>Starchy Foods</t>
  </si>
  <si>
    <t>Others</t>
  </si>
  <si>
    <t>Seafood</t>
  </si>
  <si>
    <t>We have data of product sales in the 'Practice' sheet. Below are your tasks</t>
  </si>
  <si>
    <t>Exercise 9</t>
  </si>
  <si>
    <t>Sparklines</t>
  </si>
  <si>
    <t>Year</t>
  </si>
  <si>
    <t>Draw a Column Chart showing the sales of Supermarket type 1 over the years for the given data</t>
  </si>
  <si>
    <t>Draw a Pie Chart to show contribution of low fat and regular products in total sales</t>
  </si>
  <si>
    <t>Marketing expnditure</t>
  </si>
  <si>
    <t>Sales revenue</t>
  </si>
  <si>
    <t>Draw scatter plot of data in sheet 'Scatter plot' and find out the equation of straight regression line between the two variables</t>
  </si>
  <si>
    <t>Product type</t>
  </si>
  <si>
    <t>Add sparklines to show the trend of different types of products in the sheet 'Sparklines'</t>
  </si>
  <si>
    <t>Numbers</t>
  </si>
  <si>
    <t>Draw a Histogram for numbers given in the sheet 'Histogram' with 8 bins</t>
  </si>
  <si>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</si>
  <si>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</si>
  <si>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</si>
  <si>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</si>
  <si>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</si>
  <si>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</si>
  <si>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Income</t>
  </si>
  <si>
    <t>Interest Expense</t>
  </si>
  <si>
    <t>Profit before Tax</t>
  </si>
  <si>
    <t>Tax</t>
  </si>
  <si>
    <t>Profit after Tax</t>
  </si>
  <si>
    <t>Draw a Waterfall chart for the data provided in the sheet 'Waterfall'</t>
  </si>
  <si>
    <t>Draw a Line Chart showing the sales of Supermarket type 1 over the years for the given data</t>
  </si>
  <si>
    <t>bin</t>
  </si>
  <si>
    <t>find the min and max values</t>
  </si>
  <si>
    <t>sort the numbers from smallest to largest</t>
  </si>
  <si>
    <t>bins</t>
  </si>
  <si>
    <t>frequency</t>
  </si>
  <si>
    <t>intervals</t>
  </si>
  <si>
    <t>min</t>
  </si>
  <si>
    <t>max</t>
  </si>
  <si>
    <t>range(max-min)</t>
  </si>
  <si>
    <t>now calcumate the bin width with this formula</t>
  </si>
  <si>
    <t>Bin Width = Range / Number of Bins</t>
  </si>
  <si>
    <t xml:space="preserve">this value </t>
  </si>
  <si>
    <t>indicates</t>
  </si>
  <si>
    <t>the range difference betn each no upto 8 bins</t>
  </si>
  <si>
    <r>
      <t>Calculate Frequencies</t>
    </r>
    <r>
      <rPr>
        <sz val="11"/>
        <color theme="1"/>
        <rFont val="Calibri"/>
        <family val="2"/>
        <scheme val="minor"/>
      </rPr>
      <t>:</t>
    </r>
  </si>
  <si>
    <t>In column C, next to each bin edge, calculate the frequency for each bin.</t>
  </si>
  <si>
    <r>
      <t xml:space="preserve">For each bin, use the </t>
    </r>
    <r>
      <rPr>
        <sz val="10"/>
        <color theme="1"/>
        <rFont val="Arial Unicode MS"/>
      </rPr>
      <t>COUNTIFS</t>
    </r>
    <r>
      <rPr>
        <sz val="11"/>
        <color theme="1"/>
        <rFont val="Calibri"/>
        <family val="2"/>
        <scheme val="minor"/>
      </rPr>
      <t xml:space="preserve"> function to count the number of data points that fall within the bin's range. Here's how to do it:</t>
    </r>
  </si>
  <si>
    <t>C1 (for the first bin):</t>
  </si>
  <si>
    <t>plaintext</t>
  </si>
  <si>
    <t>Copy code</t>
  </si>
  <si>
    <t>This counts all data points less than or equal to the first bin edge.</t>
  </si>
  <si>
    <t>C2 (for the second bin):</t>
  </si>
  <si>
    <t>This counts all data points less than or equal to the second bin edge and subtracts those counted in the first bin, giving the count within the second bin.</t>
  </si>
  <si>
    <t>C3 (for the third bin):</t>
  </si>
  <si>
    <t>Continue this pattern for each subsequent bin.</t>
  </si>
  <si>
    <t>For the last bin (C8):</t>
  </si>
  <si>
    <t>:=COUNTIFS(A:A, "&lt;=" &amp; B1)</t>
  </si>
  <si>
    <t>COUNTIFS($B$4:$B$240,"&lt;="&amp;N5)-COUNTIFS($B$4:$B$240,"&lt;="&amp;N4)</t>
  </si>
  <si>
    <t>COUNTIFS(A:A, "&lt;=" &amp; B2) - COUNTIFS(A:A, "&lt;=" &amp; B1)</t>
  </si>
  <si>
    <t>COUNTIFS(A:A, "&lt;=" &amp; B3) - COUNTIFS(A:A, "&lt;=" &amp; B2)</t>
  </si>
  <si>
    <t>galti se maine solution mein bana dia waterfall sorry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</si>
</sst>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theme="1"/>
      </left>
      <right style="dotted">
        <color theme="1"/>
      </right>
      <top style="thin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thin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thin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thin">
        <color theme="1"/>
      </bottom>
      <diagonal/>
    </border>
    <border>
      <left style="dotted">
        <color auto="1"/>
      </left>
      <right style="thin">
        <color theme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4" xfId="0" applyBorder="1"/>
    <xf numFmtId="0" fontId="0" fillId="0" borderId="15" xfId="0" applyBorder="1"/>
    <xf numFmtId="0" fontId="16" fillId="0" borderId="11" xfId="0" applyFont="1" applyBorder="1"/>
    <xf numFmtId="0" fontId="16" fillId="0" borderId="12" xfId="0" applyFont="1" applyBorder="1"/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7" xfId="0" applyFont="1" applyBorder="1" applyAlignment="1">
      <alignment horizontal="center" vertical="center"/>
    </xf>
    <xf numFmtId="164" fontId="0" fillId="0" borderId="28" xfId="0" applyNumberFormat="1" applyBorder="1"/>
    <xf numFmtId="164" fontId="0" fillId="0" borderId="29" xfId="0" applyNumberFormat="1" applyBorder="1"/>
    <xf numFmtId="2" fontId="0" fillId="0" borderId="0" xfId="0" applyNumberFormat="1"/>
    <xf numFmtId="2" fontId="0" fillId="0" borderId="15" xfId="0" applyNumberFormat="1" applyBorder="1"/>
    <xf numFmtId="2" fontId="0" fillId="0" borderId="14" xfId="0" applyNumberFormat="1" applyBorder="1"/>
    <xf numFmtId="0" fontId="1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64" fontId="0" fillId="0" borderId="0" xfId="0" applyNumberFormat="1"/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740154235283032"/>
          <c:y val="7.3856136629565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Practice!$M$8</c:f>
              <c:strCache>
                <c:ptCount val="1"/>
                <c:pt idx="0">
                  <c:v>Item_Outlet_Sales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Practice!$I$9:$L$104</c:f>
              <c:multiLvlStrCache>
                <c:ptCount val="96"/>
                <c:lvl>
                  <c:pt idx="0">
                    <c:v>Supermarket Type3</c:v>
                  </c:pt>
                  <c:pt idx="1">
                    <c:v>Supermarket Type3</c:v>
                  </c:pt>
                  <c:pt idx="2">
                    <c:v>Supermarket Type3</c:v>
                  </c:pt>
                  <c:pt idx="3">
                    <c:v>Grocery Store</c:v>
                  </c:pt>
                  <c:pt idx="4">
                    <c:v>Grocery Store</c:v>
                  </c:pt>
                  <c:pt idx="5">
                    <c:v>Supermarket Type3</c:v>
                  </c:pt>
                  <c:pt idx="6">
                    <c:v>Grocery Store</c:v>
                  </c:pt>
                  <c:pt idx="7">
                    <c:v>Grocery Store</c:v>
                  </c:pt>
                  <c:pt idx="8">
                    <c:v>Grocery Store</c:v>
                  </c:pt>
                  <c:pt idx="9">
                    <c:v>Supermarket Type3</c:v>
                  </c:pt>
                  <c:pt idx="10">
                    <c:v>Supermarket Type3</c:v>
                  </c:pt>
                  <c:pt idx="11">
                    <c:v>Grocery Store</c:v>
                  </c:pt>
                  <c:pt idx="12">
                    <c:v>Grocery Store</c:v>
                  </c:pt>
                  <c:pt idx="13">
                    <c:v>Supermarket Type3</c:v>
                  </c:pt>
                  <c:pt idx="14">
                    <c:v>Supermarket Type3</c:v>
                  </c:pt>
                  <c:pt idx="15">
                    <c:v>Supermarket Type3</c:v>
                  </c:pt>
                  <c:pt idx="16">
                    <c:v>Supermarket Type3</c:v>
                  </c:pt>
                  <c:pt idx="17">
                    <c:v>Supermarket Type3</c:v>
                  </c:pt>
                  <c:pt idx="18">
                    <c:v>Grocery Store</c:v>
                  </c:pt>
                  <c:pt idx="19">
                    <c:v>Grocery Store</c:v>
                  </c:pt>
                  <c:pt idx="20">
                    <c:v>Supermarket Type3</c:v>
                  </c:pt>
                  <c:pt idx="21">
                    <c:v>Grocery Store</c:v>
                  </c:pt>
                  <c:pt idx="22">
                    <c:v>Grocery Store</c:v>
                  </c:pt>
                  <c:pt idx="23">
                    <c:v>Supermarket Type3</c:v>
                  </c:pt>
                  <c:pt idx="24">
                    <c:v>Supermarket Type3</c:v>
                  </c:pt>
                  <c:pt idx="25">
                    <c:v>Supermarket Type3</c:v>
                  </c:pt>
                  <c:pt idx="26">
                    <c:v>Grocery Store</c:v>
                  </c:pt>
                  <c:pt idx="27">
                    <c:v>Supermarket Type3</c:v>
                  </c:pt>
                  <c:pt idx="28">
                    <c:v>Grocery Store</c:v>
                  </c:pt>
                  <c:pt idx="29">
                    <c:v>Grocery Store</c:v>
                  </c:pt>
                  <c:pt idx="30">
                    <c:v>Grocery Store</c:v>
                  </c:pt>
                  <c:pt idx="31">
                    <c:v>Supermarket Type1</c:v>
                  </c:pt>
                  <c:pt idx="32">
                    <c:v>Supermarket Type1</c:v>
                  </c:pt>
                  <c:pt idx="33">
                    <c:v>Supermarket Type1</c:v>
                  </c:pt>
                  <c:pt idx="34">
                    <c:v>Supermarket Type1</c:v>
                  </c:pt>
                  <c:pt idx="35">
                    <c:v>Supermarket Type1</c:v>
                  </c:pt>
                  <c:pt idx="36">
                    <c:v>Supermarket Type1</c:v>
                  </c:pt>
                  <c:pt idx="37">
                    <c:v>Supermarket Type1</c:v>
                  </c:pt>
                  <c:pt idx="38">
                    <c:v>Supermarket Type1</c:v>
                  </c:pt>
                  <c:pt idx="39">
                    <c:v>Supermarket Type1</c:v>
                  </c:pt>
                  <c:pt idx="40">
                    <c:v>Supermarket Type1</c:v>
                  </c:pt>
                  <c:pt idx="41">
                    <c:v>Supermarket Type1</c:v>
                  </c:pt>
                  <c:pt idx="42">
                    <c:v>Supermarket Type1</c:v>
                  </c:pt>
                  <c:pt idx="43">
                    <c:v>Supermarket Type1</c:v>
                  </c:pt>
                  <c:pt idx="44">
                    <c:v>Supermarket Type1</c:v>
                  </c:pt>
                  <c:pt idx="45">
                    <c:v>Supermarket Type1</c:v>
                  </c:pt>
                  <c:pt idx="46">
                    <c:v>Supermarket Type1</c:v>
                  </c:pt>
                  <c:pt idx="47">
                    <c:v>Supermarket Type1</c:v>
                  </c:pt>
                  <c:pt idx="48">
                    <c:v>Supermarket Type1</c:v>
                  </c:pt>
                  <c:pt idx="49">
                    <c:v>Supermarket Type1</c:v>
                  </c:pt>
                  <c:pt idx="50">
                    <c:v>Supermarket Type1</c:v>
                  </c:pt>
                  <c:pt idx="51">
                    <c:v>Supermarket Type1</c:v>
                  </c:pt>
                  <c:pt idx="52">
                    <c:v>Supermarket Type1</c:v>
                  </c:pt>
                  <c:pt idx="53">
                    <c:v>Supermarket Type1</c:v>
                  </c:pt>
                  <c:pt idx="54">
                    <c:v>Supermarket Type1</c:v>
                  </c:pt>
                  <c:pt idx="55">
                    <c:v>Supermarket Type1</c:v>
                  </c:pt>
                  <c:pt idx="56">
                    <c:v>Supermarket Type1</c:v>
                  </c:pt>
                  <c:pt idx="57">
                    <c:v>Supermarket Type1</c:v>
                  </c:pt>
                  <c:pt idx="58">
                    <c:v>Supermarket Type1</c:v>
                  </c:pt>
                  <c:pt idx="59">
                    <c:v>Supermarket Type1</c:v>
                  </c:pt>
                  <c:pt idx="60">
                    <c:v>Supermarket Type1</c:v>
                  </c:pt>
                  <c:pt idx="61">
                    <c:v>Supermarket Type1</c:v>
                  </c:pt>
                  <c:pt idx="62">
                    <c:v>Supermarket Type1</c:v>
                  </c:pt>
                  <c:pt idx="63">
                    <c:v>Grocery Store</c:v>
                  </c:pt>
                  <c:pt idx="64">
                    <c:v>Grocery Store</c:v>
                  </c:pt>
                  <c:pt idx="65">
                    <c:v>Grocery Store</c:v>
                  </c:pt>
                  <c:pt idx="66">
                    <c:v>Grocery Store</c:v>
                  </c:pt>
                  <c:pt idx="67">
                    <c:v>Grocery Store</c:v>
                  </c:pt>
                  <c:pt idx="68">
                    <c:v>Grocery Store</c:v>
                  </c:pt>
                  <c:pt idx="69">
                    <c:v>Grocery Store</c:v>
                  </c:pt>
                  <c:pt idx="70">
                    <c:v>Grocery Store</c:v>
                  </c:pt>
                  <c:pt idx="71">
                    <c:v>Grocery Store</c:v>
                  </c:pt>
                  <c:pt idx="72">
                    <c:v>Grocery Store</c:v>
                  </c:pt>
                  <c:pt idx="73">
                    <c:v>Grocery Store</c:v>
                  </c:pt>
                  <c:pt idx="74">
                    <c:v>Grocery Store</c:v>
                  </c:pt>
                  <c:pt idx="75">
                    <c:v>Grocery Store</c:v>
                  </c:pt>
                  <c:pt idx="76">
                    <c:v>Grocery Store</c:v>
                  </c:pt>
                  <c:pt idx="77">
                    <c:v>Grocery Store</c:v>
                  </c:pt>
                  <c:pt idx="78">
                    <c:v>Grocery Store</c:v>
                  </c:pt>
                  <c:pt idx="79">
                    <c:v>Supermarket Type1</c:v>
                  </c:pt>
                  <c:pt idx="80">
                    <c:v>Supermarket Type1</c:v>
                  </c:pt>
                  <c:pt idx="81">
                    <c:v>Supermarket Type1</c:v>
                  </c:pt>
                  <c:pt idx="82">
                    <c:v>Supermarket Type1</c:v>
                  </c:pt>
                  <c:pt idx="83">
                    <c:v>Supermarket Type1</c:v>
                  </c:pt>
                  <c:pt idx="84">
                    <c:v>Supermarket Type1</c:v>
                  </c:pt>
                  <c:pt idx="85">
                    <c:v>Supermarket Type1</c:v>
                  </c:pt>
                  <c:pt idx="86">
                    <c:v>Supermarket Type1</c:v>
                  </c:pt>
                  <c:pt idx="87">
                    <c:v>Supermarket Type1</c:v>
                  </c:pt>
                  <c:pt idx="88">
                    <c:v>Supermarket Type1</c:v>
                  </c:pt>
                  <c:pt idx="89">
                    <c:v>Supermarket Type1</c:v>
                  </c:pt>
                  <c:pt idx="90">
                    <c:v>Supermarket Type1</c:v>
                  </c:pt>
                  <c:pt idx="91">
                    <c:v>Supermarket Type1</c:v>
                  </c:pt>
                  <c:pt idx="92">
                    <c:v>Supermarket Type1</c:v>
                  </c:pt>
                  <c:pt idx="93">
                    <c:v>Supermarket Type1</c:v>
                  </c:pt>
                  <c:pt idx="94">
                    <c:v>Supermarket Type1</c:v>
                  </c:pt>
                  <c:pt idx="95">
                    <c:v>Supermarket Type1</c:v>
                  </c:pt>
                </c:lvl>
                <c:lvl>
                  <c:pt idx="0">
                    <c:v>1985</c:v>
                  </c:pt>
                  <c:pt idx="1">
                    <c:v>1985</c:v>
                  </c:pt>
                  <c:pt idx="2">
                    <c:v>1985</c:v>
                  </c:pt>
                  <c:pt idx="3">
                    <c:v>1985</c:v>
                  </c:pt>
                  <c:pt idx="4">
                    <c:v>1985</c:v>
                  </c:pt>
                  <c:pt idx="5">
                    <c:v>1985</c:v>
                  </c:pt>
                  <c:pt idx="6">
                    <c:v>1985</c:v>
                  </c:pt>
                  <c:pt idx="7">
                    <c:v>1985</c:v>
                  </c:pt>
                  <c:pt idx="8">
                    <c:v>1985</c:v>
                  </c:pt>
                  <c:pt idx="9">
                    <c:v>1985</c:v>
                  </c:pt>
                  <c:pt idx="10">
                    <c:v>1985</c:v>
                  </c:pt>
                  <c:pt idx="11">
                    <c:v>1985</c:v>
                  </c:pt>
                  <c:pt idx="12">
                    <c:v>1985</c:v>
                  </c:pt>
                  <c:pt idx="13">
                    <c:v>1985</c:v>
                  </c:pt>
                  <c:pt idx="14">
                    <c:v>1985</c:v>
                  </c:pt>
                  <c:pt idx="15">
                    <c:v>1985</c:v>
                  </c:pt>
                  <c:pt idx="16">
                    <c:v>1985</c:v>
                  </c:pt>
                  <c:pt idx="17">
                    <c:v>1985</c:v>
                  </c:pt>
                  <c:pt idx="18">
                    <c:v>1985</c:v>
                  </c:pt>
                  <c:pt idx="19">
                    <c:v>1985</c:v>
                  </c:pt>
                  <c:pt idx="20">
                    <c:v>1985</c:v>
                  </c:pt>
                  <c:pt idx="21">
                    <c:v>1985</c:v>
                  </c:pt>
                  <c:pt idx="22">
                    <c:v>1985</c:v>
                  </c:pt>
                  <c:pt idx="23">
                    <c:v>1985</c:v>
                  </c:pt>
                  <c:pt idx="24">
                    <c:v>1985</c:v>
                  </c:pt>
                  <c:pt idx="25">
                    <c:v>1985</c:v>
                  </c:pt>
                  <c:pt idx="26">
                    <c:v>1985</c:v>
                  </c:pt>
                  <c:pt idx="27">
                    <c:v>1985</c:v>
                  </c:pt>
                  <c:pt idx="28">
                    <c:v>1985</c:v>
                  </c:pt>
                  <c:pt idx="29">
                    <c:v>1985</c:v>
                  </c:pt>
                  <c:pt idx="30">
                    <c:v>1985</c:v>
                  </c:pt>
                  <c:pt idx="31">
                    <c:v>1987</c:v>
                  </c:pt>
                  <c:pt idx="32">
                    <c:v>1987</c:v>
                  </c:pt>
                  <c:pt idx="33">
                    <c:v>1987</c:v>
                  </c:pt>
                  <c:pt idx="34">
                    <c:v>1987</c:v>
                  </c:pt>
                  <c:pt idx="35">
                    <c:v>1987</c:v>
                  </c:pt>
                  <c:pt idx="36">
                    <c:v>1987</c:v>
                  </c:pt>
                  <c:pt idx="37">
                    <c:v>1987</c:v>
                  </c:pt>
                  <c:pt idx="38">
                    <c:v>1987</c:v>
                  </c:pt>
                  <c:pt idx="39">
                    <c:v>1987</c:v>
                  </c:pt>
                  <c:pt idx="40">
                    <c:v>1987</c:v>
                  </c:pt>
                  <c:pt idx="41">
                    <c:v>1987</c:v>
                  </c:pt>
                  <c:pt idx="42">
                    <c:v>1987</c:v>
                  </c:pt>
                  <c:pt idx="43">
                    <c:v>1987</c:v>
                  </c:pt>
                  <c:pt idx="44">
                    <c:v>1987</c:v>
                  </c:pt>
                  <c:pt idx="45">
                    <c:v>1987</c:v>
                  </c:pt>
                  <c:pt idx="46">
                    <c:v>1987</c:v>
                  </c:pt>
                  <c:pt idx="47">
                    <c:v>1997</c:v>
                  </c:pt>
                  <c:pt idx="48">
                    <c:v>1997</c:v>
                  </c:pt>
                  <c:pt idx="49">
                    <c:v>1997</c:v>
                  </c:pt>
                  <c:pt idx="50">
                    <c:v>1997</c:v>
                  </c:pt>
                  <c:pt idx="51">
                    <c:v>1997</c:v>
                  </c:pt>
                  <c:pt idx="52">
                    <c:v>1997</c:v>
                  </c:pt>
                  <c:pt idx="53">
                    <c:v>1997</c:v>
                  </c:pt>
                  <c:pt idx="54">
                    <c:v>1997</c:v>
                  </c:pt>
                  <c:pt idx="55">
                    <c:v>1997</c:v>
                  </c:pt>
                  <c:pt idx="56">
                    <c:v>1997</c:v>
                  </c:pt>
                  <c:pt idx="57">
                    <c:v>1997</c:v>
                  </c:pt>
                  <c:pt idx="58">
                    <c:v>1997</c:v>
                  </c:pt>
                  <c:pt idx="59">
                    <c:v>1997</c:v>
                  </c:pt>
                  <c:pt idx="60">
                    <c:v>1997</c:v>
                  </c:pt>
                  <c:pt idx="61">
                    <c:v>1997</c:v>
                  </c:pt>
                  <c:pt idx="62">
                    <c:v>1997</c:v>
                  </c:pt>
                  <c:pt idx="63">
                    <c:v>1998</c:v>
                  </c:pt>
                  <c:pt idx="64">
                    <c:v>1998</c:v>
                  </c:pt>
                  <c:pt idx="65">
                    <c:v>1998</c:v>
                  </c:pt>
                  <c:pt idx="66">
                    <c:v>1998</c:v>
                  </c:pt>
                  <c:pt idx="67">
                    <c:v>1998</c:v>
                  </c:pt>
                  <c:pt idx="68">
                    <c:v>1998</c:v>
                  </c:pt>
                  <c:pt idx="69">
                    <c:v>1998</c:v>
                  </c:pt>
                  <c:pt idx="70">
                    <c:v>1998</c:v>
                  </c:pt>
                  <c:pt idx="71">
                    <c:v>1998</c:v>
                  </c:pt>
                  <c:pt idx="72">
                    <c:v>1998</c:v>
                  </c:pt>
                  <c:pt idx="73">
                    <c:v>1998</c:v>
                  </c:pt>
                  <c:pt idx="74">
                    <c:v>1998</c:v>
                  </c:pt>
                  <c:pt idx="75">
                    <c:v>1998</c:v>
                  </c:pt>
                  <c:pt idx="76">
                    <c:v>1998</c:v>
                  </c:pt>
                  <c:pt idx="77">
                    <c:v>1998</c:v>
                  </c:pt>
                  <c:pt idx="78">
                    <c:v>1998</c:v>
                  </c:pt>
                  <c:pt idx="79">
                    <c:v>1999</c:v>
                  </c:pt>
                  <c:pt idx="80">
                    <c:v>1999</c:v>
                  </c:pt>
                  <c:pt idx="81">
                    <c:v>1999</c:v>
                  </c:pt>
                  <c:pt idx="82">
                    <c:v>1999</c:v>
                  </c:pt>
                  <c:pt idx="83">
                    <c:v>1999</c:v>
                  </c:pt>
                  <c:pt idx="84">
                    <c:v>1999</c:v>
                  </c:pt>
                  <c:pt idx="85">
                    <c:v>1999</c:v>
                  </c:pt>
                  <c:pt idx="86">
                    <c:v>1999</c:v>
                  </c:pt>
                  <c:pt idx="87">
                    <c:v>1999</c:v>
                  </c:pt>
                  <c:pt idx="88">
                    <c:v>1999</c:v>
                  </c:pt>
                  <c:pt idx="89">
                    <c:v>1999</c:v>
                  </c:pt>
                  <c:pt idx="90">
                    <c:v>1999</c:v>
                  </c:pt>
                  <c:pt idx="91">
                    <c:v>1999</c:v>
                  </c:pt>
                  <c:pt idx="92">
                    <c:v>1999</c:v>
                  </c:pt>
                  <c:pt idx="93">
                    <c:v>1999</c:v>
                  </c:pt>
                  <c:pt idx="94">
                    <c:v>1999</c:v>
                  </c:pt>
                  <c:pt idx="95">
                    <c:v>2002</c:v>
                  </c:pt>
                </c:lvl>
                <c:lvl>
                  <c:pt idx="0">
                    <c:v>Snack Foods</c:v>
                  </c:pt>
                  <c:pt idx="1">
                    <c:v>Hard Drinks</c:v>
                  </c:pt>
                  <c:pt idx="2">
                    <c:v>Baking Goods</c:v>
                  </c:pt>
                  <c:pt idx="3">
                    <c:v>Baking Goods</c:v>
                  </c:pt>
                  <c:pt idx="4">
                    <c:v>Canned</c:v>
                  </c:pt>
                  <c:pt idx="5">
                    <c:v>Fruits and Vegetables</c:v>
                  </c:pt>
                  <c:pt idx="6">
                    <c:v>Dairy</c:v>
                  </c:pt>
                  <c:pt idx="7">
                    <c:v>Frozen Foods</c:v>
                  </c:pt>
                  <c:pt idx="8">
                    <c:v>Household</c:v>
                  </c:pt>
                  <c:pt idx="9">
                    <c:v>Breakfast</c:v>
                  </c:pt>
                  <c:pt idx="10">
                    <c:v>Household</c:v>
                  </c:pt>
                  <c:pt idx="11">
                    <c:v>Soft Drinks</c:v>
                  </c:pt>
                  <c:pt idx="12">
                    <c:v>Meat</c:v>
                  </c:pt>
                  <c:pt idx="13">
                    <c:v>Canned</c:v>
                  </c:pt>
                  <c:pt idx="14">
                    <c:v>Health and Hygiene</c:v>
                  </c:pt>
                  <c:pt idx="15">
                    <c:v>Starchy Foods</c:v>
                  </c:pt>
                  <c:pt idx="16">
                    <c:v>Soft Drinks</c:v>
                  </c:pt>
                  <c:pt idx="17">
                    <c:v>Frozen Foods</c:v>
                  </c:pt>
                  <c:pt idx="18">
                    <c:v>Health and Hygiene</c:v>
                  </c:pt>
                  <c:pt idx="19">
                    <c:v>Fruits and Vegetables</c:v>
                  </c:pt>
                  <c:pt idx="20">
                    <c:v>Dairy</c:v>
                  </c:pt>
                  <c:pt idx="21">
                    <c:v>Snack Foods</c:v>
                  </c:pt>
                  <c:pt idx="22">
                    <c:v>Others</c:v>
                  </c:pt>
                  <c:pt idx="23">
                    <c:v>Seafood</c:v>
                  </c:pt>
                  <c:pt idx="24">
                    <c:v>Meat</c:v>
                  </c:pt>
                  <c:pt idx="25">
                    <c:v>Others</c:v>
                  </c:pt>
                  <c:pt idx="26">
                    <c:v>Breads</c:v>
                  </c:pt>
                  <c:pt idx="27">
                    <c:v>Breads</c:v>
                  </c:pt>
                  <c:pt idx="28">
                    <c:v>Hard Drinks</c:v>
                  </c:pt>
                  <c:pt idx="29">
                    <c:v>Breakfast</c:v>
                  </c:pt>
                  <c:pt idx="30">
                    <c:v>Seafood</c:v>
                  </c:pt>
                  <c:pt idx="31">
                    <c:v>Household</c:v>
                  </c:pt>
                  <c:pt idx="32">
                    <c:v>Snack Foods</c:v>
                  </c:pt>
                  <c:pt idx="33">
                    <c:v>Fruits and Vegetables</c:v>
                  </c:pt>
                  <c:pt idx="34">
                    <c:v>Hard Drinks</c:v>
                  </c:pt>
                  <c:pt idx="35">
                    <c:v>Meat</c:v>
                  </c:pt>
                  <c:pt idx="36">
                    <c:v>Canned</c:v>
                  </c:pt>
                  <c:pt idx="37">
                    <c:v>Frozen Foods</c:v>
                  </c:pt>
                  <c:pt idx="38">
                    <c:v>Baking Goods</c:v>
                  </c:pt>
                  <c:pt idx="39">
                    <c:v>Soft Drinks</c:v>
                  </c:pt>
                  <c:pt idx="40">
                    <c:v>Dairy</c:v>
                  </c:pt>
                  <c:pt idx="41">
                    <c:v>Starchy Foods</c:v>
                  </c:pt>
                  <c:pt idx="42">
                    <c:v>Health and Hygiene</c:v>
                  </c:pt>
                  <c:pt idx="43">
                    <c:v>Others</c:v>
                  </c:pt>
                  <c:pt idx="44">
                    <c:v>Breads</c:v>
                  </c:pt>
                  <c:pt idx="45">
                    <c:v>Breakfast</c:v>
                  </c:pt>
                  <c:pt idx="46">
                    <c:v>Seafood</c:v>
                  </c:pt>
                  <c:pt idx="47">
                    <c:v>Dairy</c:v>
                  </c:pt>
                  <c:pt idx="48">
                    <c:v>Snack Foods</c:v>
                  </c:pt>
                  <c:pt idx="49">
                    <c:v>Breakfast</c:v>
                  </c:pt>
                  <c:pt idx="50">
                    <c:v>Frozen Foods</c:v>
                  </c:pt>
                  <c:pt idx="51">
                    <c:v>Soft Drinks</c:v>
                  </c:pt>
                  <c:pt idx="52">
                    <c:v>Baking Goods</c:v>
                  </c:pt>
                  <c:pt idx="53">
                    <c:v>Health and Hygiene</c:v>
                  </c:pt>
                  <c:pt idx="54">
                    <c:v>Fruits and Vegetables</c:v>
                  </c:pt>
                  <c:pt idx="55">
                    <c:v>Household</c:v>
                  </c:pt>
                  <c:pt idx="56">
                    <c:v>Meat</c:v>
                  </c:pt>
                  <c:pt idx="57">
                    <c:v>Others</c:v>
                  </c:pt>
                  <c:pt idx="58">
                    <c:v>Canned</c:v>
                  </c:pt>
                  <c:pt idx="59">
                    <c:v>Starchy Foods</c:v>
                  </c:pt>
                  <c:pt idx="60">
                    <c:v>Breads</c:v>
                  </c:pt>
                  <c:pt idx="61">
                    <c:v>Hard Drinks</c:v>
                  </c:pt>
                  <c:pt idx="62">
                    <c:v>Seafood</c:v>
                  </c:pt>
                  <c:pt idx="63">
                    <c:v>Fruits and Vegetables</c:v>
                  </c:pt>
                  <c:pt idx="64">
                    <c:v>Dairy</c:v>
                  </c:pt>
                  <c:pt idx="65">
                    <c:v>Snack Foods</c:v>
                  </c:pt>
                  <c:pt idx="66">
                    <c:v>Canned</c:v>
                  </c:pt>
                  <c:pt idx="67">
                    <c:v>Frozen Foods</c:v>
                  </c:pt>
                  <c:pt idx="68">
                    <c:v>Others</c:v>
                  </c:pt>
                  <c:pt idx="69">
                    <c:v>Breads</c:v>
                  </c:pt>
                  <c:pt idx="70">
                    <c:v>Health and Hygiene</c:v>
                  </c:pt>
                  <c:pt idx="71">
                    <c:v>Baking Goods</c:v>
                  </c:pt>
                  <c:pt idx="72">
                    <c:v>Household</c:v>
                  </c:pt>
                  <c:pt idx="73">
                    <c:v>Meat</c:v>
                  </c:pt>
                  <c:pt idx="74">
                    <c:v>Breakfast</c:v>
                  </c:pt>
                  <c:pt idx="75">
                    <c:v>Hard Drinks</c:v>
                  </c:pt>
                  <c:pt idx="76">
                    <c:v>Starchy Foods</c:v>
                  </c:pt>
                  <c:pt idx="77">
                    <c:v>Soft Drinks</c:v>
                  </c:pt>
                  <c:pt idx="78">
                    <c:v>Seafood</c:v>
                  </c:pt>
                  <c:pt idx="79">
                    <c:v>Dairy</c:v>
                  </c:pt>
                  <c:pt idx="80">
                    <c:v>Meat</c:v>
                  </c:pt>
                  <c:pt idx="81">
                    <c:v>Fruits and Vegetables</c:v>
                  </c:pt>
                  <c:pt idx="82">
                    <c:v>Breakfast</c:v>
                  </c:pt>
                  <c:pt idx="83">
                    <c:v>Health and Hygiene</c:v>
                  </c:pt>
                  <c:pt idx="84">
                    <c:v>Snack Foods</c:v>
                  </c:pt>
                  <c:pt idx="85">
                    <c:v>Hard Drinks</c:v>
                  </c:pt>
                  <c:pt idx="86">
                    <c:v>Household</c:v>
                  </c:pt>
                  <c:pt idx="87">
                    <c:v>Frozen Foods</c:v>
                  </c:pt>
                  <c:pt idx="88">
                    <c:v>Others</c:v>
                  </c:pt>
                  <c:pt idx="89">
                    <c:v>Baking Goods</c:v>
                  </c:pt>
                  <c:pt idx="90">
                    <c:v>Soft Drinks</c:v>
                  </c:pt>
                  <c:pt idx="91">
                    <c:v>Canned</c:v>
                  </c:pt>
                  <c:pt idx="92">
                    <c:v>Seafood</c:v>
                  </c:pt>
                  <c:pt idx="93">
                    <c:v>Breads</c:v>
                  </c:pt>
                  <c:pt idx="94">
                    <c:v>Starchy Foods</c:v>
                  </c:pt>
                  <c:pt idx="95">
                    <c:v>Frozen Foods</c:v>
                  </c:pt>
                </c:lvl>
                <c:lvl>
                  <c:pt idx="0">
                    <c:v>Low Fat</c:v>
                  </c:pt>
                  <c:pt idx="1">
                    <c:v>Low Fat</c:v>
                  </c:pt>
                  <c:pt idx="2">
                    <c:v>Low Fat</c:v>
                  </c:pt>
                  <c:pt idx="3">
                    <c:v>Low Fat</c:v>
                  </c:pt>
                  <c:pt idx="4">
                    <c:v>Low Fat</c:v>
                  </c:pt>
                  <c:pt idx="5">
                    <c:v>low fat</c:v>
                  </c:pt>
                  <c:pt idx="6">
                    <c:v>Low Fat</c:v>
                  </c:pt>
                  <c:pt idx="7">
                    <c:v>Low Fat</c:v>
                  </c:pt>
                  <c:pt idx="8">
                    <c:v>Low Fat</c:v>
                  </c:pt>
                  <c:pt idx="9">
                    <c:v>Low Fat</c:v>
                  </c:pt>
                  <c:pt idx="10">
                    <c:v>Low Fat</c:v>
                  </c:pt>
                  <c:pt idx="11">
                    <c:v>Low Fat</c:v>
                  </c:pt>
                  <c:pt idx="12">
                    <c:v>Low Fat</c:v>
                  </c:pt>
                  <c:pt idx="13">
                    <c:v>Low Fat</c:v>
                  </c:pt>
                  <c:pt idx="14">
                    <c:v>low fat</c:v>
                  </c:pt>
                  <c:pt idx="15">
                    <c:v>Low Fat</c:v>
                  </c:pt>
                  <c:pt idx="16">
                    <c:v>Low Fat</c:v>
                  </c:pt>
                  <c:pt idx="17">
                    <c:v>Low Fat</c:v>
                  </c:pt>
                  <c:pt idx="18">
                    <c:v>Low Fat</c:v>
                  </c:pt>
                  <c:pt idx="19">
                    <c:v>low fat</c:v>
                  </c:pt>
                  <c:pt idx="20">
                    <c:v>Low Fat</c:v>
                  </c:pt>
                  <c:pt idx="21">
                    <c:v>Low Fat</c:v>
                  </c:pt>
                  <c:pt idx="22">
                    <c:v>Low Fat</c:v>
                  </c:pt>
                  <c:pt idx="23">
                    <c:v>Low Fat</c:v>
                  </c:pt>
                  <c:pt idx="24">
                    <c:v>Low Fat</c:v>
                  </c:pt>
                  <c:pt idx="25">
                    <c:v>Low Fat</c:v>
                  </c:pt>
                  <c:pt idx="26">
                    <c:v>Low Fat</c:v>
                  </c:pt>
                  <c:pt idx="27">
                    <c:v>Low Fat</c:v>
                  </c:pt>
                  <c:pt idx="28">
                    <c:v>Low Fat</c:v>
                  </c:pt>
                  <c:pt idx="29">
                    <c:v>Low Fat</c:v>
                  </c:pt>
                  <c:pt idx="30">
                    <c:v>Low Fat</c:v>
                  </c:pt>
                  <c:pt idx="31">
                    <c:v>Low Fat</c:v>
                  </c:pt>
                  <c:pt idx="32">
                    <c:v>Low Fat</c:v>
                  </c:pt>
                  <c:pt idx="33">
                    <c:v>Low Fat</c:v>
                  </c:pt>
                  <c:pt idx="34">
                    <c:v>Low Fat</c:v>
                  </c:pt>
                  <c:pt idx="35">
                    <c:v>Low Fat</c:v>
                  </c:pt>
                  <c:pt idx="36">
                    <c:v>Low Fat</c:v>
                  </c:pt>
                  <c:pt idx="37">
                    <c:v>Low Fat</c:v>
                  </c:pt>
                  <c:pt idx="38">
                    <c:v>Low Fat</c:v>
                  </c:pt>
                  <c:pt idx="39">
                    <c:v>Low Fat</c:v>
                  </c:pt>
                  <c:pt idx="40">
                    <c:v>Low Fat</c:v>
                  </c:pt>
                  <c:pt idx="41">
                    <c:v>Low Fat</c:v>
                  </c:pt>
                  <c:pt idx="42">
                    <c:v>Low Fat</c:v>
                  </c:pt>
                  <c:pt idx="43">
                    <c:v>Low Fat</c:v>
                  </c:pt>
                  <c:pt idx="44">
                    <c:v>Low Fat</c:v>
                  </c:pt>
                  <c:pt idx="45">
                    <c:v>Low Fat</c:v>
                  </c:pt>
                  <c:pt idx="46">
                    <c:v>Low Fat</c:v>
                  </c:pt>
                  <c:pt idx="47">
                    <c:v>Low Fat</c:v>
                  </c:pt>
                  <c:pt idx="48">
                    <c:v>low fat</c:v>
                  </c:pt>
                  <c:pt idx="49">
                    <c:v>Low Fat</c:v>
                  </c:pt>
                  <c:pt idx="50">
                    <c:v>Low Fat</c:v>
                  </c:pt>
                  <c:pt idx="51">
                    <c:v>Low Fat</c:v>
                  </c:pt>
                  <c:pt idx="52">
                    <c:v>Low Fat</c:v>
                  </c:pt>
                  <c:pt idx="53">
                    <c:v>Low Fat</c:v>
                  </c:pt>
                  <c:pt idx="54">
                    <c:v>Low Fat</c:v>
                  </c:pt>
                  <c:pt idx="55">
                    <c:v>Low Fat</c:v>
                  </c:pt>
                  <c:pt idx="56">
                    <c:v>Low Fat</c:v>
                  </c:pt>
                  <c:pt idx="57">
                    <c:v>Low Fat</c:v>
                  </c:pt>
                  <c:pt idx="58">
                    <c:v>Low Fat</c:v>
                  </c:pt>
                  <c:pt idx="59">
                    <c:v>Low Fat</c:v>
                  </c:pt>
                  <c:pt idx="60">
                    <c:v>Low Fat</c:v>
                  </c:pt>
                  <c:pt idx="61">
                    <c:v>Low Fat</c:v>
                  </c:pt>
                  <c:pt idx="62">
                    <c:v>Low Fat</c:v>
                  </c:pt>
                  <c:pt idx="63">
                    <c:v>Low Fat</c:v>
                  </c:pt>
                  <c:pt idx="64">
                    <c:v>Low Fat</c:v>
                  </c:pt>
                  <c:pt idx="65">
                    <c:v>Low Fat</c:v>
                  </c:pt>
                  <c:pt idx="66">
                    <c:v>Low Fat</c:v>
                  </c:pt>
                  <c:pt idx="67">
                    <c:v>Low Fat</c:v>
                  </c:pt>
                  <c:pt idx="68">
                    <c:v>Low Fat</c:v>
                  </c:pt>
                  <c:pt idx="69">
                    <c:v>Low Fat</c:v>
                  </c:pt>
                  <c:pt idx="70">
                    <c:v>Low Fat</c:v>
                  </c:pt>
                  <c:pt idx="71">
                    <c:v>Low Fat</c:v>
                  </c:pt>
                  <c:pt idx="72">
                    <c:v>Low Fat</c:v>
                  </c:pt>
                  <c:pt idx="73">
                    <c:v>Low Fat</c:v>
                  </c:pt>
                  <c:pt idx="74">
                    <c:v>Low Fat</c:v>
                  </c:pt>
                  <c:pt idx="75">
                    <c:v>Low Fat</c:v>
                  </c:pt>
                  <c:pt idx="76">
                    <c:v>Low Fat</c:v>
                  </c:pt>
                  <c:pt idx="77">
                    <c:v>Low Fat</c:v>
                  </c:pt>
                  <c:pt idx="78">
                    <c:v>Low Fat</c:v>
                  </c:pt>
                  <c:pt idx="79">
                    <c:v>Low Fat</c:v>
                  </c:pt>
                  <c:pt idx="80">
                    <c:v>Low Fat</c:v>
                  </c:pt>
                  <c:pt idx="81">
                    <c:v>Low Fat</c:v>
                  </c:pt>
                  <c:pt idx="82">
                    <c:v>Low Fat</c:v>
                  </c:pt>
                  <c:pt idx="83">
                    <c:v>Low Fat</c:v>
                  </c:pt>
                  <c:pt idx="84">
                    <c:v>Low Fat</c:v>
                  </c:pt>
                  <c:pt idx="85">
                    <c:v>Low Fat</c:v>
                  </c:pt>
                  <c:pt idx="86">
                    <c:v>Low Fat</c:v>
                  </c:pt>
                  <c:pt idx="87">
                    <c:v>Low Fat</c:v>
                  </c:pt>
                  <c:pt idx="88">
                    <c:v>Low Fat</c:v>
                  </c:pt>
                  <c:pt idx="89">
                    <c:v>Low Fat</c:v>
                  </c:pt>
                  <c:pt idx="90">
                    <c:v>Low Fat</c:v>
                  </c:pt>
                  <c:pt idx="91">
                    <c:v>Low Fat</c:v>
                  </c:pt>
                  <c:pt idx="92">
                    <c:v>Low Fat</c:v>
                  </c:pt>
                  <c:pt idx="93">
                    <c:v>Low Fat</c:v>
                  </c:pt>
                  <c:pt idx="94">
                    <c:v>Low Fat</c:v>
                  </c:pt>
                  <c:pt idx="95">
                    <c:v>Low Fat</c:v>
                  </c:pt>
                </c:lvl>
              </c:multiLvlStrCache>
            </c:multiLvlStrRef>
          </c:cat>
          <c:val>
            <c:numRef>
              <c:f>Practice!$M$9:$M$104</c:f>
              <c:numCache>
                <c:formatCode>General</c:formatCode>
                <c:ptCount val="96"/>
                <c:pt idx="0">
                  <c:v>4022.7636000000002</c:v>
                </c:pt>
                <c:pt idx="1">
                  <c:v>2303.6680000000001</c:v>
                </c:pt>
                <c:pt idx="2">
                  <c:v>4064.0432000000001</c:v>
                </c:pt>
                <c:pt idx="3">
                  <c:v>214.38759999999999</c:v>
                </c:pt>
                <c:pt idx="4">
                  <c:v>125.83620000000001</c:v>
                </c:pt>
                <c:pt idx="5">
                  <c:v>2797.6916000000001</c:v>
                </c:pt>
                <c:pt idx="6">
                  <c:v>780.31759999999997</c:v>
                </c:pt>
                <c:pt idx="7">
                  <c:v>147.80760000000001</c:v>
                </c:pt>
                <c:pt idx="8">
                  <c:v>583.24080000000004</c:v>
                </c:pt>
                <c:pt idx="9">
                  <c:v>3285.723</c:v>
                </c:pt>
                <c:pt idx="10">
                  <c:v>4363.6531999999997</c:v>
                </c:pt>
                <c:pt idx="11">
                  <c:v>679.11599999999999</c:v>
                </c:pt>
                <c:pt idx="12">
                  <c:v>176.43700000000001</c:v>
                </c:pt>
                <c:pt idx="13">
                  <c:v>7968.2943999999998</c:v>
                </c:pt>
                <c:pt idx="14">
                  <c:v>6976.2524000000003</c:v>
                </c:pt>
                <c:pt idx="15">
                  <c:v>5262.4831999999997</c:v>
                </c:pt>
                <c:pt idx="16">
                  <c:v>898.83</c:v>
                </c:pt>
                <c:pt idx="17">
                  <c:v>6024.1584000000003</c:v>
                </c:pt>
                <c:pt idx="18">
                  <c:v>239.68799999999999</c:v>
                </c:pt>
                <c:pt idx="19">
                  <c:v>657.81039999999996</c:v>
                </c:pt>
                <c:pt idx="20">
                  <c:v>2105.2595999999999</c:v>
                </c:pt>
                <c:pt idx="21">
                  <c:v>317.58659999999998</c:v>
                </c:pt>
                <c:pt idx="22">
                  <c:v>213.05600000000001</c:v>
                </c:pt>
                <c:pt idx="23">
                  <c:v>3435.5279999999998</c:v>
                </c:pt>
                <c:pt idx="24">
                  <c:v>7298.4996000000001</c:v>
                </c:pt>
                <c:pt idx="25">
                  <c:v>717.73239999999998</c:v>
                </c:pt>
                <c:pt idx="26">
                  <c:v>83.890799999999999</c:v>
                </c:pt>
                <c:pt idx="27">
                  <c:v>3486.1288</c:v>
                </c:pt>
                <c:pt idx="28">
                  <c:v>37.950600000000001</c:v>
                </c:pt>
                <c:pt idx="29">
                  <c:v>50.6008</c:v>
                </c:pt>
                <c:pt idx="30">
                  <c:v>339.55799999999999</c:v>
                </c:pt>
                <c:pt idx="31">
                  <c:v>994.70519999999999</c:v>
                </c:pt>
                <c:pt idx="32">
                  <c:v>343.55279999999999</c:v>
                </c:pt>
                <c:pt idx="33">
                  <c:v>1977.4259999999999</c:v>
                </c:pt>
                <c:pt idx="34">
                  <c:v>308.93119999999999</c:v>
                </c:pt>
                <c:pt idx="35">
                  <c:v>2150.5340000000001</c:v>
                </c:pt>
                <c:pt idx="36">
                  <c:v>373.5138</c:v>
                </c:pt>
                <c:pt idx="37">
                  <c:v>850.89239999999995</c:v>
                </c:pt>
                <c:pt idx="38">
                  <c:v>599.22</c:v>
                </c:pt>
                <c:pt idx="39">
                  <c:v>667.79740000000004</c:v>
                </c:pt>
                <c:pt idx="40">
                  <c:v>1374.2112</c:v>
                </c:pt>
                <c:pt idx="41">
                  <c:v>1929.4884</c:v>
                </c:pt>
                <c:pt idx="42">
                  <c:v>193.08199999999999</c:v>
                </c:pt>
                <c:pt idx="43">
                  <c:v>2324.9735999999998</c:v>
                </c:pt>
                <c:pt idx="44">
                  <c:v>1325.6078</c:v>
                </c:pt>
                <c:pt idx="45">
                  <c:v>3617.9571999999998</c:v>
                </c:pt>
                <c:pt idx="46">
                  <c:v>2561.9983999999999</c:v>
                </c:pt>
                <c:pt idx="47">
                  <c:v>2187.1529999999998</c:v>
                </c:pt>
                <c:pt idx="48">
                  <c:v>2145.2076000000002</c:v>
                </c:pt>
                <c:pt idx="49">
                  <c:v>1547.3191999999999</c:v>
                </c:pt>
                <c:pt idx="50">
                  <c:v>4078.0250000000001</c:v>
                </c:pt>
                <c:pt idx="51">
                  <c:v>2085.2856000000002</c:v>
                </c:pt>
                <c:pt idx="52">
                  <c:v>2576.6460000000002</c:v>
                </c:pt>
                <c:pt idx="53">
                  <c:v>3134.5864000000001</c:v>
                </c:pt>
                <c:pt idx="54">
                  <c:v>1314.2891999999999</c:v>
                </c:pt>
                <c:pt idx="55">
                  <c:v>1438.1279999999999</c:v>
                </c:pt>
                <c:pt idx="56">
                  <c:v>2769.7280000000001</c:v>
                </c:pt>
                <c:pt idx="57">
                  <c:v>1418.154</c:v>
                </c:pt>
                <c:pt idx="58">
                  <c:v>527.31359999999995</c:v>
                </c:pt>
                <c:pt idx="59">
                  <c:v>2954.1545999999998</c:v>
                </c:pt>
                <c:pt idx="60">
                  <c:v>1547.9849999999999</c:v>
                </c:pt>
                <c:pt idx="61">
                  <c:v>1451.444</c:v>
                </c:pt>
                <c:pt idx="62">
                  <c:v>5033.4480000000003</c:v>
                </c:pt>
                <c:pt idx="63">
                  <c:v>732.38</c:v>
                </c:pt>
                <c:pt idx="64">
                  <c:v>178.43440000000001</c:v>
                </c:pt>
                <c:pt idx="65">
                  <c:v>184.42660000000001</c:v>
                </c:pt>
                <c:pt idx="66">
                  <c:v>186.42400000000001</c:v>
                </c:pt>
                <c:pt idx="67">
                  <c:v>101.2016</c:v>
                </c:pt>
                <c:pt idx="68">
                  <c:v>263.65679999999998</c:v>
                </c:pt>
                <c:pt idx="69">
                  <c:v>585.23820000000001</c:v>
                </c:pt>
                <c:pt idx="70">
                  <c:v>161.12360000000001</c:v>
                </c:pt>
                <c:pt idx="71">
                  <c:v>327.5736</c:v>
                </c:pt>
                <c:pt idx="72">
                  <c:v>324.91039999999998</c:v>
                </c:pt>
                <c:pt idx="73">
                  <c:v>165.7842</c:v>
                </c:pt>
                <c:pt idx="74">
                  <c:v>774.99120000000005</c:v>
                </c:pt>
                <c:pt idx="75">
                  <c:v>539.298</c:v>
                </c:pt>
                <c:pt idx="76">
                  <c:v>58.590400000000002</c:v>
                </c:pt>
                <c:pt idx="77">
                  <c:v>33.29</c:v>
                </c:pt>
                <c:pt idx="78">
                  <c:v>171.7764</c:v>
                </c:pt>
                <c:pt idx="79">
                  <c:v>3735.1379999999999</c:v>
                </c:pt>
                <c:pt idx="80">
                  <c:v>2097.27</c:v>
                </c:pt>
                <c:pt idx="81">
                  <c:v>1516.0265999999999</c:v>
                </c:pt>
                <c:pt idx="82">
                  <c:v>718.39819999999997</c:v>
                </c:pt>
                <c:pt idx="83">
                  <c:v>3791.0652</c:v>
                </c:pt>
                <c:pt idx="84">
                  <c:v>2527.3768</c:v>
                </c:pt>
                <c:pt idx="85">
                  <c:v>796.96259999999995</c:v>
                </c:pt>
                <c:pt idx="86">
                  <c:v>5580.7356</c:v>
                </c:pt>
                <c:pt idx="87">
                  <c:v>1231.73</c:v>
                </c:pt>
                <c:pt idx="88">
                  <c:v>6008.8450000000003</c:v>
                </c:pt>
                <c:pt idx="89">
                  <c:v>1995.4025999999999</c:v>
                </c:pt>
                <c:pt idx="90">
                  <c:v>703.08479999999997</c:v>
                </c:pt>
                <c:pt idx="91">
                  <c:v>878.85599999999999</c:v>
                </c:pt>
                <c:pt idx="92">
                  <c:v>1267.6831999999999</c:v>
                </c:pt>
                <c:pt idx="93">
                  <c:v>1054.6271999999999</c:v>
                </c:pt>
                <c:pt idx="94">
                  <c:v>2925.5252</c:v>
                </c:pt>
                <c:pt idx="95">
                  <c:v>1076.5986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E-452A-BE96-3E9FF0736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490256"/>
        <c:axId val="898486416"/>
      </c:barChart>
      <c:catAx>
        <c:axId val="89849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86416"/>
        <c:crosses val="autoZero"/>
        <c:auto val="1"/>
        <c:lblAlgn val="ctr"/>
        <c:lblOffset val="100"/>
        <c:noMultiLvlLbl val="0"/>
      </c:catAx>
      <c:valAx>
        <c:axId val="8984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9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2.line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399867891513560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Practice!$M$9:$M$104</c:f>
              <c:numCache>
                <c:formatCode>General</c:formatCode>
                <c:ptCount val="96"/>
                <c:pt idx="0">
                  <c:v>4022.7636000000002</c:v>
                </c:pt>
                <c:pt idx="1">
                  <c:v>2303.6680000000001</c:v>
                </c:pt>
                <c:pt idx="2">
                  <c:v>4064.0432000000001</c:v>
                </c:pt>
                <c:pt idx="3">
                  <c:v>214.38759999999999</c:v>
                </c:pt>
                <c:pt idx="4">
                  <c:v>125.83620000000001</c:v>
                </c:pt>
                <c:pt idx="5">
                  <c:v>2797.6916000000001</c:v>
                </c:pt>
                <c:pt idx="6">
                  <c:v>780.31759999999997</c:v>
                </c:pt>
                <c:pt idx="7">
                  <c:v>147.80760000000001</c:v>
                </c:pt>
                <c:pt idx="8">
                  <c:v>583.24080000000004</c:v>
                </c:pt>
                <c:pt idx="9">
                  <c:v>3285.723</c:v>
                </c:pt>
                <c:pt idx="10">
                  <c:v>4363.6531999999997</c:v>
                </c:pt>
                <c:pt idx="11">
                  <c:v>679.11599999999999</c:v>
                </c:pt>
                <c:pt idx="12">
                  <c:v>176.43700000000001</c:v>
                </c:pt>
                <c:pt idx="13">
                  <c:v>7968.2943999999998</c:v>
                </c:pt>
                <c:pt idx="14">
                  <c:v>6976.2524000000003</c:v>
                </c:pt>
                <c:pt idx="15">
                  <c:v>5262.4831999999997</c:v>
                </c:pt>
                <c:pt idx="16">
                  <c:v>898.83</c:v>
                </c:pt>
                <c:pt idx="17">
                  <c:v>6024.1584000000003</c:v>
                </c:pt>
                <c:pt idx="18">
                  <c:v>239.68799999999999</c:v>
                </c:pt>
                <c:pt idx="19">
                  <c:v>657.81039999999996</c:v>
                </c:pt>
                <c:pt idx="20">
                  <c:v>2105.2595999999999</c:v>
                </c:pt>
                <c:pt idx="21">
                  <c:v>317.58659999999998</c:v>
                </c:pt>
                <c:pt idx="22">
                  <c:v>213.05600000000001</c:v>
                </c:pt>
                <c:pt idx="23">
                  <c:v>3435.5279999999998</c:v>
                </c:pt>
                <c:pt idx="24">
                  <c:v>7298.4996000000001</c:v>
                </c:pt>
                <c:pt idx="25">
                  <c:v>717.73239999999998</c:v>
                </c:pt>
                <c:pt idx="26">
                  <c:v>83.890799999999999</c:v>
                </c:pt>
                <c:pt idx="27">
                  <c:v>3486.1288</c:v>
                </c:pt>
                <c:pt idx="28">
                  <c:v>37.950600000000001</c:v>
                </c:pt>
                <c:pt idx="29">
                  <c:v>50.6008</c:v>
                </c:pt>
                <c:pt idx="30">
                  <c:v>339.55799999999999</c:v>
                </c:pt>
                <c:pt idx="31">
                  <c:v>994.70519999999999</c:v>
                </c:pt>
                <c:pt idx="32">
                  <c:v>343.55279999999999</c:v>
                </c:pt>
                <c:pt idx="33">
                  <c:v>1977.4259999999999</c:v>
                </c:pt>
                <c:pt idx="34">
                  <c:v>308.93119999999999</c:v>
                </c:pt>
                <c:pt idx="35">
                  <c:v>2150.5340000000001</c:v>
                </c:pt>
                <c:pt idx="36">
                  <c:v>373.5138</c:v>
                </c:pt>
                <c:pt idx="37">
                  <c:v>850.89239999999995</c:v>
                </c:pt>
                <c:pt idx="38">
                  <c:v>599.22</c:v>
                </c:pt>
                <c:pt idx="39">
                  <c:v>667.79740000000004</c:v>
                </c:pt>
                <c:pt idx="40">
                  <c:v>1374.2112</c:v>
                </c:pt>
                <c:pt idx="41">
                  <c:v>1929.4884</c:v>
                </c:pt>
                <c:pt idx="42">
                  <c:v>193.08199999999999</c:v>
                </c:pt>
                <c:pt idx="43">
                  <c:v>2324.9735999999998</c:v>
                </c:pt>
                <c:pt idx="44">
                  <c:v>1325.6078</c:v>
                </c:pt>
                <c:pt idx="45">
                  <c:v>3617.9571999999998</c:v>
                </c:pt>
                <c:pt idx="46">
                  <c:v>2561.9983999999999</c:v>
                </c:pt>
                <c:pt idx="47">
                  <c:v>2187.1529999999998</c:v>
                </c:pt>
                <c:pt idx="48">
                  <c:v>2145.2076000000002</c:v>
                </c:pt>
                <c:pt idx="49">
                  <c:v>1547.3191999999999</c:v>
                </c:pt>
                <c:pt idx="50">
                  <c:v>4078.0250000000001</c:v>
                </c:pt>
                <c:pt idx="51">
                  <c:v>2085.2856000000002</c:v>
                </c:pt>
                <c:pt idx="52">
                  <c:v>2576.6460000000002</c:v>
                </c:pt>
                <c:pt idx="53">
                  <c:v>3134.5864000000001</c:v>
                </c:pt>
                <c:pt idx="54">
                  <c:v>1314.2891999999999</c:v>
                </c:pt>
                <c:pt idx="55">
                  <c:v>1438.1279999999999</c:v>
                </c:pt>
                <c:pt idx="56">
                  <c:v>2769.7280000000001</c:v>
                </c:pt>
                <c:pt idx="57">
                  <c:v>1418.154</c:v>
                </c:pt>
                <c:pt idx="58">
                  <c:v>527.31359999999995</c:v>
                </c:pt>
                <c:pt idx="59">
                  <c:v>2954.1545999999998</c:v>
                </c:pt>
                <c:pt idx="60">
                  <c:v>1547.9849999999999</c:v>
                </c:pt>
                <c:pt idx="61">
                  <c:v>1451.444</c:v>
                </c:pt>
                <c:pt idx="62">
                  <c:v>5033.4480000000003</c:v>
                </c:pt>
                <c:pt idx="63">
                  <c:v>732.38</c:v>
                </c:pt>
                <c:pt idx="64">
                  <c:v>178.43440000000001</c:v>
                </c:pt>
                <c:pt idx="65">
                  <c:v>184.42660000000001</c:v>
                </c:pt>
                <c:pt idx="66">
                  <c:v>186.42400000000001</c:v>
                </c:pt>
                <c:pt idx="67">
                  <c:v>101.2016</c:v>
                </c:pt>
                <c:pt idx="68">
                  <c:v>263.65679999999998</c:v>
                </c:pt>
                <c:pt idx="69">
                  <c:v>585.23820000000001</c:v>
                </c:pt>
                <c:pt idx="70">
                  <c:v>161.12360000000001</c:v>
                </c:pt>
                <c:pt idx="71">
                  <c:v>327.5736</c:v>
                </c:pt>
                <c:pt idx="72">
                  <c:v>324.91039999999998</c:v>
                </c:pt>
                <c:pt idx="73">
                  <c:v>165.7842</c:v>
                </c:pt>
                <c:pt idx="74">
                  <c:v>774.99120000000005</c:v>
                </c:pt>
                <c:pt idx="75">
                  <c:v>539.298</c:v>
                </c:pt>
                <c:pt idx="76">
                  <c:v>58.590400000000002</c:v>
                </c:pt>
                <c:pt idx="77">
                  <c:v>33.29</c:v>
                </c:pt>
                <c:pt idx="78">
                  <c:v>171.7764</c:v>
                </c:pt>
                <c:pt idx="79">
                  <c:v>3735.1379999999999</c:v>
                </c:pt>
                <c:pt idx="80">
                  <c:v>2097.27</c:v>
                </c:pt>
                <c:pt idx="81">
                  <c:v>1516.0265999999999</c:v>
                </c:pt>
                <c:pt idx="82">
                  <c:v>718.39819999999997</c:v>
                </c:pt>
                <c:pt idx="83">
                  <c:v>3791.0652</c:v>
                </c:pt>
                <c:pt idx="84">
                  <c:v>2527.3768</c:v>
                </c:pt>
                <c:pt idx="85">
                  <c:v>796.96259999999995</c:v>
                </c:pt>
                <c:pt idx="86">
                  <c:v>5580.7356</c:v>
                </c:pt>
                <c:pt idx="87">
                  <c:v>1231.73</c:v>
                </c:pt>
                <c:pt idx="88">
                  <c:v>6008.8450000000003</c:v>
                </c:pt>
                <c:pt idx="89">
                  <c:v>1995.4025999999999</c:v>
                </c:pt>
                <c:pt idx="90">
                  <c:v>703.08479999999997</c:v>
                </c:pt>
                <c:pt idx="91">
                  <c:v>878.85599999999999</c:v>
                </c:pt>
                <c:pt idx="92">
                  <c:v>1267.6831999999999</c:v>
                </c:pt>
                <c:pt idx="93">
                  <c:v>1054.6271999999999</c:v>
                </c:pt>
                <c:pt idx="94">
                  <c:v>2925.5252</c:v>
                </c:pt>
                <c:pt idx="95">
                  <c:v>1076.5986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1-48D1-87E4-29A66A86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659088"/>
        <c:axId val="822651408"/>
      </c:lineChart>
      <c:catAx>
        <c:axId val="8226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51408"/>
        <c:crosses val="autoZero"/>
        <c:auto val="1"/>
        <c:lblAlgn val="ctr"/>
        <c:lblOffset val="100"/>
        <c:noMultiLvlLbl val="0"/>
      </c:catAx>
      <c:valAx>
        <c:axId val="8226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74-415A-836C-D7576D493EB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F7-4772-8CE2-68FE887615C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7F7-4772-8CE2-68FE887615C5}"/>
              </c:ext>
            </c:extLst>
          </c:dPt>
          <c:dLbls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F7-4772-8CE2-68FE887615C5}"/>
                </c:ext>
              </c:extLst>
            </c:dLbl>
            <c:dLbl>
              <c:idx val="2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F7-4772-8CE2-68FE887615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Practice!$V$8:$V$10</c:f>
              <c:strCache>
                <c:ptCount val="3"/>
                <c:pt idx="0">
                  <c:v>Item_Fat_Content</c:v>
                </c:pt>
                <c:pt idx="1">
                  <c:v>Regular</c:v>
                </c:pt>
                <c:pt idx="2">
                  <c:v>Low Fat</c:v>
                </c:pt>
              </c:strCache>
            </c:strRef>
          </c:cat>
          <c:val>
            <c:numRef>
              <c:f>Practice!$W$8:$W$10</c:f>
              <c:numCache>
                <c:formatCode>General</c:formatCode>
                <c:ptCount val="3"/>
                <c:pt idx="1">
                  <c:v>116473.72039999999</c:v>
                </c:pt>
                <c:pt idx="2" formatCode="0.00">
                  <c:v>345494.27280000004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7-4772-8CE2-68FE887615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plot'!$C$3</c:f>
              <c:strCache>
                <c:ptCount val="1"/>
                <c:pt idx="0">
                  <c:v>Sales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68875765529309E-2"/>
                  <c:y val="-0.2682793817439486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plot'!$B$4:$B$11</c:f>
              <c:numCache>
                <c:formatCode>General</c:formatCode>
                <c:ptCount val="8"/>
                <c:pt idx="0">
                  <c:v>673</c:v>
                </c:pt>
                <c:pt idx="1">
                  <c:v>231</c:v>
                </c:pt>
                <c:pt idx="2">
                  <c:v>593</c:v>
                </c:pt>
                <c:pt idx="3">
                  <c:v>521</c:v>
                </c:pt>
                <c:pt idx="4">
                  <c:v>245</c:v>
                </c:pt>
                <c:pt idx="5">
                  <c:v>620</c:v>
                </c:pt>
                <c:pt idx="6">
                  <c:v>111</c:v>
                </c:pt>
                <c:pt idx="7">
                  <c:v>923</c:v>
                </c:pt>
              </c:numCache>
            </c:numRef>
          </c:xVal>
          <c:yVal>
            <c:numRef>
              <c:f>'Scatter plot'!$C$4:$C$11</c:f>
              <c:numCache>
                <c:formatCode>General</c:formatCode>
                <c:ptCount val="8"/>
                <c:pt idx="0">
                  <c:v>1487</c:v>
                </c:pt>
                <c:pt idx="1">
                  <c:v>1129</c:v>
                </c:pt>
                <c:pt idx="2">
                  <c:v>1372</c:v>
                </c:pt>
                <c:pt idx="3">
                  <c:v>900</c:v>
                </c:pt>
                <c:pt idx="4">
                  <c:v>2034</c:v>
                </c:pt>
                <c:pt idx="5">
                  <c:v>1732</c:v>
                </c:pt>
                <c:pt idx="6">
                  <c:v>1312</c:v>
                </c:pt>
                <c:pt idx="7">
                  <c:v>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7-4CA5-B786-404CD91B0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63760"/>
        <c:axId val="824570960"/>
      </c:scatterChart>
      <c:valAx>
        <c:axId val="82456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70960"/>
        <c:crosses val="autoZero"/>
        <c:crossBetween val="midCat"/>
      </c:valAx>
      <c:valAx>
        <c:axId val="8245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6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Histogram!$O$3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Histogram!$N$4:$N$11</c:f>
              <c:numCache>
                <c:formatCode>0.0</c:formatCode>
                <c:ptCount val="8"/>
                <c:pt idx="0" formatCode="General">
                  <c:v>2.5</c:v>
                </c:pt>
                <c:pt idx="1">
                  <c:v>5</c:v>
                </c:pt>
                <c:pt idx="2" formatCode="General">
                  <c:v>7.5</c:v>
                </c:pt>
                <c:pt idx="3" formatCode="0.00">
                  <c:v>10</c:v>
                </c:pt>
                <c:pt idx="4" formatCode="General">
                  <c:v>12.5</c:v>
                </c:pt>
                <c:pt idx="5" formatCode="0.00">
                  <c:v>15</c:v>
                </c:pt>
                <c:pt idx="6" formatCode="General">
                  <c:v>17.5</c:v>
                </c:pt>
                <c:pt idx="7" formatCode="0.00">
                  <c:v>20</c:v>
                </c:pt>
              </c:numCache>
            </c:numRef>
          </c:cat>
          <c:val>
            <c:numRef>
              <c:f>Histogram!$O$4:$O$11</c:f>
              <c:numCache>
                <c:formatCode>0.0</c:formatCode>
                <c:ptCount val="8"/>
                <c:pt idx="0">
                  <c:v>64</c:v>
                </c:pt>
                <c:pt idx="1">
                  <c:v>35</c:v>
                </c:pt>
                <c:pt idx="2">
                  <c:v>26</c:v>
                </c:pt>
                <c:pt idx="3">
                  <c:v>17</c:v>
                </c:pt>
                <c:pt idx="4">
                  <c:v>19</c:v>
                </c:pt>
                <c:pt idx="5">
                  <c:v>16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A-4C04-87B6-CDD15231B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16756096"/>
        <c:axId val="816758496"/>
      </c:barChart>
      <c:catAx>
        <c:axId val="8167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58496"/>
        <c:crosses val="autoZero"/>
        <c:auto val="1"/>
        <c:lblAlgn val="ctr"/>
        <c:lblOffset val="100"/>
        <c:noMultiLvlLbl val="0"/>
      </c:catAx>
      <c:valAx>
        <c:axId val="8167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5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waterfall" uniqueId="{B9892F63-DB1F-4C68-AF62-C014E182B1A9}">
          <cx:dataLabels pos="in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 max="40000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571548</xdr:colOff>
      <xdr:row>41</xdr:row>
      <xdr:rowOff>86827</xdr:rowOff>
    </xdr:from>
    <xdr:to>
      <xdr:col>36</xdr:col>
      <xdr:colOff>264314</xdr:colOff>
      <xdr:row>56</xdr:row>
      <xdr:rowOff>86826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F9FE3-E508-4CBD-6B02-36FAA92C3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12871</xdr:colOff>
      <xdr:row>24</xdr:row>
      <xdr:rowOff>76840</xdr:rowOff>
    </xdr:from>
    <xdr:to>
      <xdr:col>36</xdr:col>
      <xdr:colOff>315237</xdr:colOff>
      <xdr:row>39</xdr:row>
      <xdr:rowOff>76840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D8915-0C64-7D5F-31AE-63A9AB4CB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14801</xdr:colOff>
      <xdr:row>6</xdr:row>
      <xdr:rowOff>167223</xdr:rowOff>
    </xdr:from>
    <xdr:to>
      <xdr:col>36</xdr:col>
      <xdr:colOff>329890</xdr:colOff>
      <xdr:row>21</xdr:row>
      <xdr:rowOff>127940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E72D7E-5481-7D28-24BC-3B13DBB63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7</xdr:row>
      <xdr:rowOff>15240</xdr:rowOff>
    </xdr:from>
    <xdr:to>
      <xdr:col>14</xdr:col>
      <xdr:colOff>160020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14F0B-4A76-6546-25CB-AE2BC3B3C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8</xdr:row>
      <xdr:rowOff>137160</xdr:rowOff>
    </xdr:from>
    <xdr:to>
      <xdr:col>16</xdr:col>
      <xdr:colOff>518160</xdr:colOff>
      <xdr:row>23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6C1463-710F-A059-36D9-EE42994AB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2</xdr:row>
      <xdr:rowOff>114300</xdr:rowOff>
    </xdr:from>
    <xdr:to>
      <xdr:col>12</xdr:col>
      <xdr:colOff>601980</xdr:colOff>
      <xdr:row>17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B3CF87-D89D-C884-AF1A-3BA1A3A24F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0060" y="4800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showGridLines="0" workbookViewId="0"/>
  </sheetViews>
  <sheetFormatPr defaultRowHeight="14.4"/>
  <cols>
    <col min="1" max="1" width="3.6640625" customWidth="1"/>
  </cols>
  <sheetData>
    <row r="2" spans="2:12" ht="21">
      <c r="B2" s="1" t="s">
        <v>28</v>
      </c>
    </row>
    <row r="4" spans="2:12" ht="18">
      <c r="B4" s="2" t="s">
        <v>27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">
      <c r="B6" s="4">
        <v>1</v>
      </c>
      <c r="C6" s="2" t="s">
        <v>31</v>
      </c>
      <c r="D6" s="3"/>
      <c r="E6" s="3"/>
      <c r="F6" s="3"/>
      <c r="G6" s="3"/>
      <c r="H6" s="3"/>
      <c r="I6" s="3"/>
      <c r="J6" s="3"/>
      <c r="K6" s="3"/>
      <c r="L6" s="3"/>
    </row>
    <row r="7" spans="2:12" ht="18">
      <c r="B7" s="4">
        <v>2</v>
      </c>
      <c r="C7" s="2" t="s">
        <v>52</v>
      </c>
      <c r="D7" s="3"/>
      <c r="E7" s="3"/>
      <c r="F7" s="3"/>
      <c r="G7" s="3"/>
      <c r="H7" s="3"/>
      <c r="I7" s="3"/>
      <c r="J7" s="3"/>
      <c r="K7" s="3"/>
      <c r="L7" s="3"/>
    </row>
    <row r="8" spans="2:12" ht="18">
      <c r="B8" s="4">
        <v>3</v>
      </c>
      <c r="C8" s="2" t="s">
        <v>32</v>
      </c>
      <c r="D8" s="3"/>
      <c r="E8" s="3"/>
      <c r="F8" s="3"/>
      <c r="G8" s="3"/>
      <c r="H8" s="3"/>
      <c r="I8" s="3"/>
      <c r="J8" s="3"/>
      <c r="K8" s="3"/>
      <c r="L8" s="3"/>
    </row>
    <row r="9" spans="2:12" ht="18">
      <c r="B9" s="4"/>
      <c r="C9" s="2"/>
      <c r="D9" s="3"/>
      <c r="E9" s="3"/>
      <c r="F9" s="3"/>
      <c r="G9" s="3"/>
      <c r="H9" s="3"/>
      <c r="I9" s="3"/>
      <c r="J9" s="3"/>
      <c r="K9" s="3"/>
      <c r="L9" s="3"/>
    </row>
    <row r="10" spans="2:12" ht="18">
      <c r="B10" s="4">
        <v>4</v>
      </c>
      <c r="C10" s="2" t="s">
        <v>35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">
      <c r="B11" s="4">
        <v>5</v>
      </c>
      <c r="C11" s="2" t="s">
        <v>39</v>
      </c>
      <c r="D11" s="3"/>
      <c r="E11" s="3"/>
      <c r="F11" s="3"/>
      <c r="G11" s="3"/>
      <c r="H11" s="3"/>
      <c r="I11" s="3"/>
      <c r="J11" s="3"/>
      <c r="K11" s="3"/>
      <c r="L11" s="3"/>
    </row>
    <row r="12" spans="2:12" ht="18">
      <c r="B12" s="4">
        <v>6</v>
      </c>
      <c r="C12" s="2" t="s">
        <v>51</v>
      </c>
    </row>
    <row r="13" spans="2:12" ht="18">
      <c r="B13" s="4">
        <v>7</v>
      </c>
      <c r="C13" s="2" t="s">
        <v>37</v>
      </c>
    </row>
    <row r="14" spans="2:12" ht="18">
      <c r="B14" s="4"/>
      <c r="C14" s="2"/>
    </row>
    <row r="15" spans="2:12" ht="18">
      <c r="B15" s="4"/>
      <c r="C15" s="2"/>
    </row>
    <row r="16" spans="2:12" ht="18">
      <c r="B16" s="4"/>
      <c r="C16" s="2"/>
    </row>
    <row r="17" spans="2:3" ht="18">
      <c r="B17" s="4"/>
      <c r="C17" s="2"/>
    </row>
  </sheetData>
  <conditionalFormatting sqref="C14:C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6:C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C14:C15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L167"/>
  <sheetViews>
    <sheetView topLeftCell="C1" zoomScale="55" zoomScaleNormal="55" workbookViewId="0">
      <selection activeCell="E6" sqref="E6"/>
    </sheetView>
  </sheetViews>
  <sheetFormatPr defaultRowHeight="14.4"/>
  <cols>
    <col min="1" max="1" width="4.33203125" customWidth="1"/>
    <col min="3" max="3" width="18.6640625" bestFit="1" customWidth="1"/>
    <col min="5" max="5" width="17.109375" bestFit="1" customWidth="1"/>
    <col min="6" max="6" width="16.44140625" bestFit="1" customWidth="1"/>
    <col min="12" max="12" width="16.77734375" bestFit="1" customWidth="1"/>
    <col min="13" max="13" width="12" bestFit="1" customWidth="1"/>
    <col min="20" max="20" width="12" bestFit="1" customWidth="1"/>
    <col min="23" max="23" width="9.88671875" bestFit="1" customWidth="1"/>
  </cols>
  <sheetData>
    <row r="3" spans="2:38">
      <c r="B3" s="7" t="s">
        <v>0</v>
      </c>
      <c r="C3" s="7" t="s">
        <v>1</v>
      </c>
      <c r="D3" s="7" t="s">
        <v>30</v>
      </c>
      <c r="E3" s="7" t="s">
        <v>2</v>
      </c>
      <c r="F3" s="8" t="s">
        <v>3</v>
      </c>
      <c r="H3" s="7" t="s">
        <v>2</v>
      </c>
      <c r="K3" s="7" t="s">
        <v>0</v>
      </c>
      <c r="L3" s="8" t="s">
        <v>3</v>
      </c>
    </row>
    <row r="4" spans="2:38">
      <c r="B4" s="5" t="s">
        <v>4</v>
      </c>
      <c r="C4" s="5" t="s">
        <v>15</v>
      </c>
      <c r="D4" s="5">
        <v>1985</v>
      </c>
      <c r="E4" s="5" t="s">
        <v>16</v>
      </c>
      <c r="F4" s="6">
        <v>4022.7636000000002</v>
      </c>
      <c r="H4" s="5" t="str">
        <f>"=Supermarket Type1"</f>
        <v>=Supermarket Type1</v>
      </c>
      <c r="K4" s="5" t="str">
        <f>"=Low Fat"</f>
        <v>=Low Fat</v>
      </c>
      <c r="L4" s="5"/>
    </row>
    <row r="5" spans="2:38">
      <c r="B5" s="5" t="s">
        <v>4</v>
      </c>
      <c r="C5" s="5" t="s">
        <v>20</v>
      </c>
      <c r="D5" s="5">
        <v>1985</v>
      </c>
      <c r="E5" s="5" t="s">
        <v>16</v>
      </c>
      <c r="F5" s="6">
        <v>2303.6680000000001</v>
      </c>
      <c r="K5" s="7" t="s">
        <v>0</v>
      </c>
    </row>
    <row r="6" spans="2:38">
      <c r="B6" s="5" t="s">
        <v>7</v>
      </c>
      <c r="C6" s="5" t="s">
        <v>14</v>
      </c>
      <c r="D6" s="5">
        <v>1985</v>
      </c>
      <c r="E6" s="5" t="s">
        <v>16</v>
      </c>
      <c r="F6" s="6">
        <v>4064.0432000000001</v>
      </c>
      <c r="K6" s="5" t="str">
        <f>"=Regular"</f>
        <v>=Regular</v>
      </c>
    </row>
    <row r="7" spans="2:38">
      <c r="B7" s="5" t="s">
        <v>4</v>
      </c>
      <c r="C7" s="5" t="s">
        <v>14</v>
      </c>
      <c r="D7" s="5">
        <v>1985</v>
      </c>
      <c r="E7" s="5" t="s">
        <v>12</v>
      </c>
      <c r="F7" s="6">
        <v>214.38759999999999</v>
      </c>
    </row>
    <row r="8" spans="2:38">
      <c r="B8" s="5" t="s">
        <v>7</v>
      </c>
      <c r="C8" s="5" t="s">
        <v>22</v>
      </c>
      <c r="D8" s="5">
        <v>1985</v>
      </c>
      <c r="E8" s="5" t="s">
        <v>12</v>
      </c>
      <c r="F8" s="6">
        <v>125.83620000000001</v>
      </c>
      <c r="I8" s="7" t="s">
        <v>0</v>
      </c>
      <c r="J8" s="7" t="s">
        <v>1</v>
      </c>
      <c r="K8" s="7" t="s">
        <v>30</v>
      </c>
      <c r="L8" s="7" t="s">
        <v>2</v>
      </c>
      <c r="M8" s="8" t="s">
        <v>3</v>
      </c>
      <c r="P8" s="7" t="s">
        <v>0</v>
      </c>
      <c r="Q8" s="7" t="s">
        <v>1</v>
      </c>
      <c r="R8" s="7" t="s">
        <v>30</v>
      </c>
      <c r="S8" s="7" t="s">
        <v>2</v>
      </c>
      <c r="T8" s="8" t="s">
        <v>3</v>
      </c>
      <c r="V8" s="7" t="s">
        <v>0</v>
      </c>
      <c r="W8" s="7"/>
      <c r="X8" s="7"/>
      <c r="Y8" s="7"/>
      <c r="Z8" s="7"/>
      <c r="AA8" s="8"/>
    </row>
    <row r="9" spans="2:38">
      <c r="B9" s="5" t="s">
        <v>7</v>
      </c>
      <c r="C9" s="5" t="s">
        <v>11</v>
      </c>
      <c r="D9" s="5">
        <v>1985</v>
      </c>
      <c r="E9" s="5" t="s">
        <v>16</v>
      </c>
      <c r="F9" s="6">
        <v>2797.6916000000001</v>
      </c>
      <c r="I9" s="5" t="s">
        <v>4</v>
      </c>
      <c r="J9" s="5" t="s">
        <v>15</v>
      </c>
      <c r="K9" s="5">
        <v>1985</v>
      </c>
      <c r="L9" s="5" t="s">
        <v>16</v>
      </c>
      <c r="M9" s="6">
        <v>4022.7636000000002</v>
      </c>
      <c r="P9" s="5" t="s">
        <v>7</v>
      </c>
      <c r="Q9" s="5" t="s">
        <v>15</v>
      </c>
      <c r="R9" s="5">
        <v>1985</v>
      </c>
      <c r="S9" s="5" t="s">
        <v>16</v>
      </c>
      <c r="T9" s="6">
        <v>4022.7636000000002</v>
      </c>
      <c r="V9" s="5" t="s">
        <v>7</v>
      </c>
      <c r="W9" s="6">
        <f>SUM(T8:T67)</f>
        <v>116473.72039999999</v>
      </c>
      <c r="X9" s="5"/>
      <c r="Y9" s="5"/>
      <c r="Z9" s="5"/>
      <c r="AA9" s="6"/>
    </row>
    <row r="10" spans="2:38">
      <c r="B10" s="5" t="s">
        <v>7</v>
      </c>
      <c r="C10" s="5" t="s">
        <v>5</v>
      </c>
      <c r="D10" s="5">
        <v>1985</v>
      </c>
      <c r="E10" s="5" t="s">
        <v>12</v>
      </c>
      <c r="F10" s="6">
        <v>780.31759999999997</v>
      </c>
      <c r="I10" s="5" t="s">
        <v>4</v>
      </c>
      <c r="J10" s="5" t="s">
        <v>20</v>
      </c>
      <c r="K10" s="5">
        <v>1985</v>
      </c>
      <c r="L10" s="5" t="s">
        <v>16</v>
      </c>
      <c r="M10" s="6">
        <v>2303.6680000000001</v>
      </c>
      <c r="P10" s="5" t="s">
        <v>7</v>
      </c>
      <c r="Q10" s="5" t="s">
        <v>20</v>
      </c>
      <c r="R10" s="5">
        <v>1985</v>
      </c>
      <c r="S10" s="5" t="s">
        <v>16</v>
      </c>
      <c r="T10" s="6">
        <v>2303.6680000000001</v>
      </c>
      <c r="V10" s="5" t="s">
        <v>4</v>
      </c>
      <c r="W10" s="34">
        <f>SUM(M10:M107)</f>
        <v>345494.27280000004</v>
      </c>
      <c r="X10" s="5"/>
      <c r="Y10" s="5"/>
      <c r="Z10" s="5"/>
      <c r="AA10" s="6"/>
      <c r="AL10" s="7" t="s">
        <v>0</v>
      </c>
    </row>
    <row r="11" spans="2:38">
      <c r="B11" s="5" t="s">
        <v>7</v>
      </c>
      <c r="C11" s="5" t="s">
        <v>17</v>
      </c>
      <c r="D11" s="5">
        <v>1985</v>
      </c>
      <c r="E11" s="5" t="s">
        <v>12</v>
      </c>
      <c r="F11" s="6">
        <v>147.80760000000001</v>
      </c>
      <c r="I11" s="5" t="s">
        <v>4</v>
      </c>
      <c r="J11" s="5" t="s">
        <v>14</v>
      </c>
      <c r="K11" s="5">
        <v>1985</v>
      </c>
      <c r="L11" s="5" t="s">
        <v>16</v>
      </c>
      <c r="M11" s="6">
        <v>4064.0432000000001</v>
      </c>
      <c r="P11" s="5" t="s">
        <v>7</v>
      </c>
      <c r="Q11" s="5" t="s">
        <v>14</v>
      </c>
      <c r="R11" s="5">
        <v>1985</v>
      </c>
      <c r="S11" s="5" t="s">
        <v>16</v>
      </c>
      <c r="T11" s="6">
        <v>4064.0432000000001</v>
      </c>
      <c r="W11" s="5"/>
      <c r="X11" s="5"/>
      <c r="Y11" s="5"/>
      <c r="Z11" s="5"/>
      <c r="AA11" s="6"/>
    </row>
    <row r="12" spans="2:38">
      <c r="B12" s="5" t="s">
        <v>4</v>
      </c>
      <c r="C12" s="5" t="s">
        <v>13</v>
      </c>
      <c r="D12" s="5">
        <v>1985</v>
      </c>
      <c r="E12" s="5" t="s">
        <v>12</v>
      </c>
      <c r="F12" s="6">
        <v>583.24080000000004</v>
      </c>
      <c r="I12" s="5" t="s">
        <v>4</v>
      </c>
      <c r="J12" s="5" t="s">
        <v>14</v>
      </c>
      <c r="K12" s="5">
        <v>1985</v>
      </c>
      <c r="L12" s="5" t="s">
        <v>12</v>
      </c>
      <c r="M12" s="6">
        <v>214.38759999999999</v>
      </c>
      <c r="P12" s="5" t="s">
        <v>7</v>
      </c>
      <c r="Q12" s="5" t="s">
        <v>14</v>
      </c>
      <c r="R12" s="5">
        <v>1985</v>
      </c>
      <c r="S12" s="5" t="s">
        <v>12</v>
      </c>
      <c r="T12" s="6">
        <v>214.38759999999999</v>
      </c>
      <c r="W12" s="5"/>
      <c r="X12" s="5"/>
      <c r="Y12" s="5"/>
      <c r="Z12" s="5"/>
      <c r="AA12" s="6"/>
    </row>
    <row r="13" spans="2:38">
      <c r="B13" s="5" t="s">
        <v>7</v>
      </c>
      <c r="C13" s="5" t="s">
        <v>18</v>
      </c>
      <c r="D13" s="5">
        <v>1985</v>
      </c>
      <c r="E13" s="5" t="s">
        <v>16</v>
      </c>
      <c r="F13" s="6">
        <v>3285.723</v>
      </c>
      <c r="I13" s="5" t="s">
        <v>4</v>
      </c>
      <c r="J13" s="5" t="s">
        <v>22</v>
      </c>
      <c r="K13" s="5">
        <v>1985</v>
      </c>
      <c r="L13" s="5" t="s">
        <v>12</v>
      </c>
      <c r="M13" s="6">
        <v>125.83620000000001</v>
      </c>
      <c r="P13" s="5" t="s">
        <v>7</v>
      </c>
      <c r="Q13" s="5" t="s">
        <v>22</v>
      </c>
      <c r="R13" s="5">
        <v>1985</v>
      </c>
      <c r="S13" s="5" t="s">
        <v>12</v>
      </c>
      <c r="T13" s="6">
        <v>125.83620000000001</v>
      </c>
      <c r="W13" s="5"/>
      <c r="X13" s="5"/>
      <c r="Y13" s="5"/>
      <c r="Z13" s="5"/>
      <c r="AA13" s="6"/>
    </row>
    <row r="14" spans="2:38">
      <c r="B14" s="5" t="s">
        <v>4</v>
      </c>
      <c r="C14" s="5" t="s">
        <v>13</v>
      </c>
      <c r="D14" s="5">
        <v>1985</v>
      </c>
      <c r="E14" s="5" t="s">
        <v>16</v>
      </c>
      <c r="F14" s="6">
        <v>4363.6531999999997</v>
      </c>
      <c r="I14" s="5" t="s">
        <v>21</v>
      </c>
      <c r="J14" s="5" t="s">
        <v>11</v>
      </c>
      <c r="K14" s="5">
        <v>1985</v>
      </c>
      <c r="L14" s="5" t="s">
        <v>16</v>
      </c>
      <c r="M14" s="6">
        <v>2797.6916000000001</v>
      </c>
      <c r="P14" s="5" t="s">
        <v>7</v>
      </c>
      <c r="Q14" s="5" t="s">
        <v>11</v>
      </c>
      <c r="R14" s="5">
        <v>1985</v>
      </c>
      <c r="S14" s="5" t="s">
        <v>16</v>
      </c>
      <c r="T14" s="6">
        <v>2797.6916000000001</v>
      </c>
      <c r="W14" s="5"/>
      <c r="X14" s="5"/>
      <c r="Y14" s="5"/>
      <c r="Z14" s="5"/>
      <c r="AA14" s="6"/>
    </row>
    <row r="15" spans="2:38">
      <c r="B15" s="5" t="s">
        <v>21</v>
      </c>
      <c r="C15" s="5" t="s">
        <v>8</v>
      </c>
      <c r="D15" s="5">
        <v>1985</v>
      </c>
      <c r="E15" s="5" t="s">
        <v>12</v>
      </c>
      <c r="F15" s="6">
        <v>679.11599999999999</v>
      </c>
      <c r="I15" s="5" t="s">
        <v>4</v>
      </c>
      <c r="J15" s="5" t="s">
        <v>5</v>
      </c>
      <c r="K15" s="5">
        <v>1985</v>
      </c>
      <c r="L15" s="5" t="s">
        <v>12</v>
      </c>
      <c r="M15" s="6">
        <v>780.31759999999997</v>
      </c>
      <c r="P15" s="5" t="s">
        <v>7</v>
      </c>
      <c r="Q15" s="5" t="s">
        <v>5</v>
      </c>
      <c r="R15" s="5">
        <v>1985</v>
      </c>
      <c r="S15" s="5" t="s">
        <v>12</v>
      </c>
      <c r="T15" s="6">
        <v>780.31759999999997</v>
      </c>
      <c r="W15" s="5"/>
      <c r="X15" s="5"/>
      <c r="Y15" s="5"/>
      <c r="Z15" s="5"/>
      <c r="AA15" s="6"/>
    </row>
    <row r="16" spans="2:38">
      <c r="B16" s="5" t="s">
        <v>7</v>
      </c>
      <c r="C16" s="5" t="s">
        <v>10</v>
      </c>
      <c r="D16" s="5">
        <v>1985</v>
      </c>
      <c r="E16" s="5" t="s">
        <v>12</v>
      </c>
      <c r="F16" s="6">
        <v>176.43700000000001</v>
      </c>
      <c r="I16" s="5" t="s">
        <v>4</v>
      </c>
      <c r="J16" s="5" t="s">
        <v>17</v>
      </c>
      <c r="K16" s="5">
        <v>1985</v>
      </c>
      <c r="L16" s="5" t="s">
        <v>12</v>
      </c>
      <c r="M16" s="6">
        <v>147.80760000000001</v>
      </c>
      <c r="P16" s="5" t="s">
        <v>7</v>
      </c>
      <c r="Q16" s="5" t="s">
        <v>17</v>
      </c>
      <c r="R16" s="5">
        <v>1985</v>
      </c>
      <c r="S16" s="5" t="s">
        <v>12</v>
      </c>
      <c r="T16" s="6">
        <v>147.80760000000001</v>
      </c>
      <c r="W16" s="5"/>
      <c r="X16" s="5"/>
      <c r="Y16" s="5"/>
      <c r="Z16" s="5"/>
      <c r="AA16" s="6"/>
    </row>
    <row r="17" spans="2:27">
      <c r="B17" s="5" t="s">
        <v>4</v>
      </c>
      <c r="C17" s="5" t="s">
        <v>22</v>
      </c>
      <c r="D17" s="5">
        <v>1985</v>
      </c>
      <c r="E17" s="5" t="s">
        <v>16</v>
      </c>
      <c r="F17" s="6">
        <v>7968.2943999999998</v>
      </c>
      <c r="I17" s="5" t="s">
        <v>4</v>
      </c>
      <c r="J17" s="5" t="s">
        <v>13</v>
      </c>
      <c r="K17" s="5">
        <v>1985</v>
      </c>
      <c r="L17" s="5" t="s">
        <v>12</v>
      </c>
      <c r="M17" s="6">
        <v>583.24080000000004</v>
      </c>
      <c r="P17" s="5" t="s">
        <v>7</v>
      </c>
      <c r="Q17" s="5" t="s">
        <v>13</v>
      </c>
      <c r="R17" s="5">
        <v>1985</v>
      </c>
      <c r="S17" s="5" t="s">
        <v>12</v>
      </c>
      <c r="T17" s="6">
        <v>583.24080000000004</v>
      </c>
      <c r="W17" s="5"/>
      <c r="X17" s="5"/>
      <c r="Y17" s="5"/>
      <c r="Z17" s="5"/>
      <c r="AA17" s="6"/>
    </row>
    <row r="18" spans="2:27">
      <c r="B18" s="5" t="s">
        <v>4</v>
      </c>
      <c r="C18" s="5" t="s">
        <v>19</v>
      </c>
      <c r="D18" s="5">
        <v>1985</v>
      </c>
      <c r="E18" s="5" t="s">
        <v>16</v>
      </c>
      <c r="F18" s="6">
        <v>6976.2524000000003</v>
      </c>
      <c r="I18" s="5" t="s">
        <v>4</v>
      </c>
      <c r="J18" s="5" t="s">
        <v>18</v>
      </c>
      <c r="K18" s="5">
        <v>1985</v>
      </c>
      <c r="L18" s="5" t="s">
        <v>16</v>
      </c>
      <c r="M18" s="6">
        <v>3285.723</v>
      </c>
      <c r="P18" s="5" t="s">
        <v>7</v>
      </c>
      <c r="Q18" s="5" t="s">
        <v>18</v>
      </c>
      <c r="R18" s="5">
        <v>1985</v>
      </c>
      <c r="S18" s="5" t="s">
        <v>16</v>
      </c>
      <c r="T18" s="6">
        <v>3285.723</v>
      </c>
      <c r="W18" s="5"/>
      <c r="X18" s="5"/>
      <c r="Y18" s="5"/>
      <c r="Z18" s="5"/>
      <c r="AA18" s="6"/>
    </row>
    <row r="19" spans="2:27">
      <c r="B19" s="5" t="s">
        <v>4</v>
      </c>
      <c r="C19" s="5" t="s">
        <v>24</v>
      </c>
      <c r="D19" s="5">
        <v>1985</v>
      </c>
      <c r="E19" s="5" t="s">
        <v>16</v>
      </c>
      <c r="F19" s="6">
        <v>5262.4831999999997</v>
      </c>
      <c r="I19" s="5" t="s">
        <v>4</v>
      </c>
      <c r="J19" s="5" t="s">
        <v>13</v>
      </c>
      <c r="K19" s="5">
        <v>1985</v>
      </c>
      <c r="L19" s="5" t="s">
        <v>16</v>
      </c>
      <c r="M19" s="6">
        <v>4363.6531999999997</v>
      </c>
      <c r="P19" s="5" t="s">
        <v>7</v>
      </c>
      <c r="Q19" s="5" t="s">
        <v>13</v>
      </c>
      <c r="R19" s="5">
        <v>1985</v>
      </c>
      <c r="S19" s="5" t="s">
        <v>16</v>
      </c>
      <c r="T19" s="6">
        <v>4363.6531999999997</v>
      </c>
      <c r="W19" s="5"/>
      <c r="X19" s="5"/>
      <c r="Y19" s="5"/>
      <c r="Z19" s="5"/>
      <c r="AA19" s="6"/>
    </row>
    <row r="20" spans="2:27">
      <c r="B20" s="5" t="s">
        <v>4</v>
      </c>
      <c r="C20" s="5" t="s">
        <v>8</v>
      </c>
      <c r="D20" s="5">
        <v>1985</v>
      </c>
      <c r="E20" s="5" t="s">
        <v>16</v>
      </c>
      <c r="F20" s="6">
        <v>898.83</v>
      </c>
      <c r="I20" s="5" t="s">
        <v>4</v>
      </c>
      <c r="J20" s="5" t="s">
        <v>8</v>
      </c>
      <c r="K20" s="5">
        <v>1985</v>
      </c>
      <c r="L20" s="5" t="s">
        <v>12</v>
      </c>
      <c r="M20" s="6">
        <v>679.11599999999999</v>
      </c>
      <c r="P20" s="5" t="s">
        <v>7</v>
      </c>
      <c r="Q20" s="5" t="s">
        <v>8</v>
      </c>
      <c r="R20" s="5">
        <v>1985</v>
      </c>
      <c r="S20" s="5" t="s">
        <v>12</v>
      </c>
      <c r="T20" s="6">
        <v>679.11599999999999</v>
      </c>
      <c r="W20" s="5"/>
      <c r="X20" s="5"/>
      <c r="Y20" s="5"/>
      <c r="Z20" s="5"/>
      <c r="AA20" s="6"/>
    </row>
    <row r="21" spans="2:27">
      <c r="B21" s="5" t="s">
        <v>7</v>
      </c>
      <c r="C21" s="5" t="s">
        <v>17</v>
      </c>
      <c r="D21" s="5">
        <v>1985</v>
      </c>
      <c r="E21" s="5" t="s">
        <v>16</v>
      </c>
      <c r="F21" s="6">
        <v>6024.1584000000003</v>
      </c>
      <c r="I21" s="5" t="s">
        <v>4</v>
      </c>
      <c r="J21" s="5" t="s">
        <v>10</v>
      </c>
      <c r="K21" s="5">
        <v>1985</v>
      </c>
      <c r="L21" s="5" t="s">
        <v>12</v>
      </c>
      <c r="M21" s="6">
        <v>176.43700000000001</v>
      </c>
      <c r="P21" s="5" t="s">
        <v>7</v>
      </c>
      <c r="Q21" s="5" t="s">
        <v>10</v>
      </c>
      <c r="R21" s="5">
        <v>1985</v>
      </c>
      <c r="S21" s="5" t="s">
        <v>12</v>
      </c>
      <c r="T21" s="6">
        <v>176.43700000000001</v>
      </c>
      <c r="W21" s="5"/>
      <c r="X21" s="5"/>
      <c r="Y21" s="5"/>
      <c r="Z21" s="5"/>
      <c r="AA21" s="6"/>
    </row>
    <row r="22" spans="2:27">
      <c r="B22" s="5" t="s">
        <v>4</v>
      </c>
      <c r="C22" s="5" t="s">
        <v>19</v>
      </c>
      <c r="D22" s="5">
        <v>1985</v>
      </c>
      <c r="E22" s="5" t="s">
        <v>12</v>
      </c>
      <c r="F22" s="6">
        <v>239.68799999999999</v>
      </c>
      <c r="I22" s="5" t="s">
        <v>4</v>
      </c>
      <c r="J22" s="5" t="s">
        <v>22</v>
      </c>
      <c r="K22" s="5">
        <v>1985</v>
      </c>
      <c r="L22" s="5" t="s">
        <v>16</v>
      </c>
      <c r="M22" s="6">
        <v>7968.2943999999998</v>
      </c>
      <c r="P22" s="5" t="s">
        <v>7</v>
      </c>
      <c r="Q22" s="5" t="s">
        <v>22</v>
      </c>
      <c r="R22" s="5">
        <v>1985</v>
      </c>
      <c r="S22" s="5" t="s">
        <v>16</v>
      </c>
      <c r="T22" s="6">
        <v>7968.2943999999998</v>
      </c>
      <c r="W22" s="5"/>
      <c r="X22" s="5"/>
      <c r="Y22" s="5"/>
      <c r="Z22" s="5"/>
      <c r="AA22" s="6"/>
    </row>
    <row r="23" spans="2:27">
      <c r="B23" s="5" t="s">
        <v>7</v>
      </c>
      <c r="C23" s="5" t="s">
        <v>11</v>
      </c>
      <c r="D23" s="5">
        <v>1985</v>
      </c>
      <c r="E23" s="5" t="s">
        <v>12</v>
      </c>
      <c r="F23" s="6">
        <v>657.81039999999996</v>
      </c>
      <c r="I23" s="5" t="s">
        <v>21</v>
      </c>
      <c r="J23" s="5" t="s">
        <v>19</v>
      </c>
      <c r="K23" s="5">
        <v>1985</v>
      </c>
      <c r="L23" s="5" t="s">
        <v>16</v>
      </c>
      <c r="M23" s="6">
        <v>6976.2524000000003</v>
      </c>
      <c r="P23" s="5" t="s">
        <v>7</v>
      </c>
      <c r="Q23" s="5" t="s">
        <v>19</v>
      </c>
      <c r="R23" s="5">
        <v>1985</v>
      </c>
      <c r="S23" s="5" t="s">
        <v>16</v>
      </c>
      <c r="T23" s="6">
        <v>6976.2524000000003</v>
      </c>
      <c r="W23" s="5"/>
      <c r="X23" s="5"/>
      <c r="Y23" s="5"/>
      <c r="Z23" s="5"/>
      <c r="AA23" s="6"/>
    </row>
    <row r="24" spans="2:27">
      <c r="B24" s="5" t="s">
        <v>7</v>
      </c>
      <c r="C24" s="5" t="s">
        <v>5</v>
      </c>
      <c r="D24" s="5">
        <v>1985</v>
      </c>
      <c r="E24" s="5" t="s">
        <v>16</v>
      </c>
      <c r="F24" s="6">
        <v>2105.2595999999999</v>
      </c>
      <c r="I24" s="5" t="s">
        <v>4</v>
      </c>
      <c r="J24" s="5" t="s">
        <v>24</v>
      </c>
      <c r="K24" s="5">
        <v>1985</v>
      </c>
      <c r="L24" s="5" t="s">
        <v>16</v>
      </c>
      <c r="M24" s="6">
        <v>5262.4831999999997</v>
      </c>
      <c r="P24" s="5" t="s">
        <v>7</v>
      </c>
      <c r="Q24" s="5" t="s">
        <v>24</v>
      </c>
      <c r="R24" s="5">
        <v>1985</v>
      </c>
      <c r="S24" s="5" t="s">
        <v>16</v>
      </c>
      <c r="T24" s="6">
        <v>5262.4831999999997</v>
      </c>
      <c r="W24" s="5"/>
      <c r="X24" s="5"/>
      <c r="Y24" s="5"/>
      <c r="Z24" s="5"/>
      <c r="AA24" s="6"/>
    </row>
    <row r="25" spans="2:27">
      <c r="B25" s="5" t="s">
        <v>7</v>
      </c>
      <c r="C25" s="5" t="s">
        <v>15</v>
      </c>
      <c r="D25" s="5">
        <v>1985</v>
      </c>
      <c r="E25" s="5" t="s">
        <v>12</v>
      </c>
      <c r="F25" s="6">
        <v>317.58659999999998</v>
      </c>
      <c r="I25" s="5" t="s">
        <v>4</v>
      </c>
      <c r="J25" s="5" t="s">
        <v>8</v>
      </c>
      <c r="K25" s="5">
        <v>1985</v>
      </c>
      <c r="L25" s="5" t="s">
        <v>16</v>
      </c>
      <c r="M25" s="6">
        <v>898.83</v>
      </c>
      <c r="P25" s="5" t="s">
        <v>7</v>
      </c>
      <c r="Q25" s="5" t="s">
        <v>8</v>
      </c>
      <c r="R25" s="5">
        <v>1985</v>
      </c>
      <c r="S25" s="5" t="s">
        <v>16</v>
      </c>
      <c r="T25" s="6">
        <v>898.83</v>
      </c>
      <c r="W25" s="5"/>
      <c r="X25" s="5"/>
      <c r="Y25" s="5"/>
      <c r="Z25" s="5"/>
      <c r="AA25" s="6"/>
    </row>
    <row r="26" spans="2:27">
      <c r="B26" s="5" t="s">
        <v>4</v>
      </c>
      <c r="C26" s="5" t="s">
        <v>25</v>
      </c>
      <c r="D26" s="5">
        <v>1985</v>
      </c>
      <c r="E26" s="5" t="s">
        <v>12</v>
      </c>
      <c r="F26" s="6">
        <v>213.05600000000001</v>
      </c>
      <c r="I26" s="5" t="s">
        <v>4</v>
      </c>
      <c r="J26" s="5" t="s">
        <v>17</v>
      </c>
      <c r="K26" s="5">
        <v>1985</v>
      </c>
      <c r="L26" s="5" t="s">
        <v>16</v>
      </c>
      <c r="M26" s="6">
        <v>6024.1584000000003</v>
      </c>
      <c r="P26" s="5" t="s">
        <v>7</v>
      </c>
      <c r="Q26" s="5" t="s">
        <v>17</v>
      </c>
      <c r="R26" s="5">
        <v>1985</v>
      </c>
      <c r="S26" s="5" t="s">
        <v>16</v>
      </c>
      <c r="T26" s="6">
        <v>6024.1584000000003</v>
      </c>
      <c r="W26" s="5"/>
      <c r="X26" s="5"/>
      <c r="Y26" s="5"/>
      <c r="Z26" s="5"/>
      <c r="AA26" s="6"/>
    </row>
    <row r="27" spans="2:27">
      <c r="B27" s="5" t="s">
        <v>7</v>
      </c>
      <c r="C27" s="5" t="s">
        <v>26</v>
      </c>
      <c r="D27" s="5">
        <v>1985</v>
      </c>
      <c r="E27" s="5" t="s">
        <v>16</v>
      </c>
      <c r="F27" s="6">
        <v>3435.5279999999998</v>
      </c>
      <c r="I27" s="5" t="s">
        <v>4</v>
      </c>
      <c r="J27" s="5" t="s">
        <v>19</v>
      </c>
      <c r="K27" s="5">
        <v>1985</v>
      </c>
      <c r="L27" s="5" t="s">
        <v>12</v>
      </c>
      <c r="M27" s="6">
        <v>239.68799999999999</v>
      </c>
      <c r="P27" s="5" t="s">
        <v>7</v>
      </c>
      <c r="Q27" s="5" t="s">
        <v>19</v>
      </c>
      <c r="R27" s="5">
        <v>1985</v>
      </c>
      <c r="S27" s="5" t="s">
        <v>12</v>
      </c>
      <c r="T27" s="6">
        <v>239.68799999999999</v>
      </c>
      <c r="W27" s="5"/>
      <c r="X27" s="5"/>
      <c r="Y27" s="5"/>
      <c r="Z27" s="5"/>
      <c r="AA27" s="6"/>
    </row>
    <row r="28" spans="2:27">
      <c r="B28" s="5" t="s">
        <v>4</v>
      </c>
      <c r="C28" s="5" t="s">
        <v>10</v>
      </c>
      <c r="D28" s="5">
        <v>1985</v>
      </c>
      <c r="E28" s="5" t="s">
        <v>16</v>
      </c>
      <c r="F28" s="6">
        <v>7298.4996000000001</v>
      </c>
      <c r="I28" s="5" t="s">
        <v>21</v>
      </c>
      <c r="J28" s="5" t="s">
        <v>11</v>
      </c>
      <c r="K28" s="5">
        <v>1985</v>
      </c>
      <c r="L28" s="5" t="s">
        <v>12</v>
      </c>
      <c r="M28" s="6">
        <v>657.81039999999996</v>
      </c>
      <c r="P28" s="5" t="s">
        <v>7</v>
      </c>
      <c r="Q28" s="5" t="s">
        <v>11</v>
      </c>
      <c r="R28" s="5">
        <v>1985</v>
      </c>
      <c r="S28" s="5" t="s">
        <v>12</v>
      </c>
      <c r="T28" s="6">
        <v>657.81039999999996</v>
      </c>
      <c r="W28" s="5"/>
      <c r="X28" s="5"/>
      <c r="Y28" s="5"/>
      <c r="Z28" s="5"/>
      <c r="AA28" s="6"/>
    </row>
    <row r="29" spans="2:27">
      <c r="B29" s="5" t="s">
        <v>4</v>
      </c>
      <c r="C29" s="5" t="s">
        <v>25</v>
      </c>
      <c r="D29" s="5">
        <v>1985</v>
      </c>
      <c r="E29" s="5" t="s">
        <v>16</v>
      </c>
      <c r="F29" s="6">
        <v>717.73239999999998</v>
      </c>
      <c r="I29" s="5" t="s">
        <v>4</v>
      </c>
      <c r="J29" s="5" t="s">
        <v>5</v>
      </c>
      <c r="K29" s="5">
        <v>1985</v>
      </c>
      <c r="L29" s="5" t="s">
        <v>16</v>
      </c>
      <c r="M29" s="6">
        <v>2105.2595999999999</v>
      </c>
      <c r="P29" s="5" t="s">
        <v>7</v>
      </c>
      <c r="Q29" s="5" t="s">
        <v>5</v>
      </c>
      <c r="R29" s="5">
        <v>1985</v>
      </c>
      <c r="S29" s="5" t="s">
        <v>16</v>
      </c>
      <c r="T29" s="6">
        <v>2105.2595999999999</v>
      </c>
      <c r="W29" s="5"/>
      <c r="X29" s="5"/>
      <c r="Y29" s="5"/>
      <c r="Z29" s="5"/>
      <c r="AA29" s="6"/>
    </row>
    <row r="30" spans="2:27">
      <c r="B30" s="5" t="s">
        <v>21</v>
      </c>
      <c r="C30" s="5" t="s">
        <v>23</v>
      </c>
      <c r="D30" s="5">
        <v>1985</v>
      </c>
      <c r="E30" s="5" t="s">
        <v>12</v>
      </c>
      <c r="F30" s="6">
        <v>83.890799999999999</v>
      </c>
      <c r="I30" s="5" t="s">
        <v>4</v>
      </c>
      <c r="J30" s="5" t="s">
        <v>15</v>
      </c>
      <c r="K30" s="5">
        <v>1985</v>
      </c>
      <c r="L30" s="5" t="s">
        <v>12</v>
      </c>
      <c r="M30" s="6">
        <v>317.58659999999998</v>
      </c>
      <c r="P30" s="5" t="s">
        <v>7</v>
      </c>
      <c r="Q30" s="5" t="s">
        <v>15</v>
      </c>
      <c r="R30" s="5">
        <v>1985</v>
      </c>
      <c r="S30" s="5" t="s">
        <v>12</v>
      </c>
      <c r="T30" s="6">
        <v>317.58659999999998</v>
      </c>
      <c r="W30" s="5"/>
      <c r="X30" s="5"/>
      <c r="Y30" s="5"/>
      <c r="Z30" s="5"/>
      <c r="AA30" s="6"/>
    </row>
    <row r="31" spans="2:27">
      <c r="B31" s="5" t="s">
        <v>7</v>
      </c>
      <c r="C31" s="5" t="s">
        <v>23</v>
      </c>
      <c r="D31" s="5">
        <v>1985</v>
      </c>
      <c r="E31" s="5" t="s">
        <v>16</v>
      </c>
      <c r="F31" s="6">
        <v>3486.1288</v>
      </c>
      <c r="I31" s="5" t="s">
        <v>4</v>
      </c>
      <c r="J31" s="5" t="s">
        <v>25</v>
      </c>
      <c r="K31" s="5">
        <v>1985</v>
      </c>
      <c r="L31" s="5" t="s">
        <v>12</v>
      </c>
      <c r="M31" s="6">
        <v>213.05600000000001</v>
      </c>
      <c r="P31" s="5" t="s">
        <v>7</v>
      </c>
      <c r="Q31" s="5" t="s">
        <v>25</v>
      </c>
      <c r="R31" s="5">
        <v>1985</v>
      </c>
      <c r="S31" s="5" t="s">
        <v>12</v>
      </c>
      <c r="T31" s="6">
        <v>213.05600000000001</v>
      </c>
      <c r="W31" s="5"/>
      <c r="X31" s="5"/>
      <c r="Y31" s="5"/>
      <c r="Z31" s="5"/>
      <c r="AA31" s="6"/>
    </row>
    <row r="32" spans="2:27">
      <c r="B32" s="5" t="s">
        <v>4</v>
      </c>
      <c r="C32" s="5" t="s">
        <v>20</v>
      </c>
      <c r="D32" s="5">
        <v>1985</v>
      </c>
      <c r="E32" s="5" t="s">
        <v>12</v>
      </c>
      <c r="F32" s="6">
        <v>37.950600000000001</v>
      </c>
      <c r="I32" s="5" t="s">
        <v>4</v>
      </c>
      <c r="J32" s="5" t="s">
        <v>26</v>
      </c>
      <c r="K32" s="5">
        <v>1985</v>
      </c>
      <c r="L32" s="5" t="s">
        <v>16</v>
      </c>
      <c r="M32" s="6">
        <v>3435.5279999999998</v>
      </c>
      <c r="P32" s="5" t="s">
        <v>7</v>
      </c>
      <c r="Q32" s="5" t="s">
        <v>26</v>
      </c>
      <c r="R32" s="5">
        <v>1985</v>
      </c>
      <c r="S32" s="5" t="s">
        <v>16</v>
      </c>
      <c r="T32" s="6">
        <v>3435.5279999999998</v>
      </c>
      <c r="W32" s="5"/>
      <c r="X32" s="5"/>
      <c r="Y32" s="5"/>
      <c r="Z32" s="5"/>
      <c r="AA32" s="6"/>
    </row>
    <row r="33" spans="2:27">
      <c r="B33" s="5" t="s">
        <v>7</v>
      </c>
      <c r="C33" s="5" t="s">
        <v>18</v>
      </c>
      <c r="D33" s="5">
        <v>1985</v>
      </c>
      <c r="E33" s="5" t="s">
        <v>12</v>
      </c>
      <c r="F33" s="6">
        <v>50.6008</v>
      </c>
      <c r="I33" s="5" t="s">
        <v>4</v>
      </c>
      <c r="J33" s="5" t="s">
        <v>10</v>
      </c>
      <c r="K33" s="5">
        <v>1985</v>
      </c>
      <c r="L33" s="5" t="s">
        <v>16</v>
      </c>
      <c r="M33" s="6">
        <v>7298.4996000000001</v>
      </c>
      <c r="P33" s="5" t="s">
        <v>7</v>
      </c>
      <c r="Q33" s="5" t="s">
        <v>10</v>
      </c>
      <c r="R33" s="5">
        <v>1985</v>
      </c>
      <c r="S33" s="5" t="s">
        <v>16</v>
      </c>
      <c r="T33" s="6">
        <v>7298.4996000000001</v>
      </c>
      <c r="W33" s="5"/>
      <c r="X33" s="5"/>
      <c r="Y33" s="5"/>
      <c r="Z33" s="5"/>
      <c r="AA33" s="6"/>
    </row>
    <row r="34" spans="2:27">
      <c r="B34" s="5" t="s">
        <v>4</v>
      </c>
      <c r="C34" s="5" t="s">
        <v>26</v>
      </c>
      <c r="D34" s="5">
        <v>1985</v>
      </c>
      <c r="E34" s="5" t="s">
        <v>12</v>
      </c>
      <c r="F34" s="6">
        <v>339.55799999999999</v>
      </c>
      <c r="I34" s="5" t="s">
        <v>4</v>
      </c>
      <c r="J34" s="5" t="s">
        <v>25</v>
      </c>
      <c r="K34" s="5">
        <v>1985</v>
      </c>
      <c r="L34" s="5" t="s">
        <v>16</v>
      </c>
      <c r="M34" s="6">
        <v>717.73239999999998</v>
      </c>
      <c r="P34" s="5" t="s">
        <v>7</v>
      </c>
      <c r="Q34" s="5" t="s">
        <v>25</v>
      </c>
      <c r="R34" s="5">
        <v>1985</v>
      </c>
      <c r="S34" s="5" t="s">
        <v>16</v>
      </c>
      <c r="T34" s="6">
        <v>717.73239999999998</v>
      </c>
      <c r="W34" s="5"/>
      <c r="X34" s="5"/>
      <c r="Y34" s="5"/>
      <c r="Z34" s="5"/>
      <c r="AA34" s="6"/>
    </row>
    <row r="35" spans="2:27">
      <c r="B35" s="5" t="s">
        <v>4</v>
      </c>
      <c r="C35" s="5" t="s">
        <v>13</v>
      </c>
      <c r="D35" s="5">
        <v>1987</v>
      </c>
      <c r="E35" s="5" t="s">
        <v>6</v>
      </c>
      <c r="F35" s="6">
        <v>994.70519999999999</v>
      </c>
      <c r="I35" s="5" t="s">
        <v>4</v>
      </c>
      <c r="J35" s="5" t="s">
        <v>23</v>
      </c>
      <c r="K35" s="5">
        <v>1985</v>
      </c>
      <c r="L35" s="5" t="s">
        <v>12</v>
      </c>
      <c r="M35" s="6">
        <v>83.890799999999999</v>
      </c>
      <c r="P35" s="5" t="s">
        <v>7</v>
      </c>
      <c r="Q35" s="5" t="s">
        <v>23</v>
      </c>
      <c r="R35" s="5">
        <v>1985</v>
      </c>
      <c r="S35" s="5" t="s">
        <v>12</v>
      </c>
      <c r="T35" s="6">
        <v>83.890799999999999</v>
      </c>
      <c r="W35" s="5"/>
      <c r="X35" s="5"/>
      <c r="Y35" s="5"/>
      <c r="Z35" s="5"/>
      <c r="AA35" s="6"/>
    </row>
    <row r="36" spans="2:27">
      <c r="B36" s="5" t="s">
        <v>7</v>
      </c>
      <c r="C36" s="5" t="s">
        <v>15</v>
      </c>
      <c r="D36" s="5">
        <v>1987</v>
      </c>
      <c r="E36" s="5" t="s">
        <v>6</v>
      </c>
      <c r="F36" s="6">
        <v>343.55279999999999</v>
      </c>
      <c r="I36" s="5" t="s">
        <v>4</v>
      </c>
      <c r="J36" s="5" t="s">
        <v>23</v>
      </c>
      <c r="K36" s="5">
        <v>1985</v>
      </c>
      <c r="L36" s="5" t="s">
        <v>16</v>
      </c>
      <c r="M36" s="6">
        <v>3486.1288</v>
      </c>
      <c r="P36" s="5" t="s">
        <v>7</v>
      </c>
      <c r="Q36" s="5" t="s">
        <v>23</v>
      </c>
      <c r="R36" s="5">
        <v>1985</v>
      </c>
      <c r="S36" s="5" t="s">
        <v>16</v>
      </c>
      <c r="T36" s="6">
        <v>3486.1288</v>
      </c>
      <c r="W36" s="5"/>
      <c r="X36" s="5"/>
      <c r="Y36" s="5"/>
      <c r="Z36" s="5"/>
      <c r="AA36" s="6"/>
    </row>
    <row r="37" spans="2:27">
      <c r="B37" s="5" t="s">
        <v>4</v>
      </c>
      <c r="C37" s="5" t="s">
        <v>11</v>
      </c>
      <c r="D37" s="5">
        <v>1987</v>
      </c>
      <c r="E37" s="5" t="s">
        <v>6</v>
      </c>
      <c r="F37" s="6">
        <v>1977.4259999999999</v>
      </c>
      <c r="I37" s="5" t="s">
        <v>4</v>
      </c>
      <c r="J37" s="5" t="s">
        <v>20</v>
      </c>
      <c r="K37" s="5">
        <v>1985</v>
      </c>
      <c r="L37" s="5" t="s">
        <v>12</v>
      </c>
      <c r="M37" s="6">
        <v>37.950600000000001</v>
      </c>
      <c r="P37" s="5" t="s">
        <v>7</v>
      </c>
      <c r="Q37" s="5" t="s">
        <v>20</v>
      </c>
      <c r="R37" s="5">
        <v>1985</v>
      </c>
      <c r="S37" s="5" t="s">
        <v>12</v>
      </c>
      <c r="T37" s="6">
        <v>37.950600000000001</v>
      </c>
      <c r="W37" s="5"/>
      <c r="X37" s="5"/>
      <c r="Y37" s="5"/>
      <c r="Z37" s="5"/>
      <c r="AA37" s="6"/>
    </row>
    <row r="38" spans="2:27">
      <c r="B38" s="5" t="s">
        <v>21</v>
      </c>
      <c r="C38" s="5" t="s">
        <v>20</v>
      </c>
      <c r="D38" s="5">
        <v>1987</v>
      </c>
      <c r="E38" s="5" t="s">
        <v>6</v>
      </c>
      <c r="F38" s="6">
        <v>308.93119999999999</v>
      </c>
      <c r="I38" s="5" t="s">
        <v>4</v>
      </c>
      <c r="J38" s="5" t="s">
        <v>18</v>
      </c>
      <c r="K38" s="5">
        <v>1985</v>
      </c>
      <c r="L38" s="5" t="s">
        <v>12</v>
      </c>
      <c r="M38" s="6">
        <v>50.6008</v>
      </c>
      <c r="P38" s="5" t="s">
        <v>7</v>
      </c>
      <c r="Q38" s="5" t="s">
        <v>18</v>
      </c>
      <c r="R38" s="5">
        <v>1985</v>
      </c>
      <c r="S38" s="5" t="s">
        <v>12</v>
      </c>
      <c r="T38" s="6">
        <v>50.6008</v>
      </c>
      <c r="W38" s="5"/>
      <c r="X38" s="5"/>
      <c r="Y38" s="5"/>
      <c r="Z38" s="5"/>
      <c r="AA38" s="6"/>
    </row>
    <row r="39" spans="2:27">
      <c r="B39" s="5" t="s">
        <v>4</v>
      </c>
      <c r="C39" s="5" t="s">
        <v>10</v>
      </c>
      <c r="D39" s="5">
        <v>1987</v>
      </c>
      <c r="E39" s="5" t="s">
        <v>6</v>
      </c>
      <c r="F39" s="6">
        <v>2150.5340000000001</v>
      </c>
      <c r="I39" s="5" t="s">
        <v>4</v>
      </c>
      <c r="J39" s="5" t="s">
        <v>26</v>
      </c>
      <c r="K39" s="5">
        <v>1985</v>
      </c>
      <c r="L39" s="5" t="s">
        <v>12</v>
      </c>
      <c r="M39" s="6">
        <v>339.55799999999999</v>
      </c>
      <c r="P39" s="5" t="s">
        <v>7</v>
      </c>
      <c r="Q39" s="5" t="s">
        <v>26</v>
      </c>
      <c r="R39" s="5">
        <v>1985</v>
      </c>
      <c r="S39" s="5" t="s">
        <v>12</v>
      </c>
      <c r="T39" s="6">
        <v>339.55799999999999</v>
      </c>
      <c r="W39" s="5"/>
      <c r="X39" s="5"/>
      <c r="Y39" s="5"/>
      <c r="Z39" s="5"/>
      <c r="AA39" s="6"/>
    </row>
    <row r="40" spans="2:27">
      <c r="B40" s="5" t="s">
        <v>7</v>
      </c>
      <c r="C40" s="5" t="s">
        <v>22</v>
      </c>
      <c r="D40" s="5">
        <v>1987</v>
      </c>
      <c r="E40" s="5" t="s">
        <v>6</v>
      </c>
      <c r="F40" s="6">
        <v>373.5138</v>
      </c>
      <c r="I40" s="5" t="s">
        <v>4</v>
      </c>
      <c r="J40" s="5" t="s">
        <v>13</v>
      </c>
      <c r="K40" s="5">
        <v>1987</v>
      </c>
      <c r="L40" s="5" t="s">
        <v>6</v>
      </c>
      <c r="M40" s="6">
        <v>994.70519999999999</v>
      </c>
      <c r="P40" s="5" t="s">
        <v>7</v>
      </c>
      <c r="Q40" s="5" t="s">
        <v>13</v>
      </c>
      <c r="R40" s="5">
        <v>1987</v>
      </c>
      <c r="S40" s="5" t="s">
        <v>6</v>
      </c>
      <c r="T40" s="6">
        <v>994.70519999999999</v>
      </c>
      <c r="W40" s="5"/>
      <c r="X40" s="5"/>
      <c r="Y40" s="5"/>
      <c r="Z40" s="5"/>
      <c r="AA40" s="6"/>
    </row>
    <row r="41" spans="2:27">
      <c r="B41" s="5" t="s">
        <v>4</v>
      </c>
      <c r="C41" s="5" t="s">
        <v>17</v>
      </c>
      <c r="D41" s="5">
        <v>1987</v>
      </c>
      <c r="E41" s="5" t="s">
        <v>6</v>
      </c>
      <c r="F41" s="6">
        <v>850.89239999999995</v>
      </c>
      <c r="I41" s="5" t="s">
        <v>4</v>
      </c>
      <c r="J41" s="5" t="s">
        <v>15</v>
      </c>
      <c r="K41" s="5">
        <v>1987</v>
      </c>
      <c r="L41" s="5" t="s">
        <v>6</v>
      </c>
      <c r="M41" s="6">
        <v>343.55279999999999</v>
      </c>
      <c r="P41" s="5" t="s">
        <v>7</v>
      </c>
      <c r="Q41" s="5" t="s">
        <v>15</v>
      </c>
      <c r="R41" s="5">
        <v>1987</v>
      </c>
      <c r="S41" s="5" t="s">
        <v>6</v>
      </c>
      <c r="T41" s="6">
        <v>343.55279999999999</v>
      </c>
      <c r="W41" s="5"/>
      <c r="X41" s="5"/>
      <c r="Y41" s="5"/>
      <c r="Z41" s="5"/>
      <c r="AA41" s="6"/>
    </row>
    <row r="42" spans="2:27">
      <c r="B42" s="5" t="s">
        <v>7</v>
      </c>
      <c r="C42" s="5" t="s">
        <v>14</v>
      </c>
      <c r="D42" s="5">
        <v>1987</v>
      </c>
      <c r="E42" s="5" t="s">
        <v>6</v>
      </c>
      <c r="F42" s="6">
        <v>599.22</v>
      </c>
      <c r="I42" s="5" t="s">
        <v>4</v>
      </c>
      <c r="J42" s="5" t="s">
        <v>11</v>
      </c>
      <c r="K42" s="5">
        <v>1987</v>
      </c>
      <c r="L42" s="5" t="s">
        <v>6</v>
      </c>
      <c r="M42" s="6">
        <v>1977.4259999999999</v>
      </c>
      <c r="P42" s="5" t="s">
        <v>7</v>
      </c>
      <c r="Q42" s="5" t="s">
        <v>11</v>
      </c>
      <c r="R42" s="5">
        <v>1987</v>
      </c>
      <c r="S42" s="5" t="s">
        <v>6</v>
      </c>
      <c r="T42" s="6">
        <v>1977.4259999999999</v>
      </c>
      <c r="W42" s="5"/>
      <c r="X42" s="5"/>
      <c r="Y42" s="5"/>
      <c r="Z42" s="5"/>
      <c r="AA42" s="6"/>
    </row>
    <row r="43" spans="2:27">
      <c r="B43" s="5" t="s">
        <v>7</v>
      </c>
      <c r="C43" s="5" t="s">
        <v>8</v>
      </c>
      <c r="D43" s="5">
        <v>1987</v>
      </c>
      <c r="E43" s="5" t="s">
        <v>6</v>
      </c>
      <c r="F43" s="6">
        <v>667.79740000000004</v>
      </c>
      <c r="I43" s="5" t="s">
        <v>4</v>
      </c>
      <c r="J43" s="5" t="s">
        <v>20</v>
      </c>
      <c r="K43" s="5">
        <v>1987</v>
      </c>
      <c r="L43" s="5" t="s">
        <v>6</v>
      </c>
      <c r="M43" s="6">
        <v>308.93119999999999</v>
      </c>
      <c r="P43" s="5" t="s">
        <v>7</v>
      </c>
      <c r="Q43" s="5" t="s">
        <v>20</v>
      </c>
      <c r="R43" s="5">
        <v>1987</v>
      </c>
      <c r="S43" s="5" t="s">
        <v>6</v>
      </c>
      <c r="T43" s="6">
        <v>308.93119999999999</v>
      </c>
      <c r="W43" s="5"/>
      <c r="X43" s="5"/>
      <c r="Y43" s="5"/>
      <c r="Z43" s="5"/>
      <c r="AA43" s="6"/>
    </row>
    <row r="44" spans="2:27">
      <c r="B44" s="5" t="s">
        <v>7</v>
      </c>
      <c r="C44" s="5" t="s">
        <v>5</v>
      </c>
      <c r="D44" s="5">
        <v>1987</v>
      </c>
      <c r="E44" s="5" t="s">
        <v>6</v>
      </c>
      <c r="F44" s="6">
        <v>1374.2112</v>
      </c>
      <c r="I44" s="5" t="s">
        <v>4</v>
      </c>
      <c r="J44" s="5" t="s">
        <v>10</v>
      </c>
      <c r="K44" s="5">
        <v>1987</v>
      </c>
      <c r="L44" s="5" t="s">
        <v>6</v>
      </c>
      <c r="M44" s="6">
        <v>2150.5340000000001</v>
      </c>
      <c r="P44" s="5" t="s">
        <v>7</v>
      </c>
      <c r="Q44" s="5" t="s">
        <v>10</v>
      </c>
      <c r="R44" s="5">
        <v>1987</v>
      </c>
      <c r="S44" s="5" t="s">
        <v>6</v>
      </c>
      <c r="T44" s="6">
        <v>2150.5340000000001</v>
      </c>
      <c r="W44" s="5"/>
      <c r="X44" s="5"/>
      <c r="Y44" s="5"/>
      <c r="Z44" s="5"/>
      <c r="AA44" s="6"/>
    </row>
    <row r="45" spans="2:27">
      <c r="B45" s="5" t="s">
        <v>7</v>
      </c>
      <c r="C45" s="5" t="s">
        <v>24</v>
      </c>
      <c r="D45" s="5">
        <v>1987</v>
      </c>
      <c r="E45" s="5" t="s">
        <v>6</v>
      </c>
      <c r="F45" s="6">
        <v>1929.4884</v>
      </c>
      <c r="I45" s="5" t="s">
        <v>4</v>
      </c>
      <c r="J45" s="5" t="s">
        <v>22</v>
      </c>
      <c r="K45" s="5">
        <v>1987</v>
      </c>
      <c r="L45" s="5" t="s">
        <v>6</v>
      </c>
      <c r="M45" s="6">
        <v>373.5138</v>
      </c>
      <c r="P45" s="5" t="s">
        <v>7</v>
      </c>
      <c r="Q45" s="5" t="s">
        <v>22</v>
      </c>
      <c r="R45" s="5">
        <v>1987</v>
      </c>
      <c r="S45" s="5" t="s">
        <v>6</v>
      </c>
      <c r="T45" s="6">
        <v>373.5138</v>
      </c>
      <c r="W45" s="5"/>
      <c r="X45" s="5"/>
      <c r="Y45" s="5"/>
      <c r="Z45" s="5"/>
      <c r="AA45" s="6"/>
    </row>
    <row r="46" spans="2:27">
      <c r="B46" s="5" t="s">
        <v>4</v>
      </c>
      <c r="C46" s="5" t="s">
        <v>19</v>
      </c>
      <c r="D46" s="5">
        <v>1987</v>
      </c>
      <c r="E46" s="5" t="s">
        <v>6</v>
      </c>
      <c r="F46" s="6">
        <v>193.08199999999999</v>
      </c>
      <c r="I46" s="5" t="s">
        <v>4</v>
      </c>
      <c r="J46" s="5" t="s">
        <v>17</v>
      </c>
      <c r="K46" s="5">
        <v>1987</v>
      </c>
      <c r="L46" s="5" t="s">
        <v>6</v>
      </c>
      <c r="M46" s="6">
        <v>850.89239999999995</v>
      </c>
      <c r="P46" s="5" t="s">
        <v>7</v>
      </c>
      <c r="Q46" s="5" t="s">
        <v>17</v>
      </c>
      <c r="R46" s="5">
        <v>1987</v>
      </c>
      <c r="S46" s="5" t="s">
        <v>6</v>
      </c>
      <c r="T46" s="6">
        <v>850.89239999999995</v>
      </c>
      <c r="W46" s="5"/>
      <c r="X46" s="5"/>
      <c r="Y46" s="5"/>
      <c r="Z46" s="5"/>
      <c r="AA46" s="6"/>
    </row>
    <row r="47" spans="2:27">
      <c r="B47" s="5" t="s">
        <v>4</v>
      </c>
      <c r="C47" s="5" t="s">
        <v>25</v>
      </c>
      <c r="D47" s="5">
        <v>1987</v>
      </c>
      <c r="E47" s="5" t="s">
        <v>6</v>
      </c>
      <c r="F47" s="6">
        <v>2324.9735999999998</v>
      </c>
      <c r="I47" s="5" t="s">
        <v>4</v>
      </c>
      <c r="J47" s="5" t="s">
        <v>14</v>
      </c>
      <c r="K47" s="5">
        <v>1987</v>
      </c>
      <c r="L47" s="5" t="s">
        <v>6</v>
      </c>
      <c r="M47" s="6">
        <v>599.22</v>
      </c>
      <c r="P47" s="5" t="s">
        <v>7</v>
      </c>
      <c r="Q47" s="5" t="s">
        <v>14</v>
      </c>
      <c r="R47" s="5">
        <v>1987</v>
      </c>
      <c r="S47" s="5" t="s">
        <v>6</v>
      </c>
      <c r="T47" s="6">
        <v>599.22</v>
      </c>
      <c r="W47" s="5"/>
      <c r="X47" s="5"/>
      <c r="Y47" s="5"/>
      <c r="Z47" s="5"/>
      <c r="AA47" s="6"/>
    </row>
    <row r="48" spans="2:27">
      <c r="B48" s="5" t="s">
        <v>4</v>
      </c>
      <c r="C48" s="5" t="s">
        <v>23</v>
      </c>
      <c r="D48" s="5">
        <v>1987</v>
      </c>
      <c r="E48" s="5" t="s">
        <v>6</v>
      </c>
      <c r="F48" s="6">
        <v>1325.6078</v>
      </c>
      <c r="I48" s="5" t="s">
        <v>4</v>
      </c>
      <c r="J48" s="5" t="s">
        <v>8</v>
      </c>
      <c r="K48" s="5">
        <v>1987</v>
      </c>
      <c r="L48" s="5" t="s">
        <v>6</v>
      </c>
      <c r="M48" s="6">
        <v>667.79740000000004</v>
      </c>
      <c r="P48" s="5" t="s">
        <v>7</v>
      </c>
      <c r="Q48" s="5" t="s">
        <v>8</v>
      </c>
      <c r="R48" s="5">
        <v>1987</v>
      </c>
      <c r="S48" s="5" t="s">
        <v>6</v>
      </c>
      <c r="T48" s="6">
        <v>667.79740000000004</v>
      </c>
      <c r="W48" s="5"/>
      <c r="X48" s="5"/>
      <c r="Y48" s="5"/>
      <c r="Z48" s="5"/>
      <c r="AA48" s="6"/>
    </row>
    <row r="49" spans="2:27">
      <c r="B49" s="5" t="s">
        <v>4</v>
      </c>
      <c r="C49" s="5" t="s">
        <v>18</v>
      </c>
      <c r="D49" s="5">
        <v>1987</v>
      </c>
      <c r="E49" s="5" t="s">
        <v>6</v>
      </c>
      <c r="F49" s="6">
        <v>3617.9571999999998</v>
      </c>
      <c r="I49" s="5" t="s">
        <v>4</v>
      </c>
      <c r="J49" s="5" t="s">
        <v>5</v>
      </c>
      <c r="K49" s="5">
        <v>1987</v>
      </c>
      <c r="L49" s="5" t="s">
        <v>6</v>
      </c>
      <c r="M49" s="6">
        <v>1374.2112</v>
      </c>
      <c r="P49" s="5" t="s">
        <v>7</v>
      </c>
      <c r="Q49" s="5" t="s">
        <v>5</v>
      </c>
      <c r="R49" s="5">
        <v>1987</v>
      </c>
      <c r="S49" s="5" t="s">
        <v>6</v>
      </c>
      <c r="T49" s="6">
        <v>1374.2112</v>
      </c>
      <c r="W49" s="5"/>
      <c r="X49" s="5"/>
      <c r="Y49" s="5"/>
      <c r="Z49" s="5"/>
      <c r="AA49" s="6"/>
    </row>
    <row r="50" spans="2:27">
      <c r="B50" s="5" t="s">
        <v>4</v>
      </c>
      <c r="C50" s="5" t="s">
        <v>26</v>
      </c>
      <c r="D50" s="5">
        <v>1987</v>
      </c>
      <c r="E50" s="5" t="s">
        <v>6</v>
      </c>
      <c r="F50" s="6">
        <v>2561.9983999999999</v>
      </c>
      <c r="I50" s="5" t="s">
        <v>4</v>
      </c>
      <c r="J50" s="5" t="s">
        <v>24</v>
      </c>
      <c r="K50" s="5">
        <v>1987</v>
      </c>
      <c r="L50" s="5" t="s">
        <v>6</v>
      </c>
      <c r="M50" s="6">
        <v>1929.4884</v>
      </c>
      <c r="P50" s="5" t="s">
        <v>7</v>
      </c>
      <c r="Q50" s="5" t="s">
        <v>24</v>
      </c>
      <c r="R50" s="5">
        <v>1987</v>
      </c>
      <c r="S50" s="5" t="s">
        <v>6</v>
      </c>
      <c r="T50" s="6">
        <v>1929.4884</v>
      </c>
      <c r="W50" s="5"/>
      <c r="X50" s="5"/>
      <c r="Y50" s="5"/>
      <c r="Z50" s="5"/>
      <c r="AA50" s="6"/>
    </row>
    <row r="51" spans="2:27">
      <c r="B51" s="5" t="s">
        <v>7</v>
      </c>
      <c r="C51" s="5" t="s">
        <v>5</v>
      </c>
      <c r="D51" s="5">
        <v>1997</v>
      </c>
      <c r="E51" s="5" t="s">
        <v>6</v>
      </c>
      <c r="F51" s="6">
        <v>2187.1529999999998</v>
      </c>
      <c r="I51" s="5" t="s">
        <v>4</v>
      </c>
      <c r="J51" s="5" t="s">
        <v>19</v>
      </c>
      <c r="K51" s="5">
        <v>1987</v>
      </c>
      <c r="L51" s="5" t="s">
        <v>6</v>
      </c>
      <c r="M51" s="6">
        <v>193.08199999999999</v>
      </c>
      <c r="P51" s="5" t="s">
        <v>7</v>
      </c>
      <c r="Q51" s="5" t="s">
        <v>19</v>
      </c>
      <c r="R51" s="5">
        <v>1987</v>
      </c>
      <c r="S51" s="5" t="s">
        <v>6</v>
      </c>
      <c r="T51" s="6">
        <v>193.08199999999999</v>
      </c>
      <c r="W51" s="5"/>
      <c r="X51" s="5"/>
      <c r="Y51" s="5"/>
      <c r="Z51" s="5"/>
      <c r="AA51" s="6"/>
    </row>
    <row r="52" spans="2:27">
      <c r="B52" s="5" t="s">
        <v>7</v>
      </c>
      <c r="C52" s="5" t="s">
        <v>15</v>
      </c>
      <c r="D52" s="5">
        <v>1997</v>
      </c>
      <c r="E52" s="5" t="s">
        <v>6</v>
      </c>
      <c r="F52" s="6">
        <v>2145.2076000000002</v>
      </c>
      <c r="I52" s="5" t="s">
        <v>4</v>
      </c>
      <c r="J52" s="5" t="s">
        <v>25</v>
      </c>
      <c r="K52" s="5">
        <v>1987</v>
      </c>
      <c r="L52" s="5" t="s">
        <v>6</v>
      </c>
      <c r="M52" s="6">
        <v>2324.9735999999998</v>
      </c>
      <c r="P52" s="5" t="s">
        <v>7</v>
      </c>
      <c r="Q52" s="5" t="s">
        <v>25</v>
      </c>
      <c r="R52" s="5">
        <v>1987</v>
      </c>
      <c r="S52" s="5" t="s">
        <v>6</v>
      </c>
      <c r="T52" s="6">
        <v>2324.9735999999998</v>
      </c>
      <c r="W52" s="5"/>
      <c r="X52" s="5"/>
      <c r="Y52" s="5"/>
      <c r="Z52" s="5"/>
      <c r="AA52" s="6"/>
    </row>
    <row r="53" spans="2:27">
      <c r="B53" s="5" t="s">
        <v>7</v>
      </c>
      <c r="C53" s="5" t="s">
        <v>18</v>
      </c>
      <c r="D53" s="5">
        <v>1997</v>
      </c>
      <c r="E53" s="5" t="s">
        <v>6</v>
      </c>
      <c r="F53" s="6">
        <v>1547.3191999999999</v>
      </c>
      <c r="I53" s="5" t="s">
        <v>4</v>
      </c>
      <c r="J53" s="5" t="s">
        <v>23</v>
      </c>
      <c r="K53" s="5">
        <v>1987</v>
      </c>
      <c r="L53" s="5" t="s">
        <v>6</v>
      </c>
      <c r="M53" s="6">
        <v>1325.6078</v>
      </c>
      <c r="P53" s="5" t="s">
        <v>7</v>
      </c>
      <c r="Q53" s="5" t="s">
        <v>23</v>
      </c>
      <c r="R53" s="5">
        <v>1987</v>
      </c>
      <c r="S53" s="5" t="s">
        <v>6</v>
      </c>
      <c r="T53" s="6">
        <v>1325.6078</v>
      </c>
      <c r="W53" s="5"/>
      <c r="X53" s="5"/>
      <c r="Y53" s="5"/>
      <c r="Z53" s="5"/>
      <c r="AA53" s="6"/>
    </row>
    <row r="54" spans="2:27">
      <c r="B54" s="5" t="s">
        <v>7</v>
      </c>
      <c r="C54" s="5" t="s">
        <v>17</v>
      </c>
      <c r="D54" s="5">
        <v>1997</v>
      </c>
      <c r="E54" s="5" t="s">
        <v>6</v>
      </c>
      <c r="F54" s="6">
        <v>4078.0250000000001</v>
      </c>
      <c r="I54" s="5" t="s">
        <v>4</v>
      </c>
      <c r="J54" s="5" t="s">
        <v>18</v>
      </c>
      <c r="K54" s="5">
        <v>1987</v>
      </c>
      <c r="L54" s="5" t="s">
        <v>6</v>
      </c>
      <c r="M54" s="6">
        <v>3617.9571999999998</v>
      </c>
      <c r="P54" s="5" t="s">
        <v>7</v>
      </c>
      <c r="Q54" s="5" t="s">
        <v>18</v>
      </c>
      <c r="R54" s="5">
        <v>1987</v>
      </c>
      <c r="S54" s="5" t="s">
        <v>6</v>
      </c>
      <c r="T54" s="6">
        <v>3617.9571999999998</v>
      </c>
      <c r="W54" s="5"/>
      <c r="X54" s="5"/>
      <c r="Y54" s="5"/>
      <c r="Z54" s="5"/>
      <c r="AA54" s="6"/>
    </row>
    <row r="55" spans="2:27">
      <c r="B55" s="5" t="s">
        <v>4</v>
      </c>
      <c r="C55" s="5" t="s">
        <v>8</v>
      </c>
      <c r="D55" s="5">
        <v>1997</v>
      </c>
      <c r="E55" s="5" t="s">
        <v>6</v>
      </c>
      <c r="F55" s="6">
        <v>2085.2856000000002</v>
      </c>
      <c r="I55" s="5" t="s">
        <v>4</v>
      </c>
      <c r="J55" s="5" t="s">
        <v>26</v>
      </c>
      <c r="K55" s="5">
        <v>1987</v>
      </c>
      <c r="L55" s="5" t="s">
        <v>6</v>
      </c>
      <c r="M55" s="6">
        <v>2561.9983999999999</v>
      </c>
      <c r="P55" s="5" t="s">
        <v>7</v>
      </c>
      <c r="Q55" s="5" t="s">
        <v>26</v>
      </c>
      <c r="R55" s="5">
        <v>1987</v>
      </c>
      <c r="S55" s="5" t="s">
        <v>6</v>
      </c>
      <c r="T55" s="6">
        <v>2561.9983999999999</v>
      </c>
      <c r="W55" s="5"/>
      <c r="X55" s="5"/>
      <c r="Y55" s="5"/>
      <c r="Z55" s="5"/>
      <c r="AA55" s="6"/>
    </row>
    <row r="56" spans="2:27">
      <c r="B56" s="5" t="s">
        <v>7</v>
      </c>
      <c r="C56" s="5" t="s">
        <v>14</v>
      </c>
      <c r="D56" s="5">
        <v>1997</v>
      </c>
      <c r="E56" s="5" t="s">
        <v>6</v>
      </c>
      <c r="F56" s="6">
        <v>2576.6460000000002</v>
      </c>
      <c r="I56" s="5" t="s">
        <v>4</v>
      </c>
      <c r="J56" s="5" t="s">
        <v>5</v>
      </c>
      <c r="K56" s="5">
        <v>1997</v>
      </c>
      <c r="L56" s="5" t="s">
        <v>6</v>
      </c>
      <c r="M56" s="6">
        <v>2187.1529999999998</v>
      </c>
      <c r="P56" s="5" t="s">
        <v>7</v>
      </c>
      <c r="Q56" s="5" t="s">
        <v>5</v>
      </c>
      <c r="R56" s="5">
        <v>1997</v>
      </c>
      <c r="S56" s="5" t="s">
        <v>6</v>
      </c>
      <c r="T56" s="6">
        <v>2187.1529999999998</v>
      </c>
      <c r="W56" s="5"/>
      <c r="X56" s="5"/>
      <c r="Y56" s="5"/>
      <c r="Z56" s="5"/>
      <c r="AA56" s="6"/>
    </row>
    <row r="57" spans="2:27">
      <c r="B57" s="5" t="s">
        <v>4</v>
      </c>
      <c r="C57" s="5" t="s">
        <v>19</v>
      </c>
      <c r="D57" s="5">
        <v>1997</v>
      </c>
      <c r="E57" s="5" t="s">
        <v>6</v>
      </c>
      <c r="F57" s="6">
        <v>3134.5864000000001</v>
      </c>
      <c r="I57" s="5" t="s">
        <v>21</v>
      </c>
      <c r="J57" s="5" t="s">
        <v>15</v>
      </c>
      <c r="K57" s="5">
        <v>1997</v>
      </c>
      <c r="L57" s="5" t="s">
        <v>6</v>
      </c>
      <c r="M57" s="6">
        <v>2145.2076000000002</v>
      </c>
      <c r="P57" s="5" t="s">
        <v>7</v>
      </c>
      <c r="Q57" s="5" t="s">
        <v>15</v>
      </c>
      <c r="R57" s="5">
        <v>1997</v>
      </c>
      <c r="S57" s="5" t="s">
        <v>6</v>
      </c>
      <c r="T57" s="6">
        <v>2145.2076000000002</v>
      </c>
      <c r="W57" s="5"/>
      <c r="X57" s="5"/>
      <c r="Y57" s="5"/>
      <c r="Z57" s="5"/>
      <c r="AA57" s="6"/>
    </row>
    <row r="58" spans="2:27">
      <c r="B58" s="5" t="s">
        <v>7</v>
      </c>
      <c r="C58" s="5" t="s">
        <v>11</v>
      </c>
      <c r="D58" s="5">
        <v>1997</v>
      </c>
      <c r="E58" s="5" t="s">
        <v>6</v>
      </c>
      <c r="F58" s="6">
        <v>1314.2891999999999</v>
      </c>
      <c r="I58" s="5" t="s">
        <v>4</v>
      </c>
      <c r="J58" s="5" t="s">
        <v>18</v>
      </c>
      <c r="K58" s="5">
        <v>1997</v>
      </c>
      <c r="L58" s="5" t="s">
        <v>6</v>
      </c>
      <c r="M58" s="6">
        <v>1547.3191999999999</v>
      </c>
      <c r="P58" s="5" t="s">
        <v>7</v>
      </c>
      <c r="Q58" s="5" t="s">
        <v>18</v>
      </c>
      <c r="R58" s="5">
        <v>1997</v>
      </c>
      <c r="S58" s="5" t="s">
        <v>6</v>
      </c>
      <c r="T58" s="6">
        <v>1547.3191999999999</v>
      </c>
      <c r="W58" s="5"/>
      <c r="X58" s="5"/>
      <c r="Y58" s="5"/>
      <c r="Z58" s="5"/>
      <c r="AA58" s="6"/>
    </row>
    <row r="59" spans="2:27">
      <c r="B59" s="5" t="s">
        <v>4</v>
      </c>
      <c r="C59" s="5" t="s">
        <v>13</v>
      </c>
      <c r="D59" s="5">
        <v>1997</v>
      </c>
      <c r="E59" s="5" t="s">
        <v>6</v>
      </c>
      <c r="F59" s="6">
        <v>1438.1279999999999</v>
      </c>
      <c r="I59" s="5" t="s">
        <v>4</v>
      </c>
      <c r="J59" s="5" t="s">
        <v>17</v>
      </c>
      <c r="K59" s="5">
        <v>1997</v>
      </c>
      <c r="L59" s="5" t="s">
        <v>6</v>
      </c>
      <c r="M59" s="6">
        <v>4078.0250000000001</v>
      </c>
      <c r="P59" s="5" t="s">
        <v>7</v>
      </c>
      <c r="Q59" s="5" t="s">
        <v>17</v>
      </c>
      <c r="R59" s="5">
        <v>1997</v>
      </c>
      <c r="S59" s="5" t="s">
        <v>6</v>
      </c>
      <c r="T59" s="6">
        <v>4078.0250000000001</v>
      </c>
      <c r="W59" s="5"/>
      <c r="X59" s="5"/>
      <c r="Y59" s="5"/>
      <c r="Z59" s="5"/>
      <c r="AA59" s="6"/>
    </row>
    <row r="60" spans="2:27">
      <c r="B60" s="5" t="s">
        <v>7</v>
      </c>
      <c r="C60" s="5" t="s">
        <v>10</v>
      </c>
      <c r="D60" s="5">
        <v>1997</v>
      </c>
      <c r="E60" s="5" t="s">
        <v>6</v>
      </c>
      <c r="F60" s="6">
        <v>2769.7280000000001</v>
      </c>
      <c r="I60" s="5" t="s">
        <v>4</v>
      </c>
      <c r="J60" s="5" t="s">
        <v>8</v>
      </c>
      <c r="K60" s="5">
        <v>1997</v>
      </c>
      <c r="L60" s="5" t="s">
        <v>6</v>
      </c>
      <c r="M60" s="6">
        <v>2085.2856000000002</v>
      </c>
      <c r="P60" s="5" t="s">
        <v>7</v>
      </c>
      <c r="Q60" s="5" t="s">
        <v>8</v>
      </c>
      <c r="R60" s="5">
        <v>1997</v>
      </c>
      <c r="S60" s="5" t="s">
        <v>6</v>
      </c>
      <c r="T60" s="6">
        <v>2085.2856000000002</v>
      </c>
      <c r="W60" s="5"/>
      <c r="X60" s="5"/>
      <c r="Y60" s="5"/>
      <c r="Z60" s="5"/>
      <c r="AA60" s="6"/>
    </row>
    <row r="61" spans="2:27">
      <c r="B61" s="5" t="s">
        <v>4</v>
      </c>
      <c r="C61" s="5" t="s">
        <v>25</v>
      </c>
      <c r="D61" s="5">
        <v>1997</v>
      </c>
      <c r="E61" s="5" t="s">
        <v>6</v>
      </c>
      <c r="F61" s="6">
        <v>1418.154</v>
      </c>
      <c r="I61" s="5" t="s">
        <v>4</v>
      </c>
      <c r="J61" s="5" t="s">
        <v>14</v>
      </c>
      <c r="K61" s="5">
        <v>1997</v>
      </c>
      <c r="L61" s="5" t="s">
        <v>6</v>
      </c>
      <c r="M61" s="6">
        <v>2576.6460000000002</v>
      </c>
      <c r="P61" s="5" t="s">
        <v>7</v>
      </c>
      <c r="Q61" s="5" t="s">
        <v>14</v>
      </c>
      <c r="R61" s="5">
        <v>1997</v>
      </c>
      <c r="S61" s="5" t="s">
        <v>6</v>
      </c>
      <c r="T61" s="6">
        <v>2576.6460000000002</v>
      </c>
      <c r="W61" s="5"/>
      <c r="X61" s="5"/>
      <c r="Y61" s="5"/>
      <c r="Z61" s="5"/>
      <c r="AA61" s="6"/>
    </row>
    <row r="62" spans="2:27">
      <c r="B62" s="5" t="s">
        <v>7</v>
      </c>
      <c r="C62" s="5" t="s">
        <v>22</v>
      </c>
      <c r="D62" s="5">
        <v>1997</v>
      </c>
      <c r="E62" s="5" t="s">
        <v>6</v>
      </c>
      <c r="F62" s="6">
        <v>527.31359999999995</v>
      </c>
      <c r="I62" s="5" t="s">
        <v>4</v>
      </c>
      <c r="J62" s="5" t="s">
        <v>19</v>
      </c>
      <c r="K62" s="5">
        <v>1997</v>
      </c>
      <c r="L62" s="5" t="s">
        <v>6</v>
      </c>
      <c r="M62" s="6">
        <v>3134.5864000000001</v>
      </c>
      <c r="P62" s="5" t="s">
        <v>7</v>
      </c>
      <c r="Q62" s="5" t="s">
        <v>19</v>
      </c>
      <c r="R62" s="5">
        <v>1997</v>
      </c>
      <c r="S62" s="5" t="s">
        <v>6</v>
      </c>
      <c r="T62" s="6">
        <v>3134.5864000000001</v>
      </c>
      <c r="W62" s="5"/>
      <c r="X62" s="5"/>
      <c r="Y62" s="5"/>
      <c r="Z62" s="5"/>
      <c r="AA62" s="6"/>
    </row>
    <row r="63" spans="2:27">
      <c r="B63" s="5" t="s">
        <v>7</v>
      </c>
      <c r="C63" s="5" t="s">
        <v>24</v>
      </c>
      <c r="D63" s="5">
        <v>1997</v>
      </c>
      <c r="E63" s="5" t="s">
        <v>6</v>
      </c>
      <c r="F63" s="6">
        <v>2954.1545999999998</v>
      </c>
      <c r="I63" s="5" t="s">
        <v>4</v>
      </c>
      <c r="J63" s="5" t="s">
        <v>11</v>
      </c>
      <c r="K63" s="5">
        <v>1997</v>
      </c>
      <c r="L63" s="5" t="s">
        <v>6</v>
      </c>
      <c r="M63" s="6">
        <v>1314.2891999999999</v>
      </c>
      <c r="P63" s="5" t="s">
        <v>7</v>
      </c>
      <c r="Q63" s="5" t="s">
        <v>11</v>
      </c>
      <c r="R63" s="5">
        <v>1997</v>
      </c>
      <c r="S63" s="5" t="s">
        <v>6</v>
      </c>
      <c r="T63" s="6">
        <v>1314.2891999999999</v>
      </c>
      <c r="W63" s="5"/>
      <c r="X63" s="5"/>
      <c r="Y63" s="5"/>
      <c r="Z63" s="5"/>
      <c r="AA63" s="6"/>
    </row>
    <row r="64" spans="2:27">
      <c r="B64" s="5" t="s">
        <v>7</v>
      </c>
      <c r="C64" s="5" t="s">
        <v>23</v>
      </c>
      <c r="D64" s="5">
        <v>1997</v>
      </c>
      <c r="E64" s="5" t="s">
        <v>6</v>
      </c>
      <c r="F64" s="6">
        <v>1547.9849999999999</v>
      </c>
      <c r="I64" s="5" t="s">
        <v>4</v>
      </c>
      <c r="J64" s="5" t="s">
        <v>13</v>
      </c>
      <c r="K64" s="5">
        <v>1997</v>
      </c>
      <c r="L64" s="5" t="s">
        <v>6</v>
      </c>
      <c r="M64" s="6">
        <v>1438.1279999999999</v>
      </c>
      <c r="P64" s="5" t="s">
        <v>7</v>
      </c>
      <c r="Q64" s="5" t="s">
        <v>13</v>
      </c>
      <c r="R64" s="5">
        <v>1997</v>
      </c>
      <c r="S64" s="5" t="s">
        <v>6</v>
      </c>
      <c r="T64" s="6">
        <v>1438.1279999999999</v>
      </c>
      <c r="W64" s="5"/>
      <c r="X64" s="5"/>
      <c r="Y64" s="5"/>
      <c r="Z64" s="5"/>
      <c r="AA64" s="6"/>
    </row>
    <row r="65" spans="2:27">
      <c r="B65" s="5" t="s">
        <v>4</v>
      </c>
      <c r="C65" s="5" t="s">
        <v>20</v>
      </c>
      <c r="D65" s="5">
        <v>1997</v>
      </c>
      <c r="E65" s="5" t="s">
        <v>6</v>
      </c>
      <c r="F65" s="6">
        <v>1451.444</v>
      </c>
      <c r="I65" s="5" t="s">
        <v>4</v>
      </c>
      <c r="J65" s="5" t="s">
        <v>10</v>
      </c>
      <c r="K65" s="5">
        <v>1997</v>
      </c>
      <c r="L65" s="5" t="s">
        <v>6</v>
      </c>
      <c r="M65" s="6">
        <v>2769.7280000000001</v>
      </c>
      <c r="P65" s="5" t="s">
        <v>7</v>
      </c>
      <c r="Q65" s="5" t="s">
        <v>10</v>
      </c>
      <c r="R65" s="5">
        <v>1997</v>
      </c>
      <c r="S65" s="5" t="s">
        <v>6</v>
      </c>
      <c r="T65" s="6">
        <v>2769.7280000000001</v>
      </c>
      <c r="W65" s="5"/>
      <c r="X65" s="5"/>
      <c r="Y65" s="5"/>
      <c r="Z65" s="5"/>
      <c r="AA65" s="6"/>
    </row>
    <row r="66" spans="2:27">
      <c r="B66" s="5" t="s">
        <v>7</v>
      </c>
      <c r="C66" s="5" t="s">
        <v>26</v>
      </c>
      <c r="D66" s="5">
        <v>1997</v>
      </c>
      <c r="E66" s="5" t="s">
        <v>6</v>
      </c>
      <c r="F66" s="6">
        <v>5033.4480000000003</v>
      </c>
      <c r="I66" s="5" t="s">
        <v>4</v>
      </c>
      <c r="J66" s="5" t="s">
        <v>25</v>
      </c>
      <c r="K66" s="5">
        <v>1997</v>
      </c>
      <c r="L66" s="5" t="s">
        <v>6</v>
      </c>
      <c r="M66" s="6">
        <v>1418.154</v>
      </c>
      <c r="P66" s="5" t="s">
        <v>7</v>
      </c>
      <c r="Q66" s="5" t="s">
        <v>25</v>
      </c>
      <c r="R66" s="5">
        <v>1997</v>
      </c>
      <c r="S66" s="5" t="s">
        <v>6</v>
      </c>
      <c r="T66" s="6">
        <v>1418.154</v>
      </c>
      <c r="W66" s="5"/>
      <c r="X66" s="5"/>
      <c r="Y66" s="5"/>
      <c r="Z66" s="5"/>
      <c r="AA66" s="6"/>
    </row>
    <row r="67" spans="2:27">
      <c r="B67" s="5" t="s">
        <v>7</v>
      </c>
      <c r="C67" s="5" t="s">
        <v>11</v>
      </c>
      <c r="D67" s="5">
        <v>1998</v>
      </c>
      <c r="E67" s="5" t="s">
        <v>12</v>
      </c>
      <c r="F67" s="6">
        <v>732.38</v>
      </c>
      <c r="I67" s="5" t="s">
        <v>4</v>
      </c>
      <c r="J67" s="5" t="s">
        <v>22</v>
      </c>
      <c r="K67" s="5">
        <v>1997</v>
      </c>
      <c r="L67" s="5" t="s">
        <v>6</v>
      </c>
      <c r="M67" s="6">
        <v>527.31359999999995</v>
      </c>
      <c r="P67" s="5" t="s">
        <v>7</v>
      </c>
      <c r="Q67" s="5" t="s">
        <v>22</v>
      </c>
      <c r="R67" s="5">
        <v>1997</v>
      </c>
      <c r="S67" s="5" t="s">
        <v>6</v>
      </c>
      <c r="T67" s="6">
        <v>527.31359999999995</v>
      </c>
      <c r="W67" s="5"/>
      <c r="X67" s="5"/>
      <c r="Y67" s="5"/>
      <c r="Z67" s="5"/>
      <c r="AA67" s="6"/>
    </row>
    <row r="68" spans="2:27">
      <c r="B68" s="5" t="s">
        <v>7</v>
      </c>
      <c r="C68" s="5" t="s">
        <v>5</v>
      </c>
      <c r="D68" s="5">
        <v>1998</v>
      </c>
      <c r="E68" s="5" t="s">
        <v>12</v>
      </c>
      <c r="F68" s="6">
        <v>178.43440000000001</v>
      </c>
      <c r="I68" s="5" t="s">
        <v>4</v>
      </c>
      <c r="J68" s="5" t="s">
        <v>24</v>
      </c>
      <c r="K68" s="5">
        <v>1997</v>
      </c>
      <c r="L68" s="5" t="s">
        <v>6</v>
      </c>
      <c r="M68" s="6">
        <v>2954.1545999999998</v>
      </c>
      <c r="P68" s="5" t="s">
        <v>7</v>
      </c>
      <c r="Q68" s="5" t="s">
        <v>24</v>
      </c>
      <c r="R68" s="5">
        <v>1997</v>
      </c>
      <c r="S68" s="5" t="s">
        <v>6</v>
      </c>
      <c r="T68" s="6">
        <v>2954.1545999999998</v>
      </c>
      <c r="W68" s="5"/>
      <c r="X68" s="5"/>
      <c r="Y68" s="5"/>
      <c r="Z68" s="5"/>
      <c r="AA68" s="6"/>
    </row>
    <row r="69" spans="2:27">
      <c r="B69" s="5" t="s">
        <v>4</v>
      </c>
      <c r="C69" s="5" t="s">
        <v>15</v>
      </c>
      <c r="D69" s="5">
        <v>1998</v>
      </c>
      <c r="E69" s="5" t="s">
        <v>12</v>
      </c>
      <c r="F69" s="6">
        <v>184.42660000000001</v>
      </c>
      <c r="I69" s="5" t="s">
        <v>4</v>
      </c>
      <c r="J69" s="5" t="s">
        <v>23</v>
      </c>
      <c r="K69" s="5">
        <v>1997</v>
      </c>
      <c r="L69" s="5" t="s">
        <v>6</v>
      </c>
      <c r="M69" s="6">
        <v>1547.9849999999999</v>
      </c>
      <c r="P69" s="5"/>
      <c r="Q69" s="5"/>
      <c r="R69" s="5"/>
      <c r="S69" s="5"/>
      <c r="T69" s="33">
        <f>SUM(T9:T68)</f>
        <v>119427.87499999999</v>
      </c>
    </row>
    <row r="70" spans="2:27">
      <c r="B70" s="5" t="s">
        <v>7</v>
      </c>
      <c r="C70" s="5" t="s">
        <v>22</v>
      </c>
      <c r="D70" s="5">
        <v>1998</v>
      </c>
      <c r="E70" s="5" t="s">
        <v>12</v>
      </c>
      <c r="F70" s="6">
        <v>186.42400000000001</v>
      </c>
      <c r="I70" s="5" t="s">
        <v>4</v>
      </c>
      <c r="J70" s="5" t="s">
        <v>20</v>
      </c>
      <c r="K70" s="5">
        <v>1997</v>
      </c>
      <c r="L70" s="5" t="s">
        <v>6</v>
      </c>
      <c r="M70" s="6">
        <v>1451.444</v>
      </c>
      <c r="P70" s="5"/>
      <c r="Q70" s="5"/>
      <c r="R70" s="5"/>
      <c r="S70" s="5"/>
      <c r="T70" s="6"/>
    </row>
    <row r="71" spans="2:27">
      <c r="B71" s="5" t="s">
        <v>4</v>
      </c>
      <c r="C71" s="5" t="s">
        <v>17</v>
      </c>
      <c r="D71" s="5">
        <v>1998</v>
      </c>
      <c r="E71" s="5" t="s">
        <v>12</v>
      </c>
      <c r="F71" s="6">
        <v>101.2016</v>
      </c>
      <c r="I71" s="5" t="s">
        <v>4</v>
      </c>
      <c r="J71" s="5" t="s">
        <v>26</v>
      </c>
      <c r="K71" s="5">
        <v>1997</v>
      </c>
      <c r="L71" s="5" t="s">
        <v>6</v>
      </c>
      <c r="M71" s="6">
        <v>5033.4480000000003</v>
      </c>
      <c r="P71" s="5"/>
      <c r="Q71" s="5"/>
      <c r="R71" s="5"/>
      <c r="S71" s="5"/>
      <c r="T71" s="6"/>
    </row>
    <row r="72" spans="2:27">
      <c r="B72" s="5" t="s">
        <v>4</v>
      </c>
      <c r="C72" s="5" t="s">
        <v>25</v>
      </c>
      <c r="D72" s="5">
        <v>1998</v>
      </c>
      <c r="E72" s="5" t="s">
        <v>12</v>
      </c>
      <c r="F72" s="6">
        <v>263.65679999999998</v>
      </c>
      <c r="I72" s="5" t="s">
        <v>4</v>
      </c>
      <c r="J72" s="5" t="s">
        <v>11</v>
      </c>
      <c r="K72" s="5">
        <v>1998</v>
      </c>
      <c r="L72" s="5" t="s">
        <v>12</v>
      </c>
      <c r="M72" s="6">
        <v>732.38</v>
      </c>
      <c r="P72" s="5"/>
      <c r="Q72" s="5"/>
      <c r="R72" s="5"/>
      <c r="S72" s="5"/>
      <c r="T72" s="6"/>
    </row>
    <row r="73" spans="2:27">
      <c r="B73" s="5" t="s">
        <v>4</v>
      </c>
      <c r="C73" s="5" t="s">
        <v>23</v>
      </c>
      <c r="D73" s="5">
        <v>1998</v>
      </c>
      <c r="E73" s="5" t="s">
        <v>12</v>
      </c>
      <c r="F73" s="6">
        <v>585.23820000000001</v>
      </c>
      <c r="I73" s="5" t="s">
        <v>4</v>
      </c>
      <c r="J73" s="5" t="s">
        <v>5</v>
      </c>
      <c r="K73" s="5">
        <v>1998</v>
      </c>
      <c r="L73" s="5" t="s">
        <v>12</v>
      </c>
      <c r="M73" s="6">
        <v>178.43440000000001</v>
      </c>
      <c r="P73" s="5"/>
      <c r="Q73" s="5"/>
      <c r="R73" s="5"/>
      <c r="S73" s="5"/>
      <c r="T73" s="6"/>
    </row>
    <row r="74" spans="2:27">
      <c r="B74" s="5" t="s">
        <v>4</v>
      </c>
      <c r="C74" s="5" t="s">
        <v>19</v>
      </c>
      <c r="D74" s="5">
        <v>1998</v>
      </c>
      <c r="E74" s="5" t="s">
        <v>12</v>
      </c>
      <c r="F74" s="6">
        <v>161.12360000000001</v>
      </c>
      <c r="I74" s="5" t="s">
        <v>4</v>
      </c>
      <c r="J74" s="5" t="s">
        <v>15</v>
      </c>
      <c r="K74" s="5">
        <v>1998</v>
      </c>
      <c r="L74" s="5" t="s">
        <v>12</v>
      </c>
      <c r="M74" s="6">
        <v>184.42660000000001</v>
      </c>
      <c r="P74" s="5"/>
      <c r="Q74" s="5"/>
      <c r="R74" s="5"/>
      <c r="S74" s="5"/>
      <c r="T74" s="6"/>
    </row>
    <row r="75" spans="2:27">
      <c r="B75" s="5" t="s">
        <v>7</v>
      </c>
      <c r="C75" s="5" t="s">
        <v>14</v>
      </c>
      <c r="D75" s="5">
        <v>1998</v>
      </c>
      <c r="E75" s="5" t="s">
        <v>12</v>
      </c>
      <c r="F75" s="6">
        <v>327.5736</v>
      </c>
      <c r="I75" s="5" t="s">
        <v>4</v>
      </c>
      <c r="J75" s="5" t="s">
        <v>22</v>
      </c>
      <c r="K75" s="5">
        <v>1998</v>
      </c>
      <c r="L75" s="5" t="s">
        <v>12</v>
      </c>
      <c r="M75" s="6">
        <v>186.42400000000001</v>
      </c>
      <c r="P75" s="5"/>
      <c r="Q75" s="5"/>
      <c r="R75" s="5"/>
      <c r="S75" s="5"/>
      <c r="T75" s="6"/>
    </row>
    <row r="76" spans="2:27">
      <c r="B76" s="5" t="s">
        <v>4</v>
      </c>
      <c r="C76" s="5" t="s">
        <v>13</v>
      </c>
      <c r="D76" s="5">
        <v>1998</v>
      </c>
      <c r="E76" s="5" t="s">
        <v>12</v>
      </c>
      <c r="F76" s="6">
        <v>324.91039999999998</v>
      </c>
      <c r="I76" s="5" t="s">
        <v>4</v>
      </c>
      <c r="J76" s="5" t="s">
        <v>17</v>
      </c>
      <c r="K76" s="5">
        <v>1998</v>
      </c>
      <c r="L76" s="5" t="s">
        <v>12</v>
      </c>
      <c r="M76" s="6">
        <v>101.2016</v>
      </c>
      <c r="P76" s="5"/>
      <c r="Q76" s="5"/>
      <c r="R76" s="5"/>
      <c r="S76" s="5"/>
      <c r="T76" s="6"/>
    </row>
    <row r="77" spans="2:27">
      <c r="B77" s="5" t="s">
        <v>4</v>
      </c>
      <c r="C77" s="5" t="s">
        <v>10</v>
      </c>
      <c r="D77" s="5">
        <v>1998</v>
      </c>
      <c r="E77" s="5" t="s">
        <v>12</v>
      </c>
      <c r="F77" s="6">
        <v>165.7842</v>
      </c>
      <c r="I77" s="5" t="s">
        <v>4</v>
      </c>
      <c r="J77" s="5" t="s">
        <v>25</v>
      </c>
      <c r="K77" s="5">
        <v>1998</v>
      </c>
      <c r="L77" s="5" t="s">
        <v>12</v>
      </c>
      <c r="M77" s="6">
        <v>263.65679999999998</v>
      </c>
      <c r="P77" s="5"/>
      <c r="Q77" s="5"/>
      <c r="R77" s="5"/>
      <c r="S77" s="5"/>
      <c r="T77" s="6"/>
    </row>
    <row r="78" spans="2:27">
      <c r="B78" s="5" t="s">
        <v>4</v>
      </c>
      <c r="C78" s="5" t="s">
        <v>18</v>
      </c>
      <c r="D78" s="5">
        <v>1998</v>
      </c>
      <c r="E78" s="5" t="s">
        <v>12</v>
      </c>
      <c r="F78" s="6">
        <v>774.99120000000005</v>
      </c>
      <c r="I78" s="5" t="s">
        <v>4</v>
      </c>
      <c r="J78" s="5" t="s">
        <v>23</v>
      </c>
      <c r="K78" s="5">
        <v>1998</v>
      </c>
      <c r="L78" s="5" t="s">
        <v>12</v>
      </c>
      <c r="M78" s="6">
        <v>585.23820000000001</v>
      </c>
      <c r="P78" s="5"/>
      <c r="Q78" s="5"/>
      <c r="R78" s="5"/>
      <c r="S78" s="5"/>
      <c r="T78" s="6"/>
    </row>
    <row r="79" spans="2:27">
      <c r="B79" s="5" t="s">
        <v>4</v>
      </c>
      <c r="C79" s="5" t="s">
        <v>20</v>
      </c>
      <c r="D79" s="5">
        <v>1998</v>
      </c>
      <c r="E79" s="5" t="s">
        <v>12</v>
      </c>
      <c r="F79" s="6">
        <v>539.298</v>
      </c>
      <c r="I79" s="5" t="s">
        <v>4</v>
      </c>
      <c r="J79" s="5" t="s">
        <v>19</v>
      </c>
      <c r="K79" s="5">
        <v>1998</v>
      </c>
      <c r="L79" s="5" t="s">
        <v>12</v>
      </c>
      <c r="M79" s="6">
        <v>161.12360000000001</v>
      </c>
      <c r="P79" s="5"/>
      <c r="Q79" s="5"/>
      <c r="R79" s="5"/>
      <c r="S79" s="5"/>
      <c r="T79" s="6"/>
    </row>
    <row r="80" spans="2:27">
      <c r="B80" s="5" t="s">
        <v>7</v>
      </c>
      <c r="C80" s="5" t="s">
        <v>24</v>
      </c>
      <c r="D80" s="5">
        <v>1998</v>
      </c>
      <c r="E80" s="5" t="s">
        <v>12</v>
      </c>
      <c r="F80" s="6">
        <v>58.590400000000002</v>
      </c>
      <c r="I80" s="5" t="s">
        <v>4</v>
      </c>
      <c r="J80" s="5" t="s">
        <v>14</v>
      </c>
      <c r="K80" s="5">
        <v>1998</v>
      </c>
      <c r="L80" s="5" t="s">
        <v>12</v>
      </c>
      <c r="M80" s="6">
        <v>327.5736</v>
      </c>
      <c r="P80" s="5"/>
      <c r="Q80" s="5"/>
      <c r="R80" s="5"/>
      <c r="S80" s="5"/>
      <c r="T80" s="6"/>
    </row>
    <row r="81" spans="2:20">
      <c r="B81" s="5" t="s">
        <v>4</v>
      </c>
      <c r="C81" s="5" t="s">
        <v>8</v>
      </c>
      <c r="D81" s="5">
        <v>1998</v>
      </c>
      <c r="E81" s="5" t="s">
        <v>12</v>
      </c>
      <c r="F81" s="6">
        <v>33.29</v>
      </c>
      <c r="I81" s="5" t="s">
        <v>4</v>
      </c>
      <c r="J81" s="5" t="s">
        <v>13</v>
      </c>
      <c r="K81" s="5">
        <v>1998</v>
      </c>
      <c r="L81" s="5" t="s">
        <v>12</v>
      </c>
      <c r="M81" s="6">
        <v>324.91039999999998</v>
      </c>
      <c r="P81" s="5"/>
      <c r="Q81" s="5"/>
      <c r="R81" s="5"/>
      <c r="S81" s="5"/>
      <c r="T81" s="6"/>
    </row>
    <row r="82" spans="2:20">
      <c r="B82" s="5" t="s">
        <v>7</v>
      </c>
      <c r="C82" s="5" t="s">
        <v>26</v>
      </c>
      <c r="D82" s="5">
        <v>1998</v>
      </c>
      <c r="E82" s="5" t="s">
        <v>12</v>
      </c>
      <c r="F82" s="6">
        <v>171.7764</v>
      </c>
      <c r="I82" s="5" t="s">
        <v>4</v>
      </c>
      <c r="J82" s="5" t="s">
        <v>10</v>
      </c>
      <c r="K82" s="5">
        <v>1998</v>
      </c>
      <c r="L82" s="5" t="s">
        <v>12</v>
      </c>
      <c r="M82" s="6">
        <v>165.7842</v>
      </c>
      <c r="P82" s="5"/>
      <c r="Q82" s="5"/>
      <c r="R82" s="5"/>
      <c r="S82" s="5"/>
      <c r="T82" s="6"/>
    </row>
    <row r="83" spans="2:20">
      <c r="B83" s="5" t="s">
        <v>4</v>
      </c>
      <c r="C83" s="5" t="s">
        <v>5</v>
      </c>
      <c r="D83" s="5">
        <v>1999</v>
      </c>
      <c r="E83" s="5" t="s">
        <v>6</v>
      </c>
      <c r="F83" s="6">
        <v>3735.1379999999999</v>
      </c>
      <c r="I83" s="5" t="s">
        <v>4</v>
      </c>
      <c r="J83" s="5" t="s">
        <v>18</v>
      </c>
      <c r="K83" s="5">
        <v>1998</v>
      </c>
      <c r="L83" s="5" t="s">
        <v>12</v>
      </c>
      <c r="M83" s="6">
        <v>774.99120000000005</v>
      </c>
      <c r="P83" s="5"/>
      <c r="Q83" s="5"/>
      <c r="R83" s="5"/>
      <c r="S83" s="5"/>
      <c r="T83" s="6"/>
    </row>
    <row r="84" spans="2:20">
      <c r="B84" s="5" t="s">
        <v>4</v>
      </c>
      <c r="C84" s="5" t="s">
        <v>10</v>
      </c>
      <c r="D84" s="5">
        <v>1999</v>
      </c>
      <c r="E84" s="5" t="s">
        <v>6</v>
      </c>
      <c r="F84" s="6">
        <v>2097.27</v>
      </c>
      <c r="I84" s="5" t="s">
        <v>4</v>
      </c>
      <c r="J84" s="5" t="s">
        <v>20</v>
      </c>
      <c r="K84" s="5">
        <v>1998</v>
      </c>
      <c r="L84" s="5" t="s">
        <v>12</v>
      </c>
      <c r="M84" s="6">
        <v>539.298</v>
      </c>
      <c r="P84" s="5"/>
      <c r="Q84" s="5"/>
      <c r="R84" s="5"/>
      <c r="S84" s="5"/>
      <c r="T84" s="6"/>
    </row>
    <row r="85" spans="2:20">
      <c r="B85" s="5" t="s">
        <v>4</v>
      </c>
      <c r="C85" s="5" t="s">
        <v>11</v>
      </c>
      <c r="D85" s="5">
        <v>1999</v>
      </c>
      <c r="E85" s="5" t="s">
        <v>6</v>
      </c>
      <c r="F85" s="6">
        <v>1516.0265999999999</v>
      </c>
      <c r="I85" s="5" t="s">
        <v>4</v>
      </c>
      <c r="J85" s="5" t="s">
        <v>24</v>
      </c>
      <c r="K85" s="5">
        <v>1998</v>
      </c>
      <c r="L85" s="5" t="s">
        <v>12</v>
      </c>
      <c r="M85" s="6">
        <v>58.590400000000002</v>
      </c>
      <c r="P85" s="5"/>
      <c r="Q85" s="5"/>
      <c r="R85" s="5"/>
      <c r="S85" s="5"/>
      <c r="T85" s="6"/>
    </row>
    <row r="86" spans="2:20">
      <c r="B86" s="5" t="s">
        <v>7</v>
      </c>
      <c r="C86" s="5" t="s">
        <v>18</v>
      </c>
      <c r="D86" s="5">
        <v>1999</v>
      </c>
      <c r="E86" s="5" t="s">
        <v>6</v>
      </c>
      <c r="F86" s="6">
        <v>718.39819999999997</v>
      </c>
      <c r="I86" s="5" t="s">
        <v>4</v>
      </c>
      <c r="J86" s="5" t="s">
        <v>8</v>
      </c>
      <c r="K86" s="5">
        <v>1998</v>
      </c>
      <c r="L86" s="5" t="s">
        <v>12</v>
      </c>
      <c r="M86" s="6">
        <v>33.29</v>
      </c>
      <c r="P86" s="5"/>
      <c r="Q86" s="5"/>
      <c r="R86" s="5"/>
      <c r="S86" s="5"/>
      <c r="T86" s="6"/>
    </row>
    <row r="87" spans="2:20">
      <c r="B87" s="5" t="s">
        <v>4</v>
      </c>
      <c r="C87" s="5" t="s">
        <v>19</v>
      </c>
      <c r="D87" s="5">
        <v>1999</v>
      </c>
      <c r="E87" s="5" t="s">
        <v>6</v>
      </c>
      <c r="F87" s="6">
        <v>3791.0652</v>
      </c>
      <c r="I87" s="5" t="s">
        <v>4</v>
      </c>
      <c r="J87" s="5" t="s">
        <v>26</v>
      </c>
      <c r="K87" s="5">
        <v>1998</v>
      </c>
      <c r="L87" s="5" t="s">
        <v>12</v>
      </c>
      <c r="M87" s="6">
        <v>171.7764</v>
      </c>
      <c r="P87" s="5"/>
      <c r="Q87" s="5"/>
      <c r="R87" s="5"/>
      <c r="S87" s="5"/>
      <c r="T87" s="6"/>
    </row>
    <row r="88" spans="2:20">
      <c r="B88" s="5" t="s">
        <v>4</v>
      </c>
      <c r="C88" s="5" t="s">
        <v>15</v>
      </c>
      <c r="D88" s="5">
        <v>1999</v>
      </c>
      <c r="E88" s="5" t="s">
        <v>6</v>
      </c>
      <c r="F88" s="6">
        <v>2527.3768</v>
      </c>
      <c r="I88" s="5" t="s">
        <v>4</v>
      </c>
      <c r="J88" s="5" t="s">
        <v>5</v>
      </c>
      <c r="K88" s="5">
        <v>1999</v>
      </c>
      <c r="L88" s="5" t="s">
        <v>6</v>
      </c>
      <c r="M88" s="6">
        <v>3735.1379999999999</v>
      </c>
      <c r="P88" s="5"/>
      <c r="Q88" s="5"/>
      <c r="R88" s="5"/>
      <c r="S88" s="5"/>
      <c r="T88" s="6"/>
    </row>
    <row r="89" spans="2:20">
      <c r="B89" s="5" t="s">
        <v>4</v>
      </c>
      <c r="C89" s="5" t="s">
        <v>20</v>
      </c>
      <c r="D89" s="5">
        <v>1999</v>
      </c>
      <c r="E89" s="5" t="s">
        <v>6</v>
      </c>
      <c r="F89" s="6">
        <v>796.96259999999995</v>
      </c>
      <c r="I89" s="5" t="s">
        <v>4</v>
      </c>
      <c r="J89" s="5" t="s">
        <v>10</v>
      </c>
      <c r="K89" s="5">
        <v>1999</v>
      </c>
      <c r="L89" s="5" t="s">
        <v>6</v>
      </c>
      <c r="M89" s="6">
        <v>2097.27</v>
      </c>
      <c r="P89" s="5"/>
      <c r="Q89" s="5"/>
      <c r="R89" s="5"/>
      <c r="S89" s="5"/>
      <c r="T89" s="6"/>
    </row>
    <row r="90" spans="2:20">
      <c r="B90" s="5" t="s">
        <v>21</v>
      </c>
      <c r="C90" s="5" t="s">
        <v>13</v>
      </c>
      <c r="D90" s="5">
        <v>1999</v>
      </c>
      <c r="E90" s="5" t="s">
        <v>6</v>
      </c>
      <c r="F90" s="6">
        <v>5580.7356</v>
      </c>
      <c r="I90" s="5" t="s">
        <v>4</v>
      </c>
      <c r="J90" s="5" t="s">
        <v>11</v>
      </c>
      <c r="K90" s="5">
        <v>1999</v>
      </c>
      <c r="L90" s="5" t="s">
        <v>6</v>
      </c>
      <c r="M90" s="6">
        <v>1516.0265999999999</v>
      </c>
      <c r="P90" s="5"/>
      <c r="Q90" s="5"/>
      <c r="R90" s="5"/>
      <c r="S90" s="5"/>
      <c r="T90" s="6"/>
    </row>
    <row r="91" spans="2:20">
      <c r="B91" s="5" t="s">
        <v>4</v>
      </c>
      <c r="C91" s="5" t="s">
        <v>17</v>
      </c>
      <c r="D91" s="5">
        <v>1999</v>
      </c>
      <c r="E91" s="5" t="s">
        <v>6</v>
      </c>
      <c r="F91" s="6">
        <v>1231.73</v>
      </c>
      <c r="I91" s="5" t="s">
        <v>4</v>
      </c>
      <c r="J91" s="5" t="s">
        <v>18</v>
      </c>
      <c r="K91" s="5">
        <v>1999</v>
      </c>
      <c r="L91" s="5" t="s">
        <v>6</v>
      </c>
      <c r="M91" s="6">
        <v>718.39819999999997</v>
      </c>
      <c r="P91" s="5"/>
      <c r="Q91" s="5"/>
      <c r="R91" s="5"/>
      <c r="S91" s="5"/>
      <c r="T91" s="6"/>
    </row>
    <row r="92" spans="2:20">
      <c r="B92" s="5" t="s">
        <v>4</v>
      </c>
      <c r="C92" s="5" t="s">
        <v>25</v>
      </c>
      <c r="D92" s="5">
        <v>1999</v>
      </c>
      <c r="E92" s="5" t="s">
        <v>6</v>
      </c>
      <c r="F92" s="6">
        <v>6008.8450000000003</v>
      </c>
      <c r="I92" s="5" t="s">
        <v>4</v>
      </c>
      <c r="J92" s="5" t="s">
        <v>19</v>
      </c>
      <c r="K92" s="5">
        <v>1999</v>
      </c>
      <c r="L92" s="5" t="s">
        <v>6</v>
      </c>
      <c r="M92" s="6">
        <v>3791.0652</v>
      </c>
      <c r="P92" s="5"/>
      <c r="Q92" s="5"/>
      <c r="R92" s="5"/>
      <c r="S92" s="5"/>
      <c r="T92" s="6"/>
    </row>
    <row r="93" spans="2:20">
      <c r="B93" s="5" t="s">
        <v>7</v>
      </c>
      <c r="C93" s="5" t="s">
        <v>14</v>
      </c>
      <c r="D93" s="5">
        <v>1999</v>
      </c>
      <c r="E93" s="5" t="s">
        <v>6</v>
      </c>
      <c r="F93" s="6">
        <v>1995.4025999999999</v>
      </c>
      <c r="I93" s="5" t="s">
        <v>4</v>
      </c>
      <c r="J93" s="5" t="s">
        <v>15</v>
      </c>
      <c r="K93" s="5">
        <v>1999</v>
      </c>
      <c r="L93" s="5" t="s">
        <v>6</v>
      </c>
      <c r="M93" s="6">
        <v>2527.3768</v>
      </c>
      <c r="P93" s="5"/>
      <c r="Q93" s="5"/>
      <c r="R93" s="5"/>
      <c r="S93" s="5"/>
      <c r="T93" s="6"/>
    </row>
    <row r="94" spans="2:20">
      <c r="B94" s="5" t="s">
        <v>4</v>
      </c>
      <c r="C94" s="5" t="s">
        <v>8</v>
      </c>
      <c r="D94" s="5">
        <v>1999</v>
      </c>
      <c r="E94" s="5" t="s">
        <v>6</v>
      </c>
      <c r="F94" s="6">
        <v>703.08479999999997</v>
      </c>
      <c r="I94" s="5" t="s">
        <v>4</v>
      </c>
      <c r="J94" s="5" t="s">
        <v>20</v>
      </c>
      <c r="K94" s="5">
        <v>1999</v>
      </c>
      <c r="L94" s="5" t="s">
        <v>6</v>
      </c>
      <c r="M94" s="6">
        <v>796.96259999999995</v>
      </c>
      <c r="P94" s="5"/>
      <c r="Q94" s="5"/>
      <c r="R94" s="5"/>
      <c r="S94" s="5"/>
      <c r="T94" s="6"/>
    </row>
    <row r="95" spans="2:20">
      <c r="B95" s="5" t="s">
        <v>7</v>
      </c>
      <c r="C95" s="5" t="s">
        <v>22</v>
      </c>
      <c r="D95" s="5">
        <v>1999</v>
      </c>
      <c r="E95" s="5" t="s">
        <v>6</v>
      </c>
      <c r="F95" s="6">
        <v>878.85599999999999</v>
      </c>
      <c r="I95" s="5" t="s">
        <v>4</v>
      </c>
      <c r="J95" s="5" t="s">
        <v>13</v>
      </c>
      <c r="K95" s="5">
        <v>1999</v>
      </c>
      <c r="L95" s="5" t="s">
        <v>6</v>
      </c>
      <c r="M95" s="6">
        <v>5580.7356</v>
      </c>
      <c r="P95" s="5"/>
      <c r="Q95" s="5"/>
      <c r="R95" s="5"/>
      <c r="S95" s="5"/>
      <c r="T95" s="6"/>
    </row>
    <row r="96" spans="2:20">
      <c r="B96" s="5" t="s">
        <v>4</v>
      </c>
      <c r="C96" s="5" t="s">
        <v>26</v>
      </c>
      <c r="D96" s="5">
        <v>1999</v>
      </c>
      <c r="E96" s="5" t="s">
        <v>6</v>
      </c>
      <c r="F96" s="6">
        <v>1267.6831999999999</v>
      </c>
      <c r="I96" s="5" t="s">
        <v>4</v>
      </c>
      <c r="J96" s="5" t="s">
        <v>17</v>
      </c>
      <c r="K96" s="5">
        <v>1999</v>
      </c>
      <c r="L96" s="5" t="s">
        <v>6</v>
      </c>
      <c r="M96" s="6">
        <v>1231.73</v>
      </c>
      <c r="P96" s="5"/>
      <c r="Q96" s="5"/>
      <c r="R96" s="5"/>
      <c r="S96" s="5"/>
      <c r="T96" s="6"/>
    </row>
    <row r="97" spans="2:20">
      <c r="B97" s="5" t="s">
        <v>4</v>
      </c>
      <c r="C97" s="5" t="s">
        <v>23</v>
      </c>
      <c r="D97" s="5">
        <v>1999</v>
      </c>
      <c r="E97" s="5" t="s">
        <v>6</v>
      </c>
      <c r="F97" s="6">
        <v>1054.6271999999999</v>
      </c>
      <c r="I97" s="5" t="s">
        <v>4</v>
      </c>
      <c r="J97" s="5" t="s">
        <v>25</v>
      </c>
      <c r="K97" s="5">
        <v>1999</v>
      </c>
      <c r="L97" s="5" t="s">
        <v>6</v>
      </c>
      <c r="M97" s="6">
        <v>6008.8450000000003</v>
      </c>
      <c r="P97" s="5"/>
      <c r="Q97" s="5"/>
      <c r="R97" s="5"/>
      <c r="S97" s="5"/>
      <c r="T97" s="6"/>
    </row>
    <row r="98" spans="2:20">
      <c r="B98" s="5" t="s">
        <v>4</v>
      </c>
      <c r="C98" s="5" t="s">
        <v>24</v>
      </c>
      <c r="D98" s="5">
        <v>1999</v>
      </c>
      <c r="E98" s="5" t="s">
        <v>6</v>
      </c>
      <c r="F98" s="6">
        <v>2925.5252</v>
      </c>
      <c r="I98" s="5" t="s">
        <v>4</v>
      </c>
      <c r="J98" s="5" t="s">
        <v>14</v>
      </c>
      <c r="K98" s="5">
        <v>1999</v>
      </c>
      <c r="L98" s="5" t="s">
        <v>6</v>
      </c>
      <c r="M98" s="6">
        <v>1995.4025999999999</v>
      </c>
      <c r="P98" s="5"/>
      <c r="Q98" s="5"/>
      <c r="R98" s="5"/>
      <c r="S98" s="5"/>
      <c r="T98" s="6"/>
    </row>
    <row r="99" spans="2:20">
      <c r="B99" s="5" t="s">
        <v>7</v>
      </c>
      <c r="C99" s="5" t="s">
        <v>17</v>
      </c>
      <c r="D99" s="5">
        <v>2002</v>
      </c>
      <c r="E99" s="5" t="s">
        <v>6</v>
      </c>
      <c r="F99" s="6">
        <v>1076.5986</v>
      </c>
      <c r="I99" s="5" t="s">
        <v>4</v>
      </c>
      <c r="J99" s="5" t="s">
        <v>8</v>
      </c>
      <c r="K99" s="5">
        <v>1999</v>
      </c>
      <c r="L99" s="5" t="s">
        <v>6</v>
      </c>
      <c r="M99" s="6">
        <v>703.08479999999997</v>
      </c>
      <c r="P99" s="5"/>
      <c r="Q99" s="5"/>
      <c r="R99" s="5"/>
      <c r="S99" s="5"/>
      <c r="T99" s="6"/>
    </row>
    <row r="100" spans="2:20">
      <c r="B100" s="5" t="s">
        <v>4</v>
      </c>
      <c r="C100" s="5" t="s">
        <v>23</v>
      </c>
      <c r="D100" s="5">
        <v>2002</v>
      </c>
      <c r="E100" s="5" t="s">
        <v>6</v>
      </c>
      <c r="F100" s="6">
        <v>2174.5028000000002</v>
      </c>
      <c r="I100" s="5" t="s">
        <v>4</v>
      </c>
      <c r="J100" s="5" t="s">
        <v>22</v>
      </c>
      <c r="K100" s="5">
        <v>1999</v>
      </c>
      <c r="L100" s="5" t="s">
        <v>6</v>
      </c>
      <c r="M100" s="6">
        <v>878.85599999999999</v>
      </c>
      <c r="P100" s="5"/>
      <c r="Q100" s="5"/>
      <c r="R100" s="5"/>
      <c r="S100" s="5"/>
      <c r="T100" s="6"/>
    </row>
    <row r="101" spans="2:20">
      <c r="B101" s="5" t="s">
        <v>4</v>
      </c>
      <c r="C101" s="5" t="s">
        <v>19</v>
      </c>
      <c r="D101" s="5">
        <v>2002</v>
      </c>
      <c r="E101" s="5" t="s">
        <v>6</v>
      </c>
      <c r="F101" s="6">
        <v>2428.8384000000001</v>
      </c>
      <c r="I101" s="5" t="s">
        <v>4</v>
      </c>
      <c r="J101" s="5" t="s">
        <v>26</v>
      </c>
      <c r="K101" s="5">
        <v>1999</v>
      </c>
      <c r="L101" s="5" t="s">
        <v>6</v>
      </c>
      <c r="M101" s="6">
        <v>1267.6831999999999</v>
      </c>
      <c r="P101" s="5"/>
      <c r="Q101" s="5"/>
      <c r="R101" s="5"/>
      <c r="S101" s="5"/>
      <c r="T101" s="6"/>
    </row>
    <row r="102" spans="2:20">
      <c r="B102" s="5" t="s">
        <v>4</v>
      </c>
      <c r="C102" s="5" t="s">
        <v>22</v>
      </c>
      <c r="D102" s="5">
        <v>2002</v>
      </c>
      <c r="E102" s="5" t="s">
        <v>6</v>
      </c>
      <c r="F102" s="6">
        <v>5815.0972000000002</v>
      </c>
      <c r="I102" s="5" t="s">
        <v>4</v>
      </c>
      <c r="J102" s="5" t="s">
        <v>23</v>
      </c>
      <c r="K102" s="5">
        <v>1999</v>
      </c>
      <c r="L102" s="5" t="s">
        <v>6</v>
      </c>
      <c r="M102" s="6">
        <v>1054.6271999999999</v>
      </c>
      <c r="P102" s="5"/>
      <c r="Q102" s="5"/>
      <c r="R102" s="5"/>
      <c r="S102" s="5"/>
      <c r="T102" s="6"/>
    </row>
    <row r="103" spans="2:20">
      <c r="B103" s="5" t="s">
        <v>4</v>
      </c>
      <c r="C103" s="5" t="s">
        <v>13</v>
      </c>
      <c r="D103" s="5">
        <v>2002</v>
      </c>
      <c r="E103" s="5" t="s">
        <v>6</v>
      </c>
      <c r="F103" s="6">
        <v>2117.2440000000001</v>
      </c>
      <c r="I103" s="5" t="s">
        <v>4</v>
      </c>
      <c r="J103" s="5" t="s">
        <v>24</v>
      </c>
      <c r="K103" s="5">
        <v>1999</v>
      </c>
      <c r="L103" s="5" t="s">
        <v>6</v>
      </c>
      <c r="M103" s="6">
        <v>2925.5252</v>
      </c>
      <c r="P103" s="5"/>
      <c r="Q103" s="5"/>
      <c r="R103" s="5"/>
      <c r="S103" s="5"/>
      <c r="T103" s="6"/>
    </row>
    <row r="104" spans="2:20">
      <c r="B104" s="5" t="s">
        <v>7</v>
      </c>
      <c r="C104" s="5" t="s">
        <v>10</v>
      </c>
      <c r="D104" s="5">
        <v>2002</v>
      </c>
      <c r="E104" s="5" t="s">
        <v>6</v>
      </c>
      <c r="F104" s="6">
        <v>1062.6168</v>
      </c>
      <c r="I104" s="5" t="s">
        <v>4</v>
      </c>
      <c r="J104" s="5" t="s">
        <v>17</v>
      </c>
      <c r="K104" s="5">
        <v>2002</v>
      </c>
      <c r="L104" s="5" t="s">
        <v>6</v>
      </c>
      <c r="M104" s="6">
        <v>1076.5986</v>
      </c>
      <c r="P104" s="5"/>
      <c r="Q104" s="5"/>
      <c r="R104" s="5"/>
      <c r="S104" s="5"/>
      <c r="T104" s="6"/>
    </row>
    <row r="105" spans="2:20">
      <c r="B105" s="5" t="s">
        <v>7</v>
      </c>
      <c r="C105" s="5" t="s">
        <v>5</v>
      </c>
      <c r="D105" s="5">
        <v>2002</v>
      </c>
      <c r="E105" s="5" t="s">
        <v>6</v>
      </c>
      <c r="F105" s="6">
        <v>1118.5440000000001</v>
      </c>
      <c r="I105" s="5" t="s">
        <v>4</v>
      </c>
      <c r="J105" s="5" t="s">
        <v>23</v>
      </c>
      <c r="K105" s="5">
        <v>2002</v>
      </c>
      <c r="L105" s="5" t="s">
        <v>6</v>
      </c>
      <c r="M105" s="6">
        <v>2174.5028000000002</v>
      </c>
      <c r="P105" s="5"/>
      <c r="Q105" s="5"/>
      <c r="R105" s="5"/>
      <c r="S105" s="5"/>
      <c r="T105" s="6"/>
    </row>
    <row r="106" spans="2:20">
      <c r="B106" s="5" t="s">
        <v>4</v>
      </c>
      <c r="C106" s="5" t="s">
        <v>8</v>
      </c>
      <c r="D106" s="5">
        <v>2002</v>
      </c>
      <c r="E106" s="5" t="s">
        <v>6</v>
      </c>
      <c r="F106" s="6">
        <v>2302.3364000000001</v>
      </c>
      <c r="I106" s="5" t="s">
        <v>4</v>
      </c>
      <c r="J106" s="5" t="s">
        <v>19</v>
      </c>
      <c r="K106" s="5">
        <v>2002</v>
      </c>
      <c r="L106" s="5" t="s">
        <v>6</v>
      </c>
      <c r="M106" s="6">
        <v>2428.8384000000001</v>
      </c>
      <c r="P106" s="5"/>
      <c r="Q106" s="5"/>
      <c r="R106" s="5"/>
      <c r="S106" s="5"/>
      <c r="T106" s="6"/>
    </row>
    <row r="107" spans="2:20">
      <c r="B107" s="5" t="s">
        <v>4</v>
      </c>
      <c r="C107" s="5" t="s">
        <v>24</v>
      </c>
      <c r="D107" s="5">
        <v>2002</v>
      </c>
      <c r="E107" s="5" t="s">
        <v>6</v>
      </c>
      <c r="F107" s="6">
        <v>4604.6728000000003</v>
      </c>
      <c r="I107" s="5"/>
      <c r="J107" s="5"/>
      <c r="K107" s="5"/>
      <c r="L107" s="5"/>
      <c r="M107" s="33">
        <f>SUM(M9:M106)</f>
        <v>174758.51820000005</v>
      </c>
      <c r="P107" s="5"/>
      <c r="Q107" s="5"/>
      <c r="R107" s="5"/>
      <c r="S107" s="5"/>
      <c r="T107" s="6"/>
    </row>
    <row r="108" spans="2:20">
      <c r="B108" s="5" t="s">
        <v>7</v>
      </c>
      <c r="C108" s="5" t="s">
        <v>14</v>
      </c>
      <c r="D108" s="5">
        <v>2002</v>
      </c>
      <c r="E108" s="5" t="s">
        <v>6</v>
      </c>
      <c r="F108" s="6">
        <v>2530.7058000000002</v>
      </c>
      <c r="I108" s="5"/>
      <c r="J108" s="5"/>
      <c r="K108" s="5"/>
      <c r="L108" s="5"/>
      <c r="M108" s="6"/>
      <c r="P108" s="5"/>
      <c r="Q108" s="5"/>
      <c r="R108" s="5"/>
      <c r="S108" s="5"/>
      <c r="T108" s="6"/>
    </row>
    <row r="109" spans="2:20">
      <c r="B109" s="5" t="s">
        <v>4</v>
      </c>
      <c r="C109" s="5" t="s">
        <v>25</v>
      </c>
      <c r="D109" s="5">
        <v>2002</v>
      </c>
      <c r="E109" s="5" t="s">
        <v>6</v>
      </c>
      <c r="F109" s="6">
        <v>2143.8760000000002</v>
      </c>
      <c r="I109" s="5"/>
      <c r="J109" s="5"/>
      <c r="K109" s="5"/>
      <c r="L109" s="5"/>
      <c r="M109" s="6"/>
      <c r="P109" s="5"/>
      <c r="Q109" s="5"/>
      <c r="R109" s="5"/>
      <c r="S109" s="5"/>
      <c r="T109" s="6"/>
    </row>
    <row r="110" spans="2:20">
      <c r="B110" s="5" t="s">
        <v>7</v>
      </c>
      <c r="C110" s="5" t="s">
        <v>11</v>
      </c>
      <c r="D110" s="5">
        <v>2002</v>
      </c>
      <c r="E110" s="5" t="s">
        <v>6</v>
      </c>
      <c r="F110" s="6">
        <v>3124.5994000000001</v>
      </c>
      <c r="I110" s="5"/>
      <c r="J110" s="5"/>
      <c r="K110" s="5"/>
      <c r="L110" s="5"/>
      <c r="M110" s="6"/>
      <c r="P110" s="5"/>
      <c r="Q110" s="5"/>
      <c r="R110" s="5"/>
      <c r="S110" s="5"/>
      <c r="T110" s="6"/>
    </row>
    <row r="111" spans="2:20">
      <c r="B111" s="5" t="s">
        <v>4</v>
      </c>
      <c r="C111" s="5" t="s">
        <v>15</v>
      </c>
      <c r="D111" s="5">
        <v>2002</v>
      </c>
      <c r="E111" s="5" t="s">
        <v>6</v>
      </c>
      <c r="F111" s="6">
        <v>1701.7847999999999</v>
      </c>
      <c r="I111" s="5"/>
      <c r="J111" s="5"/>
      <c r="K111" s="5"/>
      <c r="L111" s="5"/>
      <c r="M111" s="6"/>
      <c r="P111" s="5"/>
      <c r="Q111" s="5"/>
      <c r="R111" s="5"/>
      <c r="S111" s="5"/>
      <c r="T111" s="6"/>
    </row>
    <row r="112" spans="2:20">
      <c r="B112" s="5" t="s">
        <v>4</v>
      </c>
      <c r="C112" s="5" t="s">
        <v>18</v>
      </c>
      <c r="D112" s="5">
        <v>2002</v>
      </c>
      <c r="E112" s="5" t="s">
        <v>6</v>
      </c>
      <c r="F112" s="6">
        <v>1764.37</v>
      </c>
      <c r="I112" s="5"/>
      <c r="J112" s="5"/>
      <c r="K112" s="5"/>
      <c r="L112" s="5"/>
      <c r="M112" s="6"/>
      <c r="P112" s="5"/>
      <c r="Q112" s="5"/>
      <c r="R112" s="5"/>
      <c r="S112" s="5"/>
      <c r="T112" s="6"/>
    </row>
    <row r="113" spans="2:20">
      <c r="B113" s="5" t="s">
        <v>4</v>
      </c>
      <c r="C113" s="5" t="s">
        <v>20</v>
      </c>
      <c r="D113" s="5">
        <v>2002</v>
      </c>
      <c r="E113" s="5" t="s">
        <v>6</v>
      </c>
      <c r="F113" s="6">
        <v>1393.5193999999999</v>
      </c>
      <c r="I113" s="5"/>
      <c r="J113" s="5"/>
      <c r="K113" s="5"/>
      <c r="L113" s="5"/>
      <c r="M113" s="6"/>
      <c r="P113" s="5"/>
      <c r="Q113" s="5"/>
      <c r="R113" s="5"/>
      <c r="S113" s="5"/>
      <c r="T113" s="6"/>
    </row>
    <row r="114" spans="2:20">
      <c r="B114" s="5" t="s">
        <v>7</v>
      </c>
      <c r="C114" s="5" t="s">
        <v>26</v>
      </c>
      <c r="D114" s="5">
        <v>2002</v>
      </c>
      <c r="E114" s="5" t="s">
        <v>6</v>
      </c>
      <c r="F114" s="6">
        <v>2233.0931999999998</v>
      </c>
      <c r="I114" s="5"/>
      <c r="J114" s="5"/>
      <c r="K114" s="5"/>
      <c r="L114" s="5"/>
      <c r="M114" s="6"/>
      <c r="P114" s="5"/>
      <c r="Q114" s="5"/>
      <c r="R114" s="5"/>
      <c r="S114" s="5"/>
      <c r="T114" s="6"/>
    </row>
    <row r="115" spans="2:20">
      <c r="B115" s="5" t="s">
        <v>4</v>
      </c>
      <c r="C115" s="5" t="s">
        <v>5</v>
      </c>
      <c r="D115" s="5">
        <v>2004</v>
      </c>
      <c r="E115" s="5" t="s">
        <v>6</v>
      </c>
      <c r="F115" s="6">
        <v>2748.4223999999999</v>
      </c>
      <c r="I115" s="5"/>
      <c r="J115" s="5"/>
      <c r="K115" s="5"/>
      <c r="L115" s="5"/>
      <c r="M115" s="6"/>
      <c r="P115" s="5"/>
      <c r="Q115" s="5"/>
      <c r="R115" s="5"/>
      <c r="S115" s="5"/>
      <c r="T115" s="6"/>
    </row>
    <row r="116" spans="2:20">
      <c r="B116" s="5" t="s">
        <v>4</v>
      </c>
      <c r="C116" s="5" t="s">
        <v>13</v>
      </c>
      <c r="D116" s="5">
        <v>2004</v>
      </c>
      <c r="E116" s="5" t="s">
        <v>6</v>
      </c>
      <c r="F116" s="6">
        <v>1587.2672</v>
      </c>
      <c r="I116" s="5"/>
      <c r="J116" s="5"/>
      <c r="K116" s="5"/>
      <c r="L116" s="5"/>
      <c r="M116" s="6"/>
      <c r="P116" s="5"/>
      <c r="Q116" s="5"/>
      <c r="R116" s="5"/>
      <c r="S116" s="5"/>
      <c r="T116" s="6"/>
    </row>
    <row r="117" spans="2:20">
      <c r="B117" s="5" t="s">
        <v>7</v>
      </c>
      <c r="C117" s="5" t="s">
        <v>15</v>
      </c>
      <c r="D117" s="5">
        <v>2004</v>
      </c>
      <c r="E117" s="5" t="s">
        <v>6</v>
      </c>
      <c r="F117" s="6">
        <v>1065.28</v>
      </c>
      <c r="I117" s="5"/>
      <c r="J117" s="5"/>
      <c r="K117" s="5"/>
      <c r="L117" s="5"/>
      <c r="M117" s="6"/>
      <c r="P117" s="5"/>
      <c r="Q117" s="5"/>
      <c r="R117" s="5"/>
      <c r="S117" s="5"/>
      <c r="T117" s="6"/>
    </row>
    <row r="118" spans="2:20">
      <c r="B118" s="5" t="s">
        <v>4</v>
      </c>
      <c r="C118" s="5" t="s">
        <v>10</v>
      </c>
      <c r="D118" s="5">
        <v>2004</v>
      </c>
      <c r="E118" s="5" t="s">
        <v>6</v>
      </c>
      <c r="F118" s="6">
        <v>4865.6664000000001</v>
      </c>
      <c r="I118" s="5"/>
      <c r="J118" s="5"/>
      <c r="K118" s="5"/>
      <c r="L118" s="5"/>
      <c r="M118" s="6"/>
      <c r="P118" s="5"/>
      <c r="Q118" s="5"/>
      <c r="R118" s="5"/>
      <c r="S118" s="5"/>
      <c r="T118" s="6"/>
    </row>
    <row r="119" spans="2:20">
      <c r="B119" s="5" t="s">
        <v>4</v>
      </c>
      <c r="C119" s="5" t="s">
        <v>11</v>
      </c>
      <c r="D119" s="5">
        <v>2004</v>
      </c>
      <c r="E119" s="5" t="s">
        <v>6</v>
      </c>
      <c r="F119" s="6">
        <v>2716.4639999999999</v>
      </c>
      <c r="I119" s="5"/>
      <c r="J119" s="5"/>
      <c r="K119" s="5"/>
      <c r="L119" s="5"/>
      <c r="M119" s="6"/>
      <c r="P119" s="5"/>
      <c r="Q119" s="5"/>
      <c r="R119" s="5"/>
      <c r="S119" s="5"/>
      <c r="T119" s="6"/>
    </row>
    <row r="120" spans="2:20">
      <c r="B120" s="5" t="s">
        <v>4</v>
      </c>
      <c r="C120" s="5" t="s">
        <v>19</v>
      </c>
      <c r="D120" s="5">
        <v>2004</v>
      </c>
      <c r="E120" s="5" t="s">
        <v>6</v>
      </c>
      <c r="F120" s="6">
        <v>1274.3412000000001</v>
      </c>
      <c r="I120" s="5"/>
      <c r="J120" s="5"/>
      <c r="K120" s="5"/>
      <c r="L120" s="5"/>
      <c r="M120" s="6"/>
      <c r="P120" s="5"/>
      <c r="Q120" s="5"/>
      <c r="R120" s="5"/>
      <c r="S120" s="5"/>
      <c r="T120" s="6"/>
    </row>
    <row r="121" spans="2:20">
      <c r="B121" s="5" t="s">
        <v>7</v>
      </c>
      <c r="C121" s="5" t="s">
        <v>22</v>
      </c>
      <c r="D121" s="5">
        <v>2004</v>
      </c>
      <c r="E121" s="5" t="s">
        <v>6</v>
      </c>
      <c r="F121" s="6">
        <v>3036.0479999999998</v>
      </c>
      <c r="I121" s="5"/>
      <c r="J121" s="5"/>
      <c r="K121" s="5"/>
      <c r="L121" s="5"/>
      <c r="M121" s="6"/>
      <c r="P121" s="5"/>
      <c r="Q121" s="5"/>
      <c r="R121" s="5"/>
      <c r="S121" s="5"/>
      <c r="T121" s="6"/>
    </row>
    <row r="122" spans="2:20">
      <c r="B122" s="5" t="s">
        <v>4</v>
      </c>
      <c r="C122" s="5" t="s">
        <v>17</v>
      </c>
      <c r="D122" s="5">
        <v>2004</v>
      </c>
      <c r="E122" s="5" t="s">
        <v>6</v>
      </c>
      <c r="F122" s="6">
        <v>868.86900000000003</v>
      </c>
      <c r="I122" s="5"/>
      <c r="J122" s="5"/>
      <c r="K122" s="5"/>
      <c r="L122" s="5"/>
      <c r="M122" s="6"/>
      <c r="P122" s="5"/>
      <c r="Q122" s="5"/>
      <c r="R122" s="5"/>
      <c r="S122" s="5"/>
      <c r="T122" s="6"/>
    </row>
    <row r="123" spans="2:20">
      <c r="B123" s="5" t="s">
        <v>4</v>
      </c>
      <c r="C123" s="5" t="s">
        <v>24</v>
      </c>
      <c r="D123" s="5">
        <v>2004</v>
      </c>
      <c r="E123" s="5" t="s">
        <v>6</v>
      </c>
      <c r="F123" s="6">
        <v>6301.1311999999998</v>
      </c>
      <c r="I123" s="5"/>
      <c r="J123" s="5"/>
      <c r="K123" s="5"/>
      <c r="L123" s="5"/>
      <c r="M123" s="6"/>
      <c r="P123" s="5"/>
      <c r="Q123" s="5"/>
      <c r="R123" s="5"/>
      <c r="S123" s="5"/>
      <c r="T123" s="6"/>
    </row>
    <row r="124" spans="2:20">
      <c r="B124" s="5" t="s">
        <v>4</v>
      </c>
      <c r="C124" s="5" t="s">
        <v>25</v>
      </c>
      <c r="D124" s="5">
        <v>2004</v>
      </c>
      <c r="E124" s="5" t="s">
        <v>6</v>
      </c>
      <c r="F124" s="6">
        <v>2120.5729999999999</v>
      </c>
      <c r="I124" s="5"/>
      <c r="J124" s="5"/>
      <c r="K124" s="5"/>
      <c r="L124" s="5"/>
      <c r="M124" s="6"/>
      <c r="P124" s="5"/>
      <c r="Q124" s="5"/>
      <c r="R124" s="5"/>
      <c r="S124" s="5"/>
      <c r="T124" s="6"/>
    </row>
    <row r="125" spans="2:20">
      <c r="B125" s="5" t="s">
        <v>7</v>
      </c>
      <c r="C125" s="5" t="s">
        <v>14</v>
      </c>
      <c r="D125" s="5">
        <v>2004</v>
      </c>
      <c r="E125" s="5" t="s">
        <v>6</v>
      </c>
      <c r="F125" s="6">
        <v>3275.7359999999999</v>
      </c>
      <c r="I125" s="5"/>
      <c r="J125" s="5"/>
      <c r="K125" s="5"/>
      <c r="L125" s="5"/>
      <c r="M125" s="6"/>
      <c r="P125" s="5"/>
      <c r="Q125" s="5"/>
      <c r="R125" s="5"/>
      <c r="S125" s="5"/>
      <c r="T125" s="6"/>
    </row>
    <row r="126" spans="2:20">
      <c r="B126" s="5" t="s">
        <v>4</v>
      </c>
      <c r="C126" s="5" t="s">
        <v>8</v>
      </c>
      <c r="D126" s="5">
        <v>2004</v>
      </c>
      <c r="E126" s="5" t="s">
        <v>6</v>
      </c>
      <c r="F126" s="6">
        <v>133.16</v>
      </c>
      <c r="I126" s="5"/>
      <c r="J126" s="5"/>
      <c r="K126" s="5"/>
      <c r="L126" s="5"/>
      <c r="M126" s="6"/>
      <c r="P126" s="5"/>
      <c r="Q126" s="5"/>
      <c r="R126" s="5"/>
      <c r="S126" s="5"/>
      <c r="T126" s="6"/>
    </row>
    <row r="127" spans="2:20">
      <c r="B127" s="5" t="s">
        <v>4</v>
      </c>
      <c r="C127" s="5" t="s">
        <v>23</v>
      </c>
      <c r="D127" s="5">
        <v>2004</v>
      </c>
      <c r="E127" s="5" t="s">
        <v>6</v>
      </c>
      <c r="F127" s="6">
        <v>6911.0039999999999</v>
      </c>
      <c r="I127" s="5"/>
      <c r="J127" s="5"/>
      <c r="K127" s="5"/>
      <c r="L127" s="5"/>
      <c r="M127" s="6"/>
      <c r="P127" s="5"/>
      <c r="Q127" s="5"/>
      <c r="R127" s="5"/>
      <c r="S127" s="5"/>
      <c r="T127" s="6"/>
    </row>
    <row r="128" spans="2:20">
      <c r="B128" s="5" t="s">
        <v>4</v>
      </c>
      <c r="C128" s="5" t="s">
        <v>20</v>
      </c>
      <c r="D128" s="5">
        <v>2004</v>
      </c>
      <c r="E128" s="5" t="s">
        <v>6</v>
      </c>
      <c r="F128" s="6">
        <v>3046.7008000000001</v>
      </c>
      <c r="I128" s="5"/>
      <c r="J128" s="5"/>
      <c r="K128" s="5"/>
      <c r="L128" s="5"/>
      <c r="M128" s="6"/>
      <c r="P128" s="5"/>
      <c r="Q128" s="5"/>
      <c r="R128" s="5"/>
      <c r="S128" s="5"/>
      <c r="T128" s="6"/>
    </row>
    <row r="129" spans="2:20">
      <c r="B129" s="5" t="s">
        <v>7</v>
      </c>
      <c r="C129" s="5" t="s">
        <v>18</v>
      </c>
      <c r="D129" s="5">
        <v>2004</v>
      </c>
      <c r="E129" s="5" t="s">
        <v>6</v>
      </c>
      <c r="F129" s="6">
        <v>1640.5311999999999</v>
      </c>
      <c r="I129" s="5"/>
      <c r="J129" s="5"/>
      <c r="K129" s="5"/>
      <c r="L129" s="5"/>
      <c r="M129" s="6"/>
      <c r="P129" s="5"/>
      <c r="Q129" s="5"/>
      <c r="R129" s="5"/>
      <c r="S129" s="5"/>
      <c r="T129" s="6"/>
    </row>
    <row r="130" spans="2:20">
      <c r="B130" s="5" t="s">
        <v>7</v>
      </c>
      <c r="C130" s="5" t="s">
        <v>26</v>
      </c>
      <c r="D130" s="5">
        <v>2004</v>
      </c>
      <c r="E130" s="5" t="s">
        <v>6</v>
      </c>
      <c r="F130" s="6">
        <v>4643.9549999999999</v>
      </c>
      <c r="I130" s="5"/>
      <c r="J130" s="5"/>
      <c r="K130" s="5"/>
      <c r="L130" s="5"/>
      <c r="M130" s="6"/>
      <c r="P130" s="5"/>
      <c r="Q130" s="5"/>
      <c r="R130" s="5"/>
      <c r="S130" s="5"/>
      <c r="T130" s="6"/>
    </row>
    <row r="131" spans="2:20">
      <c r="B131" s="5" t="s">
        <v>7</v>
      </c>
      <c r="C131" s="5" t="s">
        <v>17</v>
      </c>
      <c r="D131" s="5">
        <v>2007</v>
      </c>
      <c r="E131" s="5" t="s">
        <v>6</v>
      </c>
      <c r="F131" s="6">
        <v>4710.5349999999999</v>
      </c>
      <c r="I131" s="5"/>
      <c r="J131" s="5"/>
      <c r="K131" s="5"/>
      <c r="L131" s="5"/>
      <c r="M131" s="6"/>
      <c r="P131" s="5"/>
      <c r="Q131" s="5"/>
      <c r="R131" s="5"/>
      <c r="S131" s="5"/>
      <c r="T131" s="6"/>
    </row>
    <row r="132" spans="2:20">
      <c r="B132" s="5" t="s">
        <v>4</v>
      </c>
      <c r="C132" s="5" t="s">
        <v>13</v>
      </c>
      <c r="D132" s="5">
        <v>2007</v>
      </c>
      <c r="E132" s="5" t="s">
        <v>6</v>
      </c>
      <c r="F132" s="6">
        <v>838.90800000000002</v>
      </c>
      <c r="I132" s="5"/>
      <c r="J132" s="5"/>
      <c r="K132" s="5"/>
      <c r="L132" s="5"/>
      <c r="M132" s="6"/>
      <c r="P132" s="5"/>
      <c r="Q132" s="5"/>
      <c r="R132" s="5"/>
      <c r="S132" s="5"/>
      <c r="T132" s="6"/>
    </row>
    <row r="133" spans="2:20">
      <c r="B133" s="5" t="s">
        <v>4</v>
      </c>
      <c r="C133" s="5" t="s">
        <v>11</v>
      </c>
      <c r="D133" s="5">
        <v>2007</v>
      </c>
      <c r="E133" s="5" t="s">
        <v>6</v>
      </c>
      <c r="F133" s="6">
        <v>3121.2703999999999</v>
      </c>
      <c r="I133" s="5"/>
      <c r="J133" s="5"/>
      <c r="K133" s="5"/>
      <c r="L133" s="5"/>
      <c r="M133" s="6"/>
      <c r="P133" s="5"/>
      <c r="Q133" s="5"/>
      <c r="R133" s="5"/>
      <c r="S133" s="5"/>
      <c r="T133" s="6"/>
    </row>
    <row r="134" spans="2:20">
      <c r="B134" s="5" t="s">
        <v>4</v>
      </c>
      <c r="C134" s="5" t="s">
        <v>22</v>
      </c>
      <c r="D134" s="5">
        <v>2007</v>
      </c>
      <c r="E134" s="5" t="s">
        <v>6</v>
      </c>
      <c r="F134" s="6">
        <v>2285.0255999999999</v>
      </c>
      <c r="I134" s="5"/>
      <c r="J134" s="5"/>
      <c r="K134" s="5"/>
      <c r="L134" s="5"/>
      <c r="M134" s="6"/>
      <c r="P134" s="5"/>
      <c r="Q134" s="5"/>
      <c r="R134" s="5"/>
      <c r="S134" s="5"/>
      <c r="T134" s="6"/>
    </row>
    <row r="135" spans="2:20">
      <c r="B135" s="5" t="s">
        <v>4</v>
      </c>
      <c r="C135" s="5" t="s">
        <v>8</v>
      </c>
      <c r="D135" s="5">
        <v>2007</v>
      </c>
      <c r="E135" s="5" t="s">
        <v>6</v>
      </c>
      <c r="F135" s="6">
        <v>2552.6772000000001</v>
      </c>
      <c r="I135" s="5"/>
      <c r="J135" s="5"/>
      <c r="K135" s="5"/>
      <c r="L135" s="5"/>
      <c r="M135" s="6"/>
      <c r="P135" s="5"/>
      <c r="Q135" s="5"/>
      <c r="R135" s="5"/>
      <c r="S135" s="5"/>
      <c r="T135" s="6"/>
    </row>
    <row r="136" spans="2:20">
      <c r="B136" s="5" t="s">
        <v>4</v>
      </c>
      <c r="C136" s="5" t="s">
        <v>23</v>
      </c>
      <c r="D136" s="5">
        <v>2007</v>
      </c>
      <c r="E136" s="5" t="s">
        <v>6</v>
      </c>
      <c r="F136" s="6">
        <v>866.87159999999994</v>
      </c>
      <c r="I136" s="5"/>
      <c r="J136" s="5"/>
      <c r="K136" s="5"/>
      <c r="L136" s="5"/>
      <c r="M136" s="6"/>
      <c r="P136" s="5"/>
      <c r="Q136" s="5"/>
      <c r="R136" s="5"/>
      <c r="S136" s="5"/>
      <c r="T136" s="6"/>
    </row>
    <row r="137" spans="2:20">
      <c r="B137" s="5" t="s">
        <v>4</v>
      </c>
      <c r="C137" s="5" t="s">
        <v>5</v>
      </c>
      <c r="D137" s="5">
        <v>2007</v>
      </c>
      <c r="E137" s="5" t="s">
        <v>6</v>
      </c>
      <c r="F137" s="6">
        <v>928.12519999999995</v>
      </c>
      <c r="I137" s="5"/>
      <c r="J137" s="5"/>
      <c r="K137" s="5"/>
      <c r="L137" s="5"/>
      <c r="M137" s="6"/>
      <c r="P137" s="5"/>
      <c r="Q137" s="5"/>
      <c r="R137" s="5"/>
      <c r="S137" s="5"/>
      <c r="T137" s="6"/>
    </row>
    <row r="138" spans="2:20">
      <c r="B138" s="5" t="s">
        <v>4</v>
      </c>
      <c r="C138" s="5" t="s">
        <v>18</v>
      </c>
      <c r="D138" s="5">
        <v>2007</v>
      </c>
      <c r="E138" s="5" t="s">
        <v>6</v>
      </c>
      <c r="F138" s="6">
        <v>1910.1802</v>
      </c>
      <c r="I138" s="5"/>
      <c r="J138" s="5"/>
      <c r="K138" s="5"/>
      <c r="L138" s="5"/>
      <c r="M138" s="6"/>
      <c r="P138" s="5"/>
      <c r="Q138" s="5"/>
      <c r="R138" s="5"/>
      <c r="S138" s="5"/>
      <c r="T138" s="6"/>
    </row>
    <row r="139" spans="2:20">
      <c r="B139" s="5" t="s">
        <v>7</v>
      </c>
      <c r="C139" s="5" t="s">
        <v>15</v>
      </c>
      <c r="D139" s="5">
        <v>2007</v>
      </c>
      <c r="E139" s="5" t="s">
        <v>6</v>
      </c>
      <c r="F139" s="6">
        <v>2636.5680000000002</v>
      </c>
      <c r="I139" s="5"/>
      <c r="J139" s="5"/>
      <c r="K139" s="5"/>
      <c r="L139" s="5"/>
      <c r="M139" s="6"/>
      <c r="P139" s="5"/>
      <c r="Q139" s="5"/>
      <c r="R139" s="5"/>
      <c r="S139" s="5"/>
      <c r="T139" s="6"/>
    </row>
    <row r="140" spans="2:20">
      <c r="B140" s="5" t="s">
        <v>7</v>
      </c>
      <c r="C140" s="5" t="s">
        <v>14</v>
      </c>
      <c r="D140" s="5">
        <v>2007</v>
      </c>
      <c r="E140" s="5" t="s">
        <v>6</v>
      </c>
      <c r="F140" s="6">
        <v>1416.8224</v>
      </c>
      <c r="I140" s="5"/>
      <c r="J140" s="5"/>
      <c r="K140" s="5"/>
      <c r="L140" s="5"/>
      <c r="M140" s="6"/>
      <c r="P140" s="5"/>
      <c r="Q140" s="5"/>
      <c r="R140" s="5"/>
      <c r="S140" s="5"/>
      <c r="T140" s="6"/>
    </row>
    <row r="141" spans="2:20">
      <c r="B141" s="5" t="s">
        <v>4</v>
      </c>
      <c r="C141" s="5" t="s">
        <v>24</v>
      </c>
      <c r="D141" s="5">
        <v>2007</v>
      </c>
      <c r="E141" s="5" t="s">
        <v>6</v>
      </c>
      <c r="F141" s="6">
        <v>308.93119999999999</v>
      </c>
      <c r="I141" s="5"/>
      <c r="J141" s="5"/>
      <c r="K141" s="5"/>
      <c r="L141" s="5"/>
      <c r="M141" s="6"/>
      <c r="P141" s="5"/>
      <c r="Q141" s="5"/>
      <c r="R141" s="5"/>
      <c r="S141" s="5"/>
      <c r="T141" s="6"/>
    </row>
    <row r="142" spans="2:20">
      <c r="B142" s="5" t="s">
        <v>7</v>
      </c>
      <c r="C142" s="5" t="s">
        <v>10</v>
      </c>
      <c r="D142" s="5">
        <v>2007</v>
      </c>
      <c r="E142" s="5" t="s">
        <v>6</v>
      </c>
      <c r="F142" s="6">
        <v>450.08080000000001</v>
      </c>
      <c r="I142" s="5"/>
      <c r="J142" s="5"/>
      <c r="K142" s="5"/>
      <c r="L142" s="5"/>
      <c r="M142" s="6"/>
      <c r="P142" s="5"/>
      <c r="Q142" s="5"/>
      <c r="R142" s="5"/>
      <c r="S142" s="5"/>
      <c r="T142" s="6"/>
    </row>
    <row r="143" spans="2:20">
      <c r="B143" s="5" t="s">
        <v>4</v>
      </c>
      <c r="C143" s="5" t="s">
        <v>20</v>
      </c>
      <c r="D143" s="5">
        <v>2007</v>
      </c>
      <c r="E143" s="5" t="s">
        <v>6</v>
      </c>
      <c r="F143" s="6">
        <v>2775.7202000000002</v>
      </c>
      <c r="I143" s="5"/>
      <c r="J143" s="5"/>
      <c r="K143" s="5"/>
      <c r="L143" s="5"/>
      <c r="M143" s="6"/>
      <c r="P143" s="5"/>
      <c r="Q143" s="5"/>
      <c r="R143" s="5"/>
      <c r="S143" s="5"/>
      <c r="T143" s="6"/>
    </row>
    <row r="144" spans="2:20">
      <c r="B144" s="5" t="s">
        <v>4</v>
      </c>
      <c r="C144" s="5" t="s">
        <v>19</v>
      </c>
      <c r="D144" s="5">
        <v>2007</v>
      </c>
      <c r="E144" s="5" t="s">
        <v>6</v>
      </c>
      <c r="F144" s="6">
        <v>3147.9023999999999</v>
      </c>
      <c r="I144" s="5"/>
      <c r="J144" s="5"/>
      <c r="K144" s="5"/>
      <c r="L144" s="5"/>
      <c r="M144" s="6"/>
      <c r="P144" s="5"/>
      <c r="Q144" s="5"/>
      <c r="R144" s="5"/>
      <c r="S144" s="5"/>
      <c r="T144" s="6"/>
    </row>
    <row r="145" spans="2:20">
      <c r="B145" s="5" t="s">
        <v>4</v>
      </c>
      <c r="C145" s="5" t="s">
        <v>25</v>
      </c>
      <c r="D145" s="5">
        <v>2007</v>
      </c>
      <c r="E145" s="5" t="s">
        <v>6</v>
      </c>
      <c r="F145" s="6">
        <v>5060.08</v>
      </c>
      <c r="I145" s="5"/>
      <c r="J145" s="5"/>
      <c r="K145" s="5"/>
      <c r="L145" s="5"/>
      <c r="M145" s="6"/>
      <c r="P145" s="5"/>
      <c r="Q145" s="5"/>
      <c r="R145" s="5"/>
      <c r="S145" s="5"/>
      <c r="T145" s="6"/>
    </row>
    <row r="146" spans="2:20">
      <c r="B146" s="5" t="s">
        <v>4</v>
      </c>
      <c r="C146" s="5" t="s">
        <v>26</v>
      </c>
      <c r="D146" s="5">
        <v>2007</v>
      </c>
      <c r="E146" s="5" t="s">
        <v>6</v>
      </c>
      <c r="F146" s="6">
        <v>473.38380000000001</v>
      </c>
      <c r="I146" s="5"/>
      <c r="J146" s="5"/>
      <c r="K146" s="5"/>
      <c r="L146" s="5"/>
      <c r="M146" s="6"/>
      <c r="P146" s="5"/>
      <c r="Q146" s="5"/>
      <c r="R146" s="5"/>
      <c r="S146" s="5"/>
      <c r="T146" s="6"/>
    </row>
    <row r="147" spans="2:20">
      <c r="B147" s="5" t="s">
        <v>7</v>
      </c>
      <c r="C147" s="5" t="s">
        <v>8</v>
      </c>
      <c r="D147" s="5">
        <v>2009</v>
      </c>
      <c r="E147" s="5" t="s">
        <v>9</v>
      </c>
      <c r="F147" s="6">
        <v>443.4228</v>
      </c>
      <c r="I147" s="5"/>
      <c r="J147" s="5"/>
      <c r="K147" s="5"/>
      <c r="L147" s="5"/>
      <c r="M147" s="6"/>
      <c r="P147" s="5"/>
      <c r="Q147" s="5"/>
      <c r="R147" s="5"/>
      <c r="S147" s="5"/>
      <c r="T147" s="6"/>
    </row>
    <row r="148" spans="2:20">
      <c r="B148" s="5" t="s">
        <v>7</v>
      </c>
      <c r="C148" s="5" t="s">
        <v>14</v>
      </c>
      <c r="D148" s="5">
        <v>2009</v>
      </c>
      <c r="E148" s="5" t="s">
        <v>9</v>
      </c>
      <c r="F148" s="6">
        <v>556.60879999999997</v>
      </c>
      <c r="I148" s="5"/>
      <c r="J148" s="5"/>
      <c r="K148" s="5"/>
      <c r="L148" s="5"/>
      <c r="M148" s="6"/>
      <c r="P148" s="5"/>
      <c r="Q148" s="5"/>
      <c r="R148" s="5"/>
      <c r="S148" s="5"/>
      <c r="T148" s="6"/>
    </row>
    <row r="149" spans="2:20">
      <c r="B149" s="5" t="s">
        <v>4</v>
      </c>
      <c r="C149" s="5" t="s">
        <v>19</v>
      </c>
      <c r="D149" s="5">
        <v>2009</v>
      </c>
      <c r="E149" s="5" t="s">
        <v>9</v>
      </c>
      <c r="F149" s="6">
        <v>1621.8887999999999</v>
      </c>
      <c r="I149" s="5"/>
      <c r="J149" s="5"/>
      <c r="K149" s="5"/>
      <c r="L149" s="5"/>
      <c r="M149" s="6"/>
      <c r="P149" s="5"/>
      <c r="Q149" s="5"/>
      <c r="R149" s="5"/>
      <c r="S149" s="5"/>
      <c r="T149" s="6"/>
    </row>
    <row r="150" spans="2:20">
      <c r="B150" s="5" t="s">
        <v>4</v>
      </c>
      <c r="C150" s="5" t="s">
        <v>15</v>
      </c>
      <c r="D150" s="5">
        <v>2009</v>
      </c>
      <c r="E150" s="5" t="s">
        <v>9</v>
      </c>
      <c r="F150" s="6">
        <v>3068.0064000000002</v>
      </c>
      <c r="I150" s="5"/>
      <c r="J150" s="5"/>
      <c r="K150" s="5"/>
      <c r="L150" s="5"/>
      <c r="M150" s="6"/>
      <c r="P150" s="5"/>
      <c r="Q150" s="5"/>
      <c r="R150" s="5"/>
      <c r="S150" s="5"/>
      <c r="T150" s="6"/>
    </row>
    <row r="151" spans="2:20">
      <c r="B151" s="5" t="s">
        <v>4</v>
      </c>
      <c r="C151" s="5" t="s">
        <v>22</v>
      </c>
      <c r="D151" s="5">
        <v>2009</v>
      </c>
      <c r="E151" s="5" t="s">
        <v>9</v>
      </c>
      <c r="F151" s="6">
        <v>6768.5227999999997</v>
      </c>
      <c r="I151" s="5"/>
      <c r="J151" s="5"/>
      <c r="K151" s="5"/>
      <c r="L151" s="5"/>
      <c r="M151" s="6"/>
      <c r="P151" s="5"/>
      <c r="Q151" s="5"/>
      <c r="R151" s="5"/>
      <c r="S151" s="5"/>
      <c r="T151" s="6"/>
    </row>
    <row r="152" spans="2:20">
      <c r="B152" s="5" t="s">
        <v>4</v>
      </c>
      <c r="C152" s="5" t="s">
        <v>11</v>
      </c>
      <c r="D152" s="5">
        <v>2009</v>
      </c>
      <c r="E152" s="5" t="s">
        <v>9</v>
      </c>
      <c r="F152" s="6">
        <v>3185.1871999999998</v>
      </c>
      <c r="I152" s="5"/>
      <c r="J152" s="5"/>
      <c r="K152" s="5"/>
      <c r="L152" s="5"/>
      <c r="M152" s="6"/>
      <c r="P152" s="5"/>
      <c r="Q152" s="5"/>
      <c r="R152" s="5"/>
      <c r="S152" s="5"/>
      <c r="T152" s="6"/>
    </row>
    <row r="153" spans="2:20">
      <c r="B153" s="5" t="s">
        <v>7</v>
      </c>
      <c r="C153" s="5" t="s">
        <v>17</v>
      </c>
      <c r="D153" s="5">
        <v>2009</v>
      </c>
      <c r="E153" s="5" t="s">
        <v>9</v>
      </c>
      <c r="F153" s="6">
        <v>1794.3309999999999</v>
      </c>
      <c r="I153" s="5"/>
      <c r="J153" s="5"/>
      <c r="K153" s="5"/>
      <c r="L153" s="5"/>
      <c r="M153" s="6"/>
      <c r="P153" s="5"/>
      <c r="Q153" s="5"/>
      <c r="R153" s="5"/>
      <c r="S153" s="5"/>
      <c r="T153" s="6"/>
    </row>
    <row r="154" spans="2:20">
      <c r="B154" s="5" t="s">
        <v>4</v>
      </c>
      <c r="C154" s="5" t="s">
        <v>13</v>
      </c>
      <c r="D154" s="5">
        <v>2009</v>
      </c>
      <c r="E154" s="5" t="s">
        <v>9</v>
      </c>
      <c r="F154" s="6">
        <v>3589.9935999999998</v>
      </c>
      <c r="I154" s="5"/>
      <c r="J154" s="5"/>
      <c r="K154" s="5"/>
      <c r="L154" s="5"/>
      <c r="M154" s="6"/>
      <c r="P154" s="5"/>
      <c r="Q154" s="5"/>
      <c r="R154" s="5"/>
      <c r="S154" s="5"/>
      <c r="T154" s="6"/>
    </row>
    <row r="155" spans="2:20">
      <c r="B155" s="5" t="s">
        <v>4</v>
      </c>
      <c r="C155" s="5" t="s">
        <v>23</v>
      </c>
      <c r="D155" s="5">
        <v>2009</v>
      </c>
      <c r="E155" s="5" t="s">
        <v>9</v>
      </c>
      <c r="F155" s="6">
        <v>619.19399999999996</v>
      </c>
      <c r="I155" s="5"/>
      <c r="J155" s="5"/>
      <c r="K155" s="5"/>
      <c r="L155" s="5"/>
      <c r="M155" s="6"/>
      <c r="P155" s="5"/>
      <c r="Q155" s="5"/>
      <c r="R155" s="5"/>
      <c r="S155" s="5"/>
      <c r="T155" s="6"/>
    </row>
    <row r="156" spans="2:20">
      <c r="B156" s="5" t="s">
        <v>4</v>
      </c>
      <c r="C156" s="5" t="s">
        <v>5</v>
      </c>
      <c r="D156" s="5">
        <v>2009</v>
      </c>
      <c r="E156" s="5" t="s">
        <v>9</v>
      </c>
      <c r="F156" s="6">
        <v>1869.5663999999999</v>
      </c>
      <c r="I156" s="5"/>
      <c r="J156" s="5"/>
      <c r="K156" s="5"/>
      <c r="L156" s="5"/>
      <c r="M156" s="6"/>
      <c r="P156" s="5"/>
      <c r="Q156" s="5"/>
      <c r="R156" s="5"/>
      <c r="S156" s="5"/>
      <c r="T156" s="6"/>
    </row>
    <row r="157" spans="2:20">
      <c r="B157" s="5" t="s">
        <v>4</v>
      </c>
      <c r="C157" s="5" t="s">
        <v>20</v>
      </c>
      <c r="D157" s="5">
        <v>2009</v>
      </c>
      <c r="E157" s="5" t="s">
        <v>9</v>
      </c>
      <c r="F157" s="6">
        <v>898.83</v>
      </c>
      <c r="I157" s="5"/>
      <c r="J157" s="5"/>
      <c r="K157" s="5"/>
      <c r="L157" s="5"/>
      <c r="M157" s="6"/>
      <c r="P157" s="5"/>
      <c r="Q157" s="5"/>
      <c r="R157" s="5"/>
      <c r="S157" s="5"/>
      <c r="T157" s="6"/>
    </row>
    <row r="158" spans="2:20">
      <c r="B158" s="5" t="s">
        <v>7</v>
      </c>
      <c r="C158" s="5" t="s">
        <v>10</v>
      </c>
      <c r="D158" s="5">
        <v>2009</v>
      </c>
      <c r="E158" s="5" t="s">
        <v>9</v>
      </c>
      <c r="F158" s="6">
        <v>2251.7356</v>
      </c>
      <c r="I158" s="5"/>
      <c r="J158" s="5"/>
      <c r="K158" s="5"/>
      <c r="L158" s="5"/>
      <c r="M158" s="6"/>
      <c r="P158" s="5"/>
      <c r="Q158" s="5"/>
      <c r="R158" s="5"/>
      <c r="S158" s="5"/>
      <c r="T158" s="6"/>
    </row>
    <row r="159" spans="2:20">
      <c r="B159" s="5" t="s">
        <v>7</v>
      </c>
      <c r="C159" s="5" t="s">
        <v>26</v>
      </c>
      <c r="D159" s="5">
        <v>2009</v>
      </c>
      <c r="E159" s="5" t="s">
        <v>9</v>
      </c>
      <c r="F159" s="6">
        <v>3745.125</v>
      </c>
      <c r="I159" s="5"/>
      <c r="J159" s="5"/>
      <c r="K159" s="5"/>
      <c r="L159" s="5"/>
      <c r="M159" s="6"/>
      <c r="P159" s="5"/>
      <c r="Q159" s="5"/>
      <c r="R159" s="5"/>
      <c r="S159" s="5"/>
      <c r="T159" s="6"/>
    </row>
    <row r="160" spans="2:20">
      <c r="B160" s="5" t="s">
        <v>4</v>
      </c>
      <c r="C160" s="5" t="s">
        <v>25</v>
      </c>
      <c r="D160" s="5">
        <v>2009</v>
      </c>
      <c r="E160" s="5" t="s">
        <v>9</v>
      </c>
      <c r="F160" s="6">
        <v>1810.9760000000001</v>
      </c>
      <c r="I160" s="5"/>
      <c r="J160" s="5"/>
      <c r="K160" s="5"/>
      <c r="L160" s="5"/>
      <c r="M160" s="6"/>
      <c r="P160" s="5"/>
      <c r="Q160" s="5"/>
      <c r="R160" s="5"/>
      <c r="S160" s="5"/>
      <c r="T160" s="6"/>
    </row>
    <row r="161" spans="2:20">
      <c r="B161" s="5" t="s">
        <v>4</v>
      </c>
      <c r="C161" s="5" t="s">
        <v>24</v>
      </c>
      <c r="D161" s="5">
        <v>2009</v>
      </c>
      <c r="E161" s="5" t="s">
        <v>9</v>
      </c>
      <c r="F161" s="6">
        <v>3199.8348000000001</v>
      </c>
      <c r="I161" s="5"/>
      <c r="J161" s="5"/>
      <c r="K161" s="5"/>
      <c r="L161" s="5"/>
      <c r="M161" s="6"/>
      <c r="P161" s="5"/>
      <c r="Q161" s="5"/>
      <c r="R161" s="5"/>
      <c r="S161" s="5"/>
      <c r="T161" s="6"/>
    </row>
    <row r="162" spans="2:20">
      <c r="I162" s="5"/>
      <c r="J162" s="5"/>
      <c r="K162" s="5"/>
      <c r="L162" s="5"/>
      <c r="M162" s="6"/>
      <c r="P162" s="5"/>
      <c r="Q162" s="5"/>
      <c r="R162" s="5"/>
      <c r="S162" s="5"/>
      <c r="T162" s="6"/>
    </row>
    <row r="163" spans="2:20">
      <c r="I163" s="5"/>
      <c r="J163" s="5"/>
      <c r="K163" s="5"/>
      <c r="L163" s="5"/>
      <c r="M163" s="6"/>
      <c r="P163" s="5"/>
      <c r="Q163" s="5"/>
      <c r="R163" s="5"/>
      <c r="S163" s="5"/>
      <c r="T163" s="6"/>
    </row>
    <row r="164" spans="2:20">
      <c r="I164" s="5"/>
      <c r="J164" s="5"/>
      <c r="K164" s="5"/>
      <c r="L164" s="5"/>
      <c r="M164" s="6"/>
      <c r="P164" s="5"/>
      <c r="Q164" s="5"/>
      <c r="R164" s="5"/>
      <c r="S164" s="5"/>
      <c r="T164" s="6"/>
    </row>
    <row r="165" spans="2:20">
      <c r="I165" s="5"/>
      <c r="J165" s="5"/>
      <c r="K165" s="5"/>
      <c r="L165" s="5"/>
      <c r="M165" s="6"/>
      <c r="P165" s="5"/>
      <c r="Q165" s="5"/>
      <c r="R165" s="5"/>
      <c r="S165" s="5"/>
      <c r="T165" s="6"/>
    </row>
    <row r="166" spans="2:20">
      <c r="I166" s="5"/>
      <c r="J166" s="5"/>
      <c r="K166" s="5"/>
      <c r="L166" s="5"/>
      <c r="M166" s="6"/>
      <c r="P166" s="5"/>
      <c r="Q166" s="5"/>
      <c r="R166" s="5"/>
      <c r="S166" s="5"/>
      <c r="T166" s="6"/>
    </row>
    <row r="167" spans="2:20">
      <c r="M167" s="32">
        <f>SUM(M8:M166)</f>
        <v>349517.0364000001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1"/>
  <sheetViews>
    <sheetView workbookViewId="0">
      <selection activeCell="Q8" sqref="Q8"/>
    </sheetView>
  </sheetViews>
  <sheetFormatPr defaultRowHeight="14.4"/>
  <cols>
    <col min="1" max="1" width="4.88671875" customWidth="1"/>
    <col min="2" max="2" width="19.33203125" bestFit="1" customWidth="1"/>
    <col min="3" max="3" width="12.33203125" bestFit="1" customWidth="1"/>
  </cols>
  <sheetData>
    <row r="3" spans="2:3">
      <c r="B3" s="9" t="s">
        <v>33</v>
      </c>
      <c r="C3" s="10" t="s">
        <v>34</v>
      </c>
    </row>
    <row r="4" spans="2:3">
      <c r="B4" s="11">
        <v>673</v>
      </c>
      <c r="C4" s="12">
        <v>1487</v>
      </c>
    </row>
    <row r="5" spans="2:3">
      <c r="B5" s="11">
        <v>231</v>
      </c>
      <c r="C5" s="12">
        <v>1129</v>
      </c>
    </row>
    <row r="6" spans="2:3">
      <c r="B6" s="11">
        <v>593</v>
      </c>
      <c r="C6" s="12">
        <v>1372</v>
      </c>
    </row>
    <row r="7" spans="2:3">
      <c r="B7" s="11">
        <v>521</v>
      </c>
      <c r="C7" s="12">
        <v>900</v>
      </c>
    </row>
    <row r="8" spans="2:3">
      <c r="B8" s="11">
        <v>245</v>
      </c>
      <c r="C8" s="12">
        <v>2034</v>
      </c>
    </row>
    <row r="9" spans="2:3">
      <c r="B9" s="11">
        <v>620</v>
      </c>
      <c r="C9" s="12">
        <v>1732</v>
      </c>
    </row>
    <row r="10" spans="2:3">
      <c r="B10" s="11">
        <v>111</v>
      </c>
      <c r="C10" s="12">
        <v>1312</v>
      </c>
    </row>
    <row r="11" spans="2:3">
      <c r="B11" s="13">
        <v>923</v>
      </c>
      <c r="C11" s="14">
        <v>2323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240"/>
  <sheetViews>
    <sheetView workbookViewId="0">
      <selection activeCell="Q5" sqref="Q5"/>
    </sheetView>
  </sheetViews>
  <sheetFormatPr defaultRowHeight="14.4"/>
  <cols>
    <col min="1" max="1" width="4.5546875" customWidth="1"/>
  </cols>
  <sheetData>
    <row r="1" spans="2:15" ht="72">
      <c r="C1" s="36" t="s">
        <v>55</v>
      </c>
      <c r="F1" s="36" t="s">
        <v>54</v>
      </c>
    </row>
    <row r="3" spans="2:15">
      <c r="B3" s="29" t="s">
        <v>38</v>
      </c>
      <c r="D3" s="29" t="s">
        <v>38</v>
      </c>
      <c r="E3" t="s">
        <v>56</v>
      </c>
      <c r="F3" s="35" t="s">
        <v>57</v>
      </c>
      <c r="G3" t="s">
        <v>58</v>
      </c>
      <c r="J3" t="s">
        <v>53</v>
      </c>
      <c r="N3" t="s">
        <v>56</v>
      </c>
      <c r="O3" t="s">
        <v>57</v>
      </c>
    </row>
    <row r="4" spans="2:15">
      <c r="B4" s="30">
        <v>13.899244306549823</v>
      </c>
      <c r="D4" s="30">
        <v>0.22159242059690037</v>
      </c>
      <c r="F4" s="30"/>
      <c r="I4" t="s">
        <v>59</v>
      </c>
      <c r="J4" s="30">
        <v>0.22159242059690037</v>
      </c>
      <c r="N4">
        <v>2.5</v>
      </c>
      <c r="O4" s="37">
        <f>COUNTIFS($B$4:$B$240,"&lt;="&amp;N4)</f>
        <v>64</v>
      </c>
    </row>
    <row r="5" spans="2:15">
      <c r="B5" s="30">
        <v>2.439600928959138</v>
      </c>
      <c r="D5" s="30">
        <v>0.22159242059690037</v>
      </c>
      <c r="F5" s="31"/>
      <c r="I5" t="s">
        <v>60</v>
      </c>
      <c r="J5" s="31">
        <v>19.922195704738201</v>
      </c>
      <c r="N5" s="37">
        <v>5</v>
      </c>
      <c r="O5" s="37">
        <f>COUNTIFS($B$4:$B$240,"&lt;="&amp;N5)-COUNTIFS($B$4:$B$240,"&lt;="&amp;N4)</f>
        <v>35</v>
      </c>
    </row>
    <row r="6" spans="2:15">
      <c r="B6" s="30">
        <v>9.1324542694510953</v>
      </c>
      <c r="D6" s="30">
        <v>0.22159242059690037</v>
      </c>
      <c r="I6" t="s">
        <v>61</v>
      </c>
      <c r="J6">
        <f>19.9-0.2</f>
        <v>19.7</v>
      </c>
      <c r="N6">
        <v>7.5</v>
      </c>
      <c r="O6" s="37">
        <f>COUNTIFS($B$4:$B$240,"&lt;="&amp;N6)-COUNTIFS($B$4:$B$240,"&lt;="&amp;N5)</f>
        <v>26</v>
      </c>
    </row>
    <row r="7" spans="2:15">
      <c r="B7" s="30">
        <v>0.52104674072112955</v>
      </c>
      <c r="D7" s="30">
        <v>0.22159242059690037</v>
      </c>
      <c r="N7" s="32">
        <v>10</v>
      </c>
      <c r="O7" s="37">
        <f t="shared" ref="O7:O11" si="0">COUNTIFS($B$4:$B$240,"&lt;="&amp;N7)-COUNTIFS($B$4:$B$240,"&lt;="&amp;N6)</f>
        <v>17</v>
      </c>
    </row>
    <row r="8" spans="2:15">
      <c r="B8" s="30">
        <v>15.05687160774022</v>
      </c>
      <c r="D8" s="30">
        <v>0.25713204615269697</v>
      </c>
      <c r="I8" t="s">
        <v>62</v>
      </c>
      <c r="N8">
        <v>12.5</v>
      </c>
      <c r="O8" s="37">
        <f t="shared" si="0"/>
        <v>19</v>
      </c>
    </row>
    <row r="9" spans="2:15">
      <c r="B9" s="30">
        <v>0.52104674072112955</v>
      </c>
      <c r="D9" s="30">
        <v>0.25713204615269697</v>
      </c>
      <c r="I9" t="s">
        <v>63</v>
      </c>
      <c r="N9" s="32">
        <v>15</v>
      </c>
      <c r="O9" s="37">
        <f t="shared" si="0"/>
        <v>16</v>
      </c>
    </row>
    <row r="10" spans="2:15">
      <c r="B10" s="30">
        <v>3.6032437168108995</v>
      </c>
      <c r="D10" s="30">
        <v>0.25713204615269697</v>
      </c>
      <c r="N10">
        <v>17.5</v>
      </c>
      <c r="O10" s="37">
        <f t="shared" si="0"/>
        <v>30</v>
      </c>
    </row>
    <row r="11" spans="2:15">
      <c r="B11" s="30">
        <v>14.484577638074137</v>
      </c>
      <c r="D11" s="30">
        <v>0.29762662098879267</v>
      </c>
      <c r="I11" t="s">
        <v>64</v>
      </c>
      <c r="J11">
        <f>19.7/8</f>
        <v>2.4624999999999999</v>
      </c>
      <c r="N11" s="32">
        <v>20</v>
      </c>
      <c r="O11" s="37">
        <f t="shared" si="0"/>
        <v>30</v>
      </c>
    </row>
    <row r="12" spans="2:15">
      <c r="B12" s="30">
        <v>1.4163518870800593</v>
      </c>
      <c r="D12" s="30">
        <v>0.34363833453069859</v>
      </c>
      <c r="I12" t="s">
        <v>65</v>
      </c>
    </row>
    <row r="13" spans="2:15">
      <c r="B13" s="30">
        <v>13.899244306549823</v>
      </c>
      <c r="D13" s="30">
        <v>0.34363833453069859</v>
      </c>
      <c r="I13" t="s">
        <v>66</v>
      </c>
    </row>
    <row r="14" spans="2:15">
      <c r="B14" s="30">
        <v>4.3138659413255755</v>
      </c>
      <c r="D14" s="30">
        <v>0.34363833453069859</v>
      </c>
    </row>
    <row r="15" spans="2:15">
      <c r="B15" s="30">
        <v>19.847627373850589</v>
      </c>
      <c r="D15" s="30">
        <v>0.34363833453069859</v>
      </c>
    </row>
    <row r="16" spans="2:15">
      <c r="B16" s="30">
        <v>6.0004500348492789</v>
      </c>
      <c r="D16" s="30">
        <v>0.39577257914899849</v>
      </c>
    </row>
    <row r="17" spans="2:4">
      <c r="B17" s="30">
        <v>16.148617983395717</v>
      </c>
      <c r="D17" s="30">
        <v>0.39577257914899849</v>
      </c>
    </row>
    <row r="18" spans="2:4">
      <c r="B18" s="30">
        <v>18.0263481230824</v>
      </c>
      <c r="D18" s="30">
        <v>0.39577257914899849</v>
      </c>
    </row>
    <row r="19" spans="2:4">
      <c r="B19" s="30">
        <v>2.9797353034408034</v>
      </c>
      <c r="D19" s="30">
        <v>0.39577257914899849</v>
      </c>
    </row>
    <row r="20" spans="2:4">
      <c r="B20" s="30">
        <v>4.7024538688443469</v>
      </c>
      <c r="D20" s="30">
        <v>0.52104674072112955</v>
      </c>
    </row>
    <row r="21" spans="2:4">
      <c r="B21" s="30">
        <v>0.22159242059690037</v>
      </c>
      <c r="D21" s="30">
        <v>0.52104674072112955</v>
      </c>
    </row>
    <row r="22" spans="2:4">
      <c r="B22" s="30">
        <v>0.52104674072112955</v>
      </c>
      <c r="D22" s="30">
        <v>0.52104674072112955</v>
      </c>
    </row>
    <row r="23" spans="2:4">
      <c r="B23" s="30">
        <v>15.612696668338064</v>
      </c>
      <c r="D23" s="30">
        <v>0.52104674072112955</v>
      </c>
    </row>
    <row r="24" spans="2:4">
      <c r="B24" s="30">
        <v>19.922195704738201</v>
      </c>
      <c r="D24" s="30">
        <v>0.52104674072112955</v>
      </c>
    </row>
    <row r="25" spans="2:4">
      <c r="B25" s="30">
        <v>0.67914846168428067</v>
      </c>
      <c r="D25" s="30">
        <v>0.52104674072112955</v>
      </c>
    </row>
    <row r="26" spans="2:4">
      <c r="B26" s="30">
        <v>6.4758797832945865</v>
      </c>
      <c r="D26" s="30">
        <v>0.52104674072112955</v>
      </c>
    </row>
    <row r="27" spans="2:4">
      <c r="B27" s="30">
        <v>5.5460417339727774</v>
      </c>
      <c r="D27" s="30">
        <v>0.59561218038025898</v>
      </c>
    </row>
    <row r="28" spans="2:4">
      <c r="B28" s="30">
        <v>3.6032437168108995</v>
      </c>
      <c r="D28" s="30">
        <v>0.59561218038025898</v>
      </c>
    </row>
    <row r="29" spans="2:4">
      <c r="B29" s="30">
        <v>18.0263481230824</v>
      </c>
      <c r="D29" s="30">
        <v>0.59561218038025898</v>
      </c>
    </row>
    <row r="30" spans="2:4">
      <c r="B30" s="30">
        <v>2.6995483256594031</v>
      </c>
      <c r="D30" s="30">
        <v>0.67914846168428067</v>
      </c>
    </row>
    <row r="31" spans="2:4">
      <c r="B31" s="30">
        <v>1.2609109957597191</v>
      </c>
      <c r="D31" s="30">
        <v>0.67914846168428067</v>
      </c>
    </row>
    <row r="32" spans="2:4">
      <c r="B32" s="30">
        <v>11.49410703421165</v>
      </c>
      <c r="D32" s="30">
        <v>0.67914846168428067</v>
      </c>
    </row>
    <row r="33" spans="2:4">
      <c r="B33" s="30">
        <v>6.4758797832945865</v>
      </c>
      <c r="D33" s="30">
        <v>0.77246735671975875</v>
      </c>
    </row>
    <row r="34" spans="2:4">
      <c r="B34" s="30">
        <v>19.552134698772797</v>
      </c>
      <c r="D34" s="30">
        <v>0.77246735671975875</v>
      </c>
    </row>
    <row r="35" spans="2:4">
      <c r="B35" s="30">
        <v>14.484577638074137</v>
      </c>
      <c r="D35" s="30">
        <v>0.77246735671975875</v>
      </c>
    </row>
    <row r="36" spans="2:4">
      <c r="B36" s="30">
        <v>8.568429602390367</v>
      </c>
      <c r="D36" s="30">
        <v>0.77246735671975875</v>
      </c>
    </row>
    <row r="37" spans="2:4">
      <c r="B37" s="30">
        <v>6.0004500348492789</v>
      </c>
      <c r="D37" s="30">
        <v>0.87641502467842702</v>
      </c>
    </row>
    <row r="38" spans="2:4">
      <c r="B38" s="30">
        <v>8.568429602390367</v>
      </c>
      <c r="D38" s="30">
        <v>0.87641502467842702</v>
      </c>
    </row>
    <row r="39" spans="2:4">
      <c r="B39" s="30">
        <v>11.49410703421165</v>
      </c>
      <c r="D39" s="30">
        <v>0.87641502467842702</v>
      </c>
    </row>
    <row r="40" spans="2:4">
      <c r="B40" s="30">
        <v>12.098536225957169</v>
      </c>
      <c r="D40" s="30">
        <v>0.87641502467842702</v>
      </c>
    </row>
    <row r="41" spans="2:4">
      <c r="B41" s="30">
        <v>9.1324542694510953</v>
      </c>
      <c r="D41" s="30">
        <v>0.87641502467842702</v>
      </c>
    </row>
    <row r="42" spans="2:4">
      <c r="B42" s="30">
        <v>19.723966545394447</v>
      </c>
      <c r="D42" s="30">
        <v>0.87641502467842702</v>
      </c>
    </row>
    <row r="43" spans="2:4">
      <c r="B43" s="30">
        <v>12.70295282345945</v>
      </c>
      <c r="D43" s="30">
        <v>0.99186771958976561</v>
      </c>
    </row>
    <row r="44" spans="2:4">
      <c r="B44" s="30">
        <v>3.2807907387338302</v>
      </c>
      <c r="D44" s="30">
        <v>0.99186771958976561</v>
      </c>
    </row>
    <row r="45" spans="2:4">
      <c r="B45" s="30">
        <v>19.847627373850589</v>
      </c>
      <c r="D45" s="30">
        <v>0.99186771958976561</v>
      </c>
    </row>
    <row r="46" spans="2:4">
      <c r="B46" s="30">
        <v>15.612696668338064</v>
      </c>
      <c r="D46" s="30">
        <v>1.1197265147421451</v>
      </c>
    </row>
    <row r="47" spans="2:4">
      <c r="B47" s="30">
        <v>19.922195704738201</v>
      </c>
      <c r="D47" s="30">
        <v>1.1197265147421451</v>
      </c>
    </row>
    <row r="48" spans="2:4">
      <c r="B48" s="30">
        <v>15.612696668338064</v>
      </c>
      <c r="D48" s="30">
        <v>1.2609109957597191</v>
      </c>
    </row>
    <row r="49" spans="2:4">
      <c r="B49" s="30">
        <v>6.9715283222680142</v>
      </c>
      <c r="D49" s="30">
        <v>1.2609109957597191</v>
      </c>
    </row>
    <row r="50" spans="2:4">
      <c r="B50" s="30">
        <v>2.9797353034408034</v>
      </c>
      <c r="D50" s="30">
        <v>1.2609109957597191</v>
      </c>
    </row>
    <row r="51" spans="2:4">
      <c r="B51" s="30">
        <v>1.9775020794685112</v>
      </c>
      <c r="D51" s="30">
        <v>1.2609109957597191</v>
      </c>
    </row>
    <row r="52" spans="2:4">
      <c r="B52" s="30">
        <v>7.4863732817872428</v>
      </c>
      <c r="D52" s="30">
        <v>1.4163518870800593</v>
      </c>
    </row>
    <row r="53" spans="2:4">
      <c r="B53" s="30">
        <v>18.413507015166164</v>
      </c>
      <c r="D53" s="30">
        <v>1.5869825917833709</v>
      </c>
    </row>
    <row r="54" spans="2:4">
      <c r="B54" s="30">
        <v>1.7737296423115712</v>
      </c>
      <c r="D54" s="30">
        <v>1.7737296423115712</v>
      </c>
    </row>
    <row r="55" spans="2:4">
      <c r="B55" s="30">
        <v>0.34363833453069859</v>
      </c>
      <c r="D55" s="30">
        <v>1.7737296423115712</v>
      </c>
    </row>
    <row r="56" spans="2:4">
      <c r="B56" s="30">
        <v>0.87641502467842702</v>
      </c>
      <c r="D56" s="30">
        <v>1.7737296423115712</v>
      </c>
    </row>
    <row r="57" spans="2:4">
      <c r="B57" s="30">
        <v>19.333405840142461</v>
      </c>
      <c r="D57" s="30">
        <v>1.7737296423115712</v>
      </c>
    </row>
    <row r="58" spans="2:4">
      <c r="B58" s="30">
        <v>19.552134698772797</v>
      </c>
      <c r="D58" s="30">
        <v>1.9775020794685112</v>
      </c>
    </row>
    <row r="59" spans="2:4">
      <c r="B59" s="30">
        <v>6.9715283222680142</v>
      </c>
      <c r="D59" s="30">
        <v>1.9775020794685112</v>
      </c>
    </row>
    <row r="60" spans="2:4">
      <c r="B60" s="30">
        <v>0.29762662098879267</v>
      </c>
      <c r="D60" s="30">
        <v>2.1991797990213597</v>
      </c>
    </row>
    <row r="61" spans="2:4">
      <c r="B61" s="30">
        <v>10.29681343599874</v>
      </c>
      <c r="D61" s="30">
        <v>2.1991797990213597</v>
      </c>
    </row>
    <row r="62" spans="2:4">
      <c r="B62" s="30">
        <v>18.762017345846896</v>
      </c>
      <c r="D62" s="30">
        <v>2.1991797990213597</v>
      </c>
    </row>
    <row r="63" spans="2:4">
      <c r="B63" s="30">
        <v>0.22159242059690037</v>
      </c>
      <c r="D63" s="30">
        <v>2.1991797990213597</v>
      </c>
    </row>
    <row r="64" spans="2:4">
      <c r="B64" s="30">
        <v>2.1991797990213597</v>
      </c>
      <c r="D64" s="30">
        <v>2.1991797990213597</v>
      </c>
    </row>
    <row r="65" spans="2:4">
      <c r="B65" s="30">
        <v>2.9797353034408034</v>
      </c>
      <c r="D65" s="30">
        <v>2.439600928959138</v>
      </c>
    </row>
    <row r="66" spans="2:4">
      <c r="B66" s="30">
        <v>10.892608851627527</v>
      </c>
      <c r="D66" s="30">
        <v>2.439600928959138</v>
      </c>
    </row>
    <row r="67" spans="2:4">
      <c r="B67" s="30">
        <v>8.568429602390367</v>
      </c>
      <c r="D67" s="30">
        <v>2.439600928959138</v>
      </c>
    </row>
    <row r="68" spans="2:4">
      <c r="B68" s="30">
        <v>5.5460417339727774</v>
      </c>
      <c r="D68" s="30">
        <v>2.6995483256594031</v>
      </c>
    </row>
    <row r="69" spans="2:4">
      <c r="B69" s="30">
        <v>1.2609109957597191</v>
      </c>
      <c r="D69" s="30">
        <v>2.6995483256594031</v>
      </c>
    </row>
    <row r="70" spans="2:4">
      <c r="B70" s="30">
        <v>2.439600928959138</v>
      </c>
      <c r="D70" s="30">
        <v>2.6995483256594031</v>
      </c>
    </row>
    <row r="71" spans="2:4">
      <c r="B71" s="30">
        <v>11.49410703421165</v>
      </c>
      <c r="D71" s="30">
        <v>2.6995483256594031</v>
      </c>
    </row>
    <row r="72" spans="2:4">
      <c r="B72" s="30">
        <v>0.87641502467842702</v>
      </c>
      <c r="D72" s="30">
        <v>2.9797353034408034</v>
      </c>
    </row>
    <row r="73" spans="2:4">
      <c r="B73" s="30">
        <v>13.30426249493774</v>
      </c>
      <c r="D73" s="30">
        <v>2.9797353034408034</v>
      </c>
    </row>
    <row r="74" spans="2:4">
      <c r="B74" s="30">
        <v>5.1132462281989017</v>
      </c>
      <c r="D74" s="30">
        <v>2.9797353034408034</v>
      </c>
    </row>
    <row r="75" spans="2:4">
      <c r="B75" s="30">
        <v>0.34363833453069859</v>
      </c>
      <c r="D75" s="30">
        <v>2.9797353034408034</v>
      </c>
    </row>
    <row r="76" spans="2:4">
      <c r="B76" s="30">
        <v>2.9797353034408034</v>
      </c>
      <c r="D76" s="30">
        <v>3.2807907387338302</v>
      </c>
    </row>
    <row r="77" spans="2:4">
      <c r="B77" s="30">
        <v>6.0004500348492789</v>
      </c>
      <c r="D77" s="30">
        <v>3.2807907387338302</v>
      </c>
    </row>
    <row r="78" spans="2:4">
      <c r="B78" s="30">
        <v>1.7737296423115712</v>
      </c>
      <c r="D78" s="30">
        <v>3.2807907387338302</v>
      </c>
    </row>
    <row r="79" spans="2:4">
      <c r="B79" s="30">
        <v>15.612696668338064</v>
      </c>
      <c r="D79" s="30">
        <v>3.2807907387338302</v>
      </c>
    </row>
    <row r="80" spans="2:4">
      <c r="B80" s="30">
        <v>0.99186771958976561</v>
      </c>
      <c r="D80" s="30">
        <v>3.2807907387338302</v>
      </c>
    </row>
    <row r="81" spans="2:4">
      <c r="B81" s="30">
        <v>17.147192750969197</v>
      </c>
      <c r="D81" s="30">
        <v>3.6032437168108995</v>
      </c>
    </row>
    <row r="82" spans="2:4">
      <c r="B82" s="30">
        <v>3.6032437168108995</v>
      </c>
      <c r="D82" s="30">
        <v>3.6032437168108995</v>
      </c>
    </row>
    <row r="83" spans="2:4">
      <c r="B83" s="30">
        <v>2.6995483256594031</v>
      </c>
      <c r="D83" s="30">
        <v>3.6032437168108995</v>
      </c>
    </row>
    <row r="84" spans="2:4">
      <c r="B84" s="30">
        <v>19.069390773026203</v>
      </c>
      <c r="D84" s="30">
        <v>3.6032437168108995</v>
      </c>
    </row>
    <row r="85" spans="2:4">
      <c r="B85" s="30">
        <v>0.77246735671975875</v>
      </c>
      <c r="D85" s="30">
        <v>3.6032437168108995</v>
      </c>
    </row>
    <row r="86" spans="2:4">
      <c r="B86" s="30">
        <v>4.3138659413255755</v>
      </c>
      <c r="D86" s="30">
        <v>3.6032437168108995</v>
      </c>
    </row>
    <row r="87" spans="2:4">
      <c r="B87" s="30">
        <v>0.52104674072112955</v>
      </c>
      <c r="D87" s="30">
        <v>3.947507915044707</v>
      </c>
    </row>
    <row r="88" spans="2:4">
      <c r="B88" s="30">
        <v>4.7024538688443469</v>
      </c>
      <c r="D88" s="30">
        <v>3.947507915044707</v>
      </c>
    </row>
    <row r="89" spans="2:4">
      <c r="B89" s="30">
        <v>17.147192750969197</v>
      </c>
      <c r="D89" s="30">
        <v>3.947507915044707</v>
      </c>
    </row>
    <row r="90" spans="2:4">
      <c r="B90" s="30">
        <v>10.29681343599874</v>
      </c>
      <c r="D90" s="30">
        <v>3.947507915044707</v>
      </c>
    </row>
    <row r="91" spans="2:4">
      <c r="B91" s="30">
        <v>10.892608851627527</v>
      </c>
      <c r="D91" s="30">
        <v>4.3138659413255755</v>
      </c>
    </row>
    <row r="92" spans="2:4">
      <c r="B92" s="30">
        <v>15.05687160774022</v>
      </c>
      <c r="D92" s="30">
        <v>4.3138659413255755</v>
      </c>
    </row>
    <row r="93" spans="2:4">
      <c r="B93" s="30">
        <v>12.70295282345945</v>
      </c>
      <c r="D93" s="30">
        <v>4.3138659413255755</v>
      </c>
    </row>
    <row r="94" spans="2:4">
      <c r="B94" s="30">
        <v>18.762017345846896</v>
      </c>
      <c r="D94" s="30">
        <v>4.3138659413255755</v>
      </c>
    </row>
    <row r="95" spans="2:4">
      <c r="B95" s="30">
        <v>13.899244306549823</v>
      </c>
      <c r="D95" s="30">
        <v>4.3138659413255755</v>
      </c>
    </row>
    <row r="96" spans="2:4">
      <c r="B96" s="30">
        <v>8.568429602390367</v>
      </c>
      <c r="D96" s="30">
        <v>4.3138659413255755</v>
      </c>
    </row>
    <row r="97" spans="2:4">
      <c r="B97" s="30">
        <v>3.2807907387338302</v>
      </c>
      <c r="D97" s="30">
        <v>4.3138659413255755</v>
      </c>
    </row>
    <row r="98" spans="2:4">
      <c r="B98" s="30">
        <v>16.661230144589982</v>
      </c>
      <c r="D98" s="30">
        <v>4.3138659413255755</v>
      </c>
    </row>
    <row r="99" spans="2:4">
      <c r="B99" s="30">
        <v>17.147192750969197</v>
      </c>
      <c r="D99" s="30">
        <v>4.3138659413255755</v>
      </c>
    </row>
    <row r="100" spans="2:4">
      <c r="B100" s="30">
        <v>4.3138659413255755</v>
      </c>
      <c r="D100" s="30">
        <v>4.3138659413255755</v>
      </c>
    </row>
    <row r="101" spans="2:4">
      <c r="B101" s="30">
        <v>0.25713204615269697</v>
      </c>
      <c r="D101" s="30">
        <v>4.7024538688443469</v>
      </c>
    </row>
    <row r="102" spans="2:4">
      <c r="B102" s="30">
        <v>15.05687160774022</v>
      </c>
      <c r="D102" s="30">
        <v>4.7024538688443469</v>
      </c>
    </row>
    <row r="103" spans="2:4">
      <c r="B103" s="30">
        <v>4.3138659413255755</v>
      </c>
      <c r="D103" s="30">
        <v>5.1132462281989017</v>
      </c>
    </row>
    <row r="104" spans="2:4">
      <c r="B104" s="30">
        <v>15.05687160774022</v>
      </c>
      <c r="D104" s="30">
        <v>5.1132462281989017</v>
      </c>
    </row>
    <row r="105" spans="2:4">
      <c r="B105" s="30">
        <v>12.098536225957169</v>
      </c>
      <c r="D105" s="30">
        <v>5.1132462281989017</v>
      </c>
    </row>
    <row r="106" spans="2:4">
      <c r="B106" s="30">
        <v>13.30426249493774</v>
      </c>
      <c r="D106" s="30">
        <v>5.5460417339727774</v>
      </c>
    </row>
    <row r="107" spans="2:4">
      <c r="B107" s="30">
        <v>1.7737296423115712</v>
      </c>
      <c r="D107" s="30">
        <v>5.5460417339727774</v>
      </c>
    </row>
    <row r="108" spans="2:4">
      <c r="B108" s="30">
        <v>3.947507915044707</v>
      </c>
      <c r="D108" s="30">
        <v>5.5460417339727774</v>
      </c>
    </row>
    <row r="109" spans="2:4">
      <c r="B109" s="30">
        <v>19.922195704738201</v>
      </c>
      <c r="D109" s="30">
        <v>6.0004500348492789</v>
      </c>
    </row>
    <row r="110" spans="2:4">
      <c r="B110" s="30">
        <v>17.147192750969197</v>
      </c>
      <c r="D110" s="30">
        <v>6.0004500348492789</v>
      </c>
    </row>
    <row r="111" spans="2:4">
      <c r="B111" s="30">
        <v>13.30426249493774</v>
      </c>
      <c r="D111" s="30">
        <v>6.0004500348492789</v>
      </c>
    </row>
    <row r="112" spans="2:4">
      <c r="B112" s="30">
        <v>2.1991797990213597</v>
      </c>
      <c r="D112" s="30">
        <v>6.0004500348492789</v>
      </c>
    </row>
    <row r="113" spans="2:4">
      <c r="B113" s="30">
        <v>19.847627373850589</v>
      </c>
      <c r="D113" s="30">
        <v>6.0004500348492789</v>
      </c>
    </row>
    <row r="114" spans="2:4">
      <c r="B114" s="30">
        <v>17.603266338214976</v>
      </c>
      <c r="D114" s="30">
        <v>6.0004500348492789</v>
      </c>
    </row>
    <row r="115" spans="2:4">
      <c r="B115" s="30">
        <v>19.333405840142461</v>
      </c>
      <c r="D115" s="30">
        <v>6.0004500348492789</v>
      </c>
    </row>
    <row r="116" spans="2:4">
      <c r="B116" s="30">
        <v>4.3138659413255755</v>
      </c>
      <c r="D116" s="30">
        <v>6.4758797832945865</v>
      </c>
    </row>
    <row r="117" spans="2:4">
      <c r="B117" s="30">
        <v>19.333405840142461</v>
      </c>
      <c r="D117" s="30">
        <v>6.4758797832945865</v>
      </c>
    </row>
    <row r="118" spans="2:4">
      <c r="B118" s="30">
        <v>7.4863732817872428</v>
      </c>
      <c r="D118" s="30">
        <v>6.4758797832945865</v>
      </c>
    </row>
    <row r="119" spans="2:4">
      <c r="B119" s="30">
        <v>16.661230144589982</v>
      </c>
      <c r="D119" s="30">
        <v>6.4758797832945865</v>
      </c>
    </row>
    <row r="120" spans="2:4">
      <c r="B120" s="30">
        <v>2.1991797990213597</v>
      </c>
      <c r="D120" s="30">
        <v>6.4758797832945865</v>
      </c>
    </row>
    <row r="121" spans="2:4">
      <c r="B121" s="30">
        <v>0.59561218038025898</v>
      </c>
      <c r="D121" s="30">
        <v>6.9715283222680142</v>
      </c>
    </row>
    <row r="122" spans="2:4">
      <c r="B122" s="30">
        <v>5.1132462281989017</v>
      </c>
      <c r="D122" s="30">
        <v>6.9715283222680142</v>
      </c>
    </row>
    <row r="123" spans="2:4">
      <c r="B123" s="30">
        <v>6.0004500348492789</v>
      </c>
      <c r="D123" s="30">
        <v>6.9715283222680142</v>
      </c>
    </row>
    <row r="124" spans="2:4">
      <c r="B124" s="30">
        <v>11.49410703421165</v>
      </c>
      <c r="D124" s="30">
        <v>7.4863732817872428</v>
      </c>
    </row>
    <row r="125" spans="2:4">
      <c r="B125" s="30">
        <v>9.7093027491606474</v>
      </c>
      <c r="D125" s="30">
        <v>7.4863732817872428</v>
      </c>
    </row>
    <row r="126" spans="2:4">
      <c r="B126" s="30">
        <v>16.148617983395717</v>
      </c>
      <c r="D126" s="30">
        <v>7.4863732817872428</v>
      </c>
    </row>
    <row r="127" spans="2:4">
      <c r="B127" s="30">
        <v>16.661230144589982</v>
      </c>
      <c r="D127" s="30">
        <v>7.4863732817872428</v>
      </c>
    </row>
    <row r="128" spans="2:4">
      <c r="B128" s="30">
        <v>14.484577638074137</v>
      </c>
      <c r="D128" s="30">
        <v>7.4863732817872428</v>
      </c>
    </row>
    <row r="129" spans="2:4">
      <c r="B129" s="30">
        <v>10.29681343599874</v>
      </c>
      <c r="D129" s="30">
        <v>8.0191663670959805</v>
      </c>
    </row>
    <row r="130" spans="2:4">
      <c r="B130" s="30">
        <v>17.147192750969197</v>
      </c>
      <c r="D130" s="30">
        <v>8.0191663670959805</v>
      </c>
    </row>
    <row r="131" spans="2:4">
      <c r="B131" s="30">
        <v>3.6032437168108995</v>
      </c>
      <c r="D131" s="30">
        <v>8.0191663670959805</v>
      </c>
    </row>
    <row r="132" spans="2:4">
      <c r="B132" s="30">
        <v>0.39577257914899849</v>
      </c>
      <c r="D132" s="30">
        <v>8.568429602390367</v>
      </c>
    </row>
    <row r="133" spans="2:4">
      <c r="B133" s="30">
        <v>10.29681343599874</v>
      </c>
      <c r="D133" s="30">
        <v>8.568429602390367</v>
      </c>
    </row>
    <row r="134" spans="2:4">
      <c r="B134" s="30">
        <v>3.2807907387338302</v>
      </c>
      <c r="D134" s="30">
        <v>8.568429602390367</v>
      </c>
    </row>
    <row r="135" spans="2:4">
      <c r="B135" s="30">
        <v>4.3138659413255755</v>
      </c>
      <c r="D135" s="30">
        <v>8.568429602390367</v>
      </c>
    </row>
    <row r="136" spans="2:4">
      <c r="B136" s="30">
        <v>0.77246735671975875</v>
      </c>
      <c r="D136" s="30">
        <v>8.568429602390367</v>
      </c>
    </row>
    <row r="137" spans="2:4">
      <c r="B137" s="30">
        <v>8.0191663670959805</v>
      </c>
      <c r="D137" s="30">
        <v>8.568429602390367</v>
      </c>
    </row>
    <row r="138" spans="2:4">
      <c r="B138" s="30">
        <v>1.5869825917833709</v>
      </c>
      <c r="D138" s="30">
        <v>8.568429602390367</v>
      </c>
    </row>
    <row r="139" spans="2:4">
      <c r="B139" s="30">
        <v>3.947507915044707</v>
      </c>
      <c r="D139" s="30">
        <v>9.1324542694510953</v>
      </c>
    </row>
    <row r="140" spans="2:4">
      <c r="B140" s="30">
        <v>8.0191663670959805</v>
      </c>
      <c r="D140" s="30">
        <v>9.1324542694510953</v>
      </c>
    </row>
    <row r="141" spans="2:4">
      <c r="B141" s="30">
        <v>0.67914846168428067</v>
      </c>
      <c r="D141" s="30">
        <v>9.1324542694510953</v>
      </c>
    </row>
    <row r="142" spans="2:4">
      <c r="B142" s="30">
        <v>14.484577638074137</v>
      </c>
      <c r="D142" s="30">
        <v>9.1324542694510953</v>
      </c>
    </row>
    <row r="143" spans="2:4">
      <c r="B143" s="30">
        <v>13.899244306549823</v>
      </c>
      <c r="D143" s="30">
        <v>9.1324542694510953</v>
      </c>
    </row>
    <row r="144" spans="2:4">
      <c r="B144" s="30">
        <v>0.52104674072112955</v>
      </c>
      <c r="D144" s="30">
        <v>9.1324542694510953</v>
      </c>
    </row>
    <row r="145" spans="2:4">
      <c r="B145" s="30">
        <v>0.39577257914899849</v>
      </c>
      <c r="D145" s="30">
        <v>9.7093027491606474</v>
      </c>
    </row>
    <row r="146" spans="2:4">
      <c r="B146" s="30">
        <v>0.99186771958976561</v>
      </c>
      <c r="D146" s="30">
        <v>10.29681343599874</v>
      </c>
    </row>
    <row r="147" spans="2:4">
      <c r="B147" s="30">
        <v>0.87641502467842702</v>
      </c>
      <c r="D147" s="30">
        <v>10.29681343599874</v>
      </c>
    </row>
    <row r="148" spans="2:4">
      <c r="B148" s="30">
        <v>16.148617983395717</v>
      </c>
      <c r="D148" s="30">
        <v>10.29681343599874</v>
      </c>
    </row>
    <row r="149" spans="2:4">
      <c r="B149" s="30">
        <v>4.3138659413255755</v>
      </c>
      <c r="D149" s="30">
        <v>10.29681343599874</v>
      </c>
    </row>
    <row r="150" spans="2:4">
      <c r="B150" s="30">
        <v>19.723966545394447</v>
      </c>
      <c r="D150" s="30">
        <v>10.29681343599874</v>
      </c>
    </row>
    <row r="151" spans="2:4">
      <c r="B151" s="30">
        <v>3.947507915044707</v>
      </c>
      <c r="D151" s="30">
        <v>10.29681343599874</v>
      </c>
    </row>
    <row r="152" spans="2:4">
      <c r="B152" s="30">
        <v>8.568429602390367</v>
      </c>
      <c r="D152" s="30">
        <v>10.892608851627527</v>
      </c>
    </row>
    <row r="153" spans="2:4">
      <c r="B153" s="30">
        <v>1.1197265147421451</v>
      </c>
      <c r="D153" s="30">
        <v>10.892608851627527</v>
      </c>
    </row>
    <row r="154" spans="2:4">
      <c r="B154" s="30">
        <v>3.2807907387338302</v>
      </c>
      <c r="D154" s="30">
        <v>10.892608851627527</v>
      </c>
    </row>
    <row r="155" spans="2:4">
      <c r="B155" s="30">
        <v>10.892608851627527</v>
      </c>
      <c r="D155" s="30">
        <v>10.892608851627527</v>
      </c>
    </row>
    <row r="156" spans="2:4">
      <c r="B156" s="30">
        <v>18.413507015166164</v>
      </c>
      <c r="D156" s="30">
        <v>11.49410703421165</v>
      </c>
    </row>
    <row r="157" spans="2:4">
      <c r="B157" s="30">
        <v>2.1991797990213597</v>
      </c>
      <c r="D157" s="30">
        <v>11.49410703421165</v>
      </c>
    </row>
    <row r="158" spans="2:4">
      <c r="B158" s="30">
        <v>15.612696668338064</v>
      </c>
      <c r="D158" s="30">
        <v>11.49410703421165</v>
      </c>
    </row>
    <row r="159" spans="2:4">
      <c r="B159" s="30">
        <v>1.9775020794685112</v>
      </c>
      <c r="D159" s="30">
        <v>11.49410703421165</v>
      </c>
    </row>
    <row r="160" spans="2:4">
      <c r="B160" s="30">
        <v>18.413507015166164</v>
      </c>
      <c r="D160" s="30">
        <v>11.49410703421165</v>
      </c>
    </row>
    <row r="161" spans="2:4">
      <c r="B161" s="30">
        <v>6.4758797832945865</v>
      </c>
      <c r="D161" s="30">
        <v>11.49410703421165</v>
      </c>
    </row>
    <row r="162" spans="2:4">
      <c r="B162" s="30">
        <v>2.1991797990213597</v>
      </c>
      <c r="D162" s="30">
        <v>11.49410703421165</v>
      </c>
    </row>
    <row r="163" spans="2:4">
      <c r="B163" s="30">
        <v>10.29681343599874</v>
      </c>
      <c r="D163" s="30">
        <v>12.098536225957169</v>
      </c>
    </row>
    <row r="164" spans="2:4">
      <c r="B164" s="30">
        <v>19.847627373850589</v>
      </c>
      <c r="D164" s="30">
        <v>12.098536225957169</v>
      </c>
    </row>
    <row r="165" spans="2:4">
      <c r="B165" s="30">
        <v>5.1132462281989017</v>
      </c>
      <c r="D165" s="30">
        <v>12.70295282345945</v>
      </c>
    </row>
    <row r="166" spans="2:4">
      <c r="B166" s="30">
        <v>17.147192750969197</v>
      </c>
      <c r="D166" s="30">
        <v>12.70295282345945</v>
      </c>
    </row>
    <row r="167" spans="2:4">
      <c r="B167" s="30">
        <v>10.892608851627527</v>
      </c>
      <c r="D167" s="30">
        <v>12.70295282345945</v>
      </c>
    </row>
    <row r="168" spans="2:4">
      <c r="B168" s="30">
        <v>1.2609109957597191</v>
      </c>
      <c r="D168" s="30">
        <v>12.70295282345945</v>
      </c>
    </row>
    <row r="169" spans="2:4">
      <c r="B169" s="30">
        <v>5.5460417339727774</v>
      </c>
      <c r="D169" s="30">
        <v>13.30426249493774</v>
      </c>
    </row>
    <row r="170" spans="2:4">
      <c r="B170" s="30">
        <v>0.87641502467842702</v>
      </c>
      <c r="D170" s="30">
        <v>13.30426249493774</v>
      </c>
    </row>
    <row r="171" spans="2:4">
      <c r="B171" s="30">
        <v>0.22159242059690037</v>
      </c>
      <c r="D171" s="30">
        <v>13.30426249493774</v>
      </c>
    </row>
    <row r="172" spans="2:4">
      <c r="B172" s="30">
        <v>15.05687160774022</v>
      </c>
      <c r="D172" s="30">
        <v>13.30426249493774</v>
      </c>
    </row>
    <row r="173" spans="2:4">
      <c r="B173" s="30">
        <v>6.4758797832945865</v>
      </c>
      <c r="D173" s="30">
        <v>13.899244306549823</v>
      </c>
    </row>
    <row r="174" spans="2:4">
      <c r="B174" s="30">
        <v>0.59561218038025898</v>
      </c>
      <c r="D174" s="30">
        <v>13.899244306549823</v>
      </c>
    </row>
    <row r="175" spans="2:4">
      <c r="B175" s="30">
        <v>10.29681343599874</v>
      </c>
      <c r="D175" s="30">
        <v>13.899244306549823</v>
      </c>
    </row>
    <row r="176" spans="2:4">
      <c r="B176" s="30">
        <v>0.87641502467842702</v>
      </c>
      <c r="D176" s="30">
        <v>13.899244306549823</v>
      </c>
    </row>
    <row r="177" spans="2:4">
      <c r="B177" s="30">
        <v>2.6995483256594031</v>
      </c>
      <c r="D177" s="30">
        <v>14.484577638074137</v>
      </c>
    </row>
    <row r="178" spans="2:4">
      <c r="B178" s="30">
        <v>16.148617983395717</v>
      </c>
      <c r="D178" s="30">
        <v>14.484577638074137</v>
      </c>
    </row>
    <row r="179" spans="2:4">
      <c r="B179" s="30">
        <v>7.4863732817872428</v>
      </c>
      <c r="D179" s="30">
        <v>14.484577638074137</v>
      </c>
    </row>
    <row r="180" spans="2:4">
      <c r="B180" s="30">
        <v>8.568429602390367</v>
      </c>
      <c r="D180" s="30">
        <v>14.484577638074137</v>
      </c>
    </row>
    <row r="181" spans="2:4">
      <c r="B181" s="30">
        <v>6.9715283222680142</v>
      </c>
      <c r="D181" s="30">
        <v>15.05687160774022</v>
      </c>
    </row>
    <row r="182" spans="2:4">
      <c r="B182" s="30">
        <v>1.7737296423115712</v>
      </c>
      <c r="D182" s="30">
        <v>15.05687160774022</v>
      </c>
    </row>
    <row r="183" spans="2:4">
      <c r="B183" s="30">
        <v>15.612696668338064</v>
      </c>
      <c r="D183" s="30">
        <v>15.05687160774022</v>
      </c>
    </row>
    <row r="184" spans="2:4">
      <c r="B184" s="30">
        <v>0.87641502467842702</v>
      </c>
      <c r="D184" s="30">
        <v>15.05687160774022</v>
      </c>
    </row>
    <row r="185" spans="2:4">
      <c r="B185" s="30">
        <v>7.4863732817872428</v>
      </c>
      <c r="D185" s="30">
        <v>15.05687160774022</v>
      </c>
    </row>
    <row r="186" spans="2:4">
      <c r="B186" s="30">
        <v>15.612696668338064</v>
      </c>
      <c r="D186" s="30">
        <v>15.05687160774022</v>
      </c>
    </row>
    <row r="187" spans="2:4">
      <c r="B187" s="30">
        <v>3.947507915044707</v>
      </c>
      <c r="D187" s="30">
        <v>15.612696668338064</v>
      </c>
    </row>
    <row r="188" spans="2:4">
      <c r="B188" s="30">
        <v>4.3138659413255755</v>
      </c>
      <c r="D188" s="30">
        <v>15.612696668338064</v>
      </c>
    </row>
    <row r="189" spans="2:4">
      <c r="B189" s="30">
        <v>2.439600928959138</v>
      </c>
      <c r="D189" s="30">
        <v>15.612696668338064</v>
      </c>
    </row>
    <row r="190" spans="2:4">
      <c r="B190" s="30">
        <v>12.70295282345945</v>
      </c>
      <c r="D190" s="30">
        <v>15.612696668338064</v>
      </c>
    </row>
    <row r="191" spans="2:4">
      <c r="B191" s="30">
        <v>6.0004500348492789</v>
      </c>
      <c r="D191" s="30">
        <v>15.612696668338064</v>
      </c>
    </row>
    <row r="192" spans="2:4">
      <c r="B192" s="30">
        <v>11.49410703421165</v>
      </c>
      <c r="D192" s="30">
        <v>15.612696668338064</v>
      </c>
    </row>
    <row r="193" spans="2:4">
      <c r="B193" s="30">
        <v>11.49410703421165</v>
      </c>
      <c r="D193" s="30">
        <v>15.612696668338064</v>
      </c>
    </row>
    <row r="194" spans="2:4">
      <c r="B194" s="30">
        <v>1.2609109957597191</v>
      </c>
      <c r="D194" s="30">
        <v>15.612696668338064</v>
      </c>
    </row>
    <row r="195" spans="2:4">
      <c r="B195" s="30">
        <v>8.568429602390367</v>
      </c>
      <c r="D195" s="30">
        <v>15.612696668338064</v>
      </c>
    </row>
    <row r="196" spans="2:4">
      <c r="B196" s="30">
        <v>6.4758797832945865</v>
      </c>
      <c r="D196" s="30">
        <v>16.148617983395717</v>
      </c>
    </row>
    <row r="197" spans="2:4">
      <c r="B197" s="30">
        <v>9.1324542694510953</v>
      </c>
      <c r="D197" s="30">
        <v>16.148617983395717</v>
      </c>
    </row>
    <row r="198" spans="2:4">
      <c r="B198" s="30">
        <v>0.25713204615269697</v>
      </c>
      <c r="D198" s="30">
        <v>16.148617983395717</v>
      </c>
    </row>
    <row r="199" spans="2:4">
      <c r="B199" s="30">
        <v>3.6032437168108995</v>
      </c>
      <c r="D199" s="30">
        <v>16.148617983395717</v>
      </c>
    </row>
    <row r="200" spans="2:4">
      <c r="B200" s="30">
        <v>12.70295282345945</v>
      </c>
      <c r="D200" s="30">
        <v>16.148617983395717</v>
      </c>
    </row>
    <row r="201" spans="2:4">
      <c r="B201" s="30">
        <v>2.6995483256594031</v>
      </c>
      <c r="D201" s="30">
        <v>16.661230144589982</v>
      </c>
    </row>
    <row r="202" spans="2:4">
      <c r="B202" s="30">
        <v>0.99186771958976561</v>
      </c>
      <c r="D202" s="30">
        <v>16.661230144589982</v>
      </c>
    </row>
    <row r="203" spans="2:4">
      <c r="B203" s="30">
        <v>0.77246735671975875</v>
      </c>
      <c r="D203" s="30">
        <v>16.661230144589982</v>
      </c>
    </row>
    <row r="204" spans="2:4">
      <c r="B204" s="30">
        <v>7.4863732817872428</v>
      </c>
      <c r="D204" s="30">
        <v>17.147192750969197</v>
      </c>
    </row>
    <row r="205" spans="2:4">
      <c r="B205" s="30">
        <v>19.333405840142461</v>
      </c>
      <c r="D205" s="30">
        <v>17.147192750969197</v>
      </c>
    </row>
    <row r="206" spans="2:4">
      <c r="B206" s="30">
        <v>0.34363833453069859</v>
      </c>
      <c r="D206" s="30">
        <v>17.147192750969197</v>
      </c>
    </row>
    <row r="207" spans="2:4">
      <c r="B207" s="30">
        <v>15.05687160774022</v>
      </c>
      <c r="D207" s="30">
        <v>17.147192750969197</v>
      </c>
    </row>
    <row r="208" spans="2:4">
      <c r="B208" s="30">
        <v>0.22159242059690037</v>
      </c>
      <c r="D208" s="30">
        <v>17.147192750969197</v>
      </c>
    </row>
    <row r="209" spans="2:4">
      <c r="B209" s="30">
        <v>4.3138659413255755</v>
      </c>
      <c r="D209" s="30">
        <v>17.147192750969197</v>
      </c>
    </row>
    <row r="210" spans="2:4">
      <c r="B210" s="30">
        <v>17.147192750969197</v>
      </c>
      <c r="D210" s="30">
        <v>17.147192750969197</v>
      </c>
    </row>
    <row r="211" spans="2:4">
      <c r="B211" s="30">
        <v>6.0004500348492789</v>
      </c>
      <c r="D211" s="30">
        <v>17.603266338214976</v>
      </c>
    </row>
    <row r="212" spans="2:4">
      <c r="B212" s="30">
        <v>1.1197265147421451</v>
      </c>
      <c r="D212" s="30">
        <v>18.0263481230824</v>
      </c>
    </row>
    <row r="213" spans="2:4">
      <c r="B213" s="30">
        <v>19.552134698772797</v>
      </c>
      <c r="D213" s="30">
        <v>18.0263481230824</v>
      </c>
    </row>
    <row r="214" spans="2:4">
      <c r="B214" s="30">
        <v>15.612696668338064</v>
      </c>
      <c r="D214" s="30">
        <v>18.0263481230824</v>
      </c>
    </row>
    <row r="215" spans="2:4">
      <c r="B215" s="30">
        <v>15.612696668338064</v>
      </c>
      <c r="D215" s="30">
        <v>18.413507015166164</v>
      </c>
    </row>
    <row r="216" spans="2:4">
      <c r="B216" s="30">
        <v>16.148617983395717</v>
      </c>
      <c r="D216" s="30">
        <v>18.413507015166164</v>
      </c>
    </row>
    <row r="217" spans="2:4">
      <c r="B217" s="30">
        <v>0.67914846168428067</v>
      </c>
      <c r="D217" s="30">
        <v>18.413507015166164</v>
      </c>
    </row>
    <row r="218" spans="2:4">
      <c r="B218" s="30">
        <v>19.552134698772797</v>
      </c>
      <c r="D218" s="30">
        <v>18.762017345846896</v>
      </c>
    </row>
    <row r="219" spans="2:4">
      <c r="B219" s="30">
        <v>0.25713204615269697</v>
      </c>
      <c r="D219" s="30">
        <v>18.762017345846896</v>
      </c>
    </row>
    <row r="220" spans="2:4">
      <c r="B220" s="30">
        <v>0.52104674072112955</v>
      </c>
      <c r="D220" s="30">
        <v>19.069390773026203</v>
      </c>
    </row>
    <row r="221" spans="2:4">
      <c r="B221" s="30">
        <v>0.59561218038025898</v>
      </c>
      <c r="D221" s="30">
        <v>19.069390773026203</v>
      </c>
    </row>
    <row r="222" spans="2:4">
      <c r="B222" s="30">
        <v>11.49410703421165</v>
      </c>
      <c r="D222" s="30">
        <v>19.333405840142461</v>
      </c>
    </row>
    <row r="223" spans="2:4">
      <c r="B223" s="30">
        <v>19.069390773026203</v>
      </c>
      <c r="D223" s="30">
        <v>19.333405840142461</v>
      </c>
    </row>
    <row r="224" spans="2:4">
      <c r="B224" s="30">
        <v>0.39577257914899849</v>
      </c>
      <c r="D224" s="30">
        <v>19.333405840142461</v>
      </c>
    </row>
    <row r="225" spans="2:4">
      <c r="B225" s="30">
        <v>4.3138659413255755</v>
      </c>
      <c r="D225" s="30">
        <v>19.333405840142461</v>
      </c>
    </row>
    <row r="226" spans="2:4">
      <c r="B226" s="30">
        <v>3.2807907387338302</v>
      </c>
      <c r="D226" s="30">
        <v>19.552134698772797</v>
      </c>
    </row>
    <row r="227" spans="2:4">
      <c r="B227" s="30">
        <v>9.1324542694510953</v>
      </c>
      <c r="D227" s="30">
        <v>19.552134698772797</v>
      </c>
    </row>
    <row r="228" spans="2:4">
      <c r="B228" s="30">
        <v>18.0263481230824</v>
      </c>
      <c r="D228" s="30">
        <v>19.552134698772797</v>
      </c>
    </row>
    <row r="229" spans="2:4">
      <c r="B229" s="30">
        <v>0.52104674072112955</v>
      </c>
      <c r="D229" s="30">
        <v>19.552134698772797</v>
      </c>
    </row>
    <row r="230" spans="2:4">
      <c r="B230" s="30">
        <v>8.0191663670959805</v>
      </c>
      <c r="D230" s="30">
        <v>19.723966545394447</v>
      </c>
    </row>
    <row r="231" spans="2:4">
      <c r="B231" s="30">
        <v>19.922195704738201</v>
      </c>
      <c r="D231" s="30">
        <v>19.723966545394447</v>
      </c>
    </row>
    <row r="232" spans="2:4">
      <c r="B232" s="30">
        <v>0.34363833453069859</v>
      </c>
      <c r="D232" s="30">
        <v>19.723966545394447</v>
      </c>
    </row>
    <row r="233" spans="2:4">
      <c r="B233" s="30">
        <v>13.30426249493774</v>
      </c>
      <c r="D233" s="30">
        <v>19.847627373850589</v>
      </c>
    </row>
    <row r="234" spans="2:4">
      <c r="B234" s="30">
        <v>3.6032437168108995</v>
      </c>
      <c r="D234" s="30">
        <v>19.847627373850589</v>
      </c>
    </row>
    <row r="235" spans="2:4">
      <c r="B235" s="30">
        <v>9.1324542694510953</v>
      </c>
      <c r="D235" s="30">
        <v>19.847627373850589</v>
      </c>
    </row>
    <row r="236" spans="2:4">
      <c r="B236" s="30">
        <v>6.0004500348492789</v>
      </c>
      <c r="D236" s="30">
        <v>19.847627373850589</v>
      </c>
    </row>
    <row r="237" spans="2:4">
      <c r="B237" s="30">
        <v>0.77246735671975875</v>
      </c>
      <c r="D237" s="30">
        <v>19.922195704738201</v>
      </c>
    </row>
    <row r="238" spans="2:4">
      <c r="B238" s="30">
        <v>0.39577257914899849</v>
      </c>
      <c r="D238" s="30">
        <v>19.922195704738201</v>
      </c>
    </row>
    <row r="239" spans="2:4">
      <c r="B239" s="30">
        <v>9.1324542694510953</v>
      </c>
      <c r="D239" s="30">
        <v>19.922195704738201</v>
      </c>
    </row>
    <row r="240" spans="2:4">
      <c r="B240" s="31">
        <v>19.723966545394447</v>
      </c>
      <c r="D240" s="31">
        <v>19.922195704738201</v>
      </c>
    </row>
  </sheetData>
  <autoFilter ref="D3:D240" xr:uid="{00000000-0001-0000-0300-000000000000}">
    <sortState xmlns:xlrd2="http://schemas.microsoft.com/office/spreadsheetml/2017/richdata2" ref="D4:D240">
      <sortCondition ref="D3:D240"/>
    </sortState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33225-0FB9-4805-B39C-610B630AA18C}">
  <dimension ref="A2:B32"/>
  <sheetViews>
    <sheetView showGridLines="0" topLeftCell="A13" workbookViewId="0">
      <selection activeCell="J14" sqref="J14"/>
    </sheetView>
  </sheetViews>
  <sheetFormatPr defaultRowHeight="14.4"/>
  <sheetData>
    <row r="2" spans="1:2">
      <c r="A2" s="38" t="s">
        <v>67</v>
      </c>
    </row>
    <row r="3" spans="1:2">
      <c r="A3" s="39"/>
    </row>
    <row r="4" spans="1:2">
      <c r="A4" s="39" t="s">
        <v>68</v>
      </c>
    </row>
    <row r="6" spans="1:2">
      <c r="A6" t="s">
        <v>69</v>
      </c>
    </row>
    <row r="7" spans="1:2">
      <c r="A7" s="39"/>
    </row>
    <row r="8" spans="1:2">
      <c r="A8" s="40" t="s">
        <v>70</v>
      </c>
    </row>
    <row r="9" spans="1:2">
      <c r="A9" s="41"/>
    </row>
    <row r="10" spans="1:2">
      <c r="A10" s="42" t="s">
        <v>71</v>
      </c>
    </row>
    <row r="11" spans="1:2">
      <c r="A11" s="42" t="s">
        <v>72</v>
      </c>
      <c r="B11" t="s">
        <v>79</v>
      </c>
    </row>
    <row r="12" spans="1:2">
      <c r="A12" s="42"/>
    </row>
    <row r="13" spans="1:2">
      <c r="A13" s="39"/>
    </row>
    <row r="14" spans="1:2">
      <c r="A14" s="39" t="s">
        <v>73</v>
      </c>
    </row>
    <row r="15" spans="1:2">
      <c r="A15" s="39"/>
    </row>
    <row r="16" spans="1:2">
      <c r="A16" s="40" t="s">
        <v>74</v>
      </c>
    </row>
    <row r="17" spans="1:1">
      <c r="A17" s="41"/>
    </row>
    <row r="18" spans="1:1">
      <c r="A18" s="42" t="s">
        <v>80</v>
      </c>
    </row>
    <row r="19" spans="1:1">
      <c r="A19" s="42"/>
    </row>
    <row r="20" spans="1:1">
      <c r="A20" s="42" t="s">
        <v>81</v>
      </c>
    </row>
    <row r="21" spans="1:1">
      <c r="A21" s="39"/>
    </row>
    <row r="22" spans="1:1">
      <c r="A22" s="39" t="s">
        <v>75</v>
      </c>
    </row>
    <row r="23" spans="1:1">
      <c r="A23" s="39"/>
    </row>
    <row r="24" spans="1:1">
      <c r="A24" s="40" t="s">
        <v>76</v>
      </c>
    </row>
    <row r="25" spans="1:1">
      <c r="A25" s="41"/>
    </row>
    <row r="26" spans="1:1">
      <c r="A26" s="42" t="s">
        <v>71</v>
      </c>
    </row>
    <row r="27" spans="1:1">
      <c r="A27" s="42" t="s">
        <v>72</v>
      </c>
    </row>
    <row r="28" spans="1:1">
      <c r="A28" s="42" t="s">
        <v>82</v>
      </c>
    </row>
    <row r="29" spans="1:1">
      <c r="A29" s="39"/>
    </row>
    <row r="30" spans="1:1">
      <c r="A30" s="39" t="s">
        <v>77</v>
      </c>
    </row>
    <row r="31" spans="1:1">
      <c r="A31" s="39"/>
    </row>
    <row r="32" spans="1:1">
      <c r="A32" s="40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C18"/>
  <sheetViews>
    <sheetView tabSelected="1" workbookViewId="0">
      <selection activeCell="B18" sqref="B18"/>
    </sheetView>
  </sheetViews>
  <sheetFormatPr defaultRowHeight="14.4"/>
  <cols>
    <col min="1" max="1" width="4.44140625" customWidth="1"/>
    <col min="2" max="2" width="26.44140625" bestFit="1" customWidth="1"/>
    <col min="3" max="3" width="9.5546875" bestFit="1" customWidth="1"/>
  </cols>
  <sheetData>
    <row r="3" spans="2:3">
      <c r="B3" s="25" t="s">
        <v>40</v>
      </c>
      <c r="C3" s="26">
        <v>17932</v>
      </c>
    </row>
    <row r="4" spans="2:3">
      <c r="B4" s="27" t="s">
        <v>41</v>
      </c>
      <c r="C4" s="28">
        <v>-5651</v>
      </c>
    </row>
    <row r="5" spans="2:3">
      <c r="B5" s="25" t="s">
        <v>42</v>
      </c>
      <c r="C5" s="26">
        <f>C3+C4</f>
        <v>12281</v>
      </c>
    </row>
    <row r="6" spans="2:3">
      <c r="B6" s="27" t="s">
        <v>43</v>
      </c>
      <c r="C6" s="28">
        <v>-4000</v>
      </c>
    </row>
    <row r="7" spans="2:3">
      <c r="B7" s="25" t="s">
        <v>44</v>
      </c>
      <c r="C7" s="26">
        <f>SUM(C5:C6)</f>
        <v>8281</v>
      </c>
    </row>
    <row r="8" spans="2:3">
      <c r="B8" s="27" t="s">
        <v>46</v>
      </c>
      <c r="C8" s="28">
        <v>1301</v>
      </c>
    </row>
    <row r="9" spans="2:3">
      <c r="B9" s="27" t="s">
        <v>45</v>
      </c>
      <c r="C9" s="28">
        <v>-500</v>
      </c>
    </row>
    <row r="10" spans="2:3">
      <c r="B10" s="27" t="s">
        <v>47</v>
      </c>
      <c r="C10" s="28">
        <v>-3000</v>
      </c>
    </row>
    <row r="11" spans="2:3">
      <c r="B11" s="25" t="s">
        <v>48</v>
      </c>
      <c r="C11" s="26">
        <f>SUM(C7:C10)</f>
        <v>6082</v>
      </c>
    </row>
    <row r="12" spans="2:3">
      <c r="B12" s="27" t="s">
        <v>49</v>
      </c>
      <c r="C12" s="28">
        <f>-0.3*C11</f>
        <v>-1824.6</v>
      </c>
    </row>
    <row r="13" spans="2:3">
      <c r="B13" s="25" t="s">
        <v>50</v>
      </c>
      <c r="C13" s="26">
        <f>SUM(C11:C12)</f>
        <v>4257.3999999999996</v>
      </c>
    </row>
    <row r="18" spans="2:2">
      <c r="B18" t="s">
        <v>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6"/>
  <sheetViews>
    <sheetView workbookViewId="0">
      <selection activeCell="H10" sqref="H10"/>
    </sheetView>
  </sheetViews>
  <sheetFormatPr defaultRowHeight="14.4"/>
  <cols>
    <col min="1" max="1" width="4.33203125" customWidth="1"/>
    <col min="2" max="2" width="11.5546875" bestFit="1" customWidth="1"/>
    <col min="8" max="8" width="15.33203125" bestFit="1" customWidth="1"/>
    <col min="9" max="12" width="9.88671875" bestFit="1" customWidth="1"/>
    <col min="13" max="13" width="10.88671875" bestFit="1" customWidth="1"/>
  </cols>
  <sheetData>
    <row r="3" spans="2:8">
      <c r="B3" s="18" t="s">
        <v>36</v>
      </c>
      <c r="C3" s="15">
        <v>2013</v>
      </c>
      <c r="D3" s="15">
        <v>2014</v>
      </c>
      <c r="E3" s="15">
        <v>2015</v>
      </c>
      <c r="F3" s="15">
        <v>2016</v>
      </c>
      <c r="G3" s="21">
        <v>2017</v>
      </c>
      <c r="H3" s="24" t="s">
        <v>29</v>
      </c>
    </row>
    <row r="4" spans="2:8">
      <c r="B4" s="19" t="s">
        <v>23</v>
      </c>
      <c r="C4" s="16">
        <v>3570.0196000000001</v>
      </c>
      <c r="D4" s="16">
        <v>1054.6271999999999</v>
      </c>
      <c r="E4" s="16">
        <v>1547.9849999999999</v>
      </c>
      <c r="F4" s="16">
        <v>2174.5028000000002</v>
      </c>
      <c r="G4" s="22">
        <v>6911.0039999999999</v>
      </c>
    </row>
    <row r="5" spans="2:8">
      <c r="B5" s="19" t="s">
        <v>5</v>
      </c>
      <c r="C5" s="16">
        <v>2885.5771999999997</v>
      </c>
      <c r="D5" s="16">
        <v>3735.1379999999999</v>
      </c>
      <c r="E5" s="16">
        <v>2187.1529999999998</v>
      </c>
      <c r="F5" s="16">
        <v>1118.5440000000001</v>
      </c>
      <c r="G5" s="22">
        <v>2748.4223999999999</v>
      </c>
    </row>
    <row r="6" spans="2:8">
      <c r="B6" s="20" t="s">
        <v>8</v>
      </c>
      <c r="C6" s="17">
        <v>1577.9459999999999</v>
      </c>
      <c r="D6" s="17">
        <v>703.08479999999997</v>
      </c>
      <c r="E6" s="17">
        <v>2085.2856000000002</v>
      </c>
      <c r="F6" s="17">
        <v>2302.3364000000001</v>
      </c>
      <c r="G6" s="23">
        <v>133.16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999185D2-2E1E-49A6-8133-DC616C57792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Sparklines!B6:G6</xm:f>
              <xm:sqref>H6</xm:sqref>
            </x14:sparkline>
          </x14:sparklines>
        </x14:sparklineGroup>
        <x14:sparklineGroup type="column" displayEmptyCellsAs="gap" xr2:uid="{9DD51654-0C90-4ACB-9AFA-F34F3EEA153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Sparklines!B5:G5</xm:f>
              <xm:sqref>H5</xm:sqref>
            </x14:sparkline>
          </x14:sparklines>
        </x14:sparklineGroup>
        <x14:sparklineGroup displayEmptyCellsAs="gap" xr2:uid="{337A1F65-C17B-4BFE-94DC-908CF572A0E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Sparklines!B4:G4</xm:f>
              <xm:sqref>H4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Exercise</vt:lpstr>
      <vt:lpstr>Practice</vt:lpstr>
      <vt:lpstr>Scatter plot</vt:lpstr>
      <vt:lpstr>Histogram</vt:lpstr>
      <vt:lpstr>histogram frequency formula</vt:lpstr>
      <vt:lpstr>Waterfall</vt:lpstr>
      <vt:lpstr>Sparklines</vt:lpstr>
      <vt:lpstr>Practice!Criteria</vt:lpstr>
      <vt:lpstr>Practice!Extract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adiee pathak</cp:lastModifiedBy>
  <dcterms:created xsi:type="dcterms:W3CDTF">2018-12-06T08:17:41Z</dcterms:created>
  <dcterms:modified xsi:type="dcterms:W3CDTF">2024-07-29T11:15:32Z</dcterms:modified>
</cp:coreProperties>
</file>