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2.csv\"/>
    </mc:Choice>
  </mc:AlternateContent>
  <bookViews>
    <workbookView xWindow="0" yWindow="0" windowWidth="23040" windowHeight="9384"/>
  </bookViews>
  <sheets>
    <sheet name="part-00000-88221bdf-90d8-4ef9-9" sheetId="1" r:id="rId1"/>
  </sheets>
  <calcPr calcId="152511"/>
</workbook>
</file>

<file path=xl/calcChain.xml><?xml version="1.0" encoding="utf-8"?>
<calcChain xmlns="http://schemas.openxmlformats.org/spreadsheetml/2006/main">
  <c r="K47" i="1" l="1"/>
  <c r="H47" i="1"/>
  <c r="C47" i="1"/>
  <c r="C48" i="1" s="1"/>
  <c r="B47" i="1"/>
  <c r="B48" i="1" s="1"/>
  <c r="K46" i="1"/>
  <c r="H46" i="1"/>
  <c r="C46" i="1"/>
  <c r="B46" i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</calcChain>
</file>

<file path=xl/sharedStrings.xml><?xml version="1.0" encoding="utf-8"?>
<sst xmlns="http://schemas.openxmlformats.org/spreadsheetml/2006/main" count="636" uniqueCount="53">
  <si>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</si>
  <si>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</si>
  <si>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</si>
  <si>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</si>
  <si>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</si>
  <si>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</si>
  <si>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</si>
  <si>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</si>
  <si>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</si>
  <si>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</si>
  <si>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</si>
  <si>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</si>
  <si>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</si>
  <si>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</si>
  <si>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</si>
  <si>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</si>
  <si>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</si>
  <si>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</si>
  <si>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</si>
  <si>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</si>
  <si>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</si>
  <si>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</si>
  <si>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</si>
  <si>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</si>
  <si>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</si>
  <si>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</si>
  <si>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</si>
  <si>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</si>
  <si>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error</t>
  </si>
  <si>
    <t>file:///opt/bitnami/spark/spark_data/spark-bench-test/kmeans-data2.csv</t>
  </si>
  <si>
    <t>my-release-spark-worker-2.my-release-spark-headless.default.svc.cluster.local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</si>
  <si>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</si>
  <si>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</si>
  <si>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</si>
  <si>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19G</t>
  </si>
  <si>
    <t>driver</t>
  </si>
  <si>
    <t>cluster</t>
  </si>
  <si>
    <t>spark://172.17.13.105:31934</t>
  </si>
  <si>
    <t>29G</t>
  </si>
  <si>
    <t>app-20201226185857-0000</t>
  </si>
  <si>
    <t>Run two different SQL queries over the dataset in two different formats</t>
  </si>
  <si>
    <t>select c0, c6 from input where c0 &lt; -0.9</t>
  </si>
  <si>
    <t>file:///opt/bitnami/spark/spark_data/spark-bench-test/kmeans-data-g2-2.parquet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</si>
  <si>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</si>
  <si>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</si>
  <si>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</si>
  <si>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</si>
  <si>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</si>
  <si>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</si>
  <si>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</si>
  <si>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</si>
  <si>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</si>
  <si>
    <t>deviation is too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</si>
</sst>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'part-00000-88221bdf-90d8-4ef9-9'!$C$2:$C$41</c:f>
              <c:numCache>
                <c:formatCode>General</c:formatCode>
                <c:ptCount val="40"/>
                <c:pt idx="0">
                  <c:v>30717341886</c:v>
                </c:pt>
                <c:pt idx="1">
                  <c:v>25023725438</c:v>
                </c:pt>
                <c:pt idx="2">
                  <c:v>1963572141</c:v>
                </c:pt>
                <c:pt idx="3">
                  <c:v>796030421</c:v>
                </c:pt>
                <c:pt idx="4">
                  <c:v>3926851273</c:v>
                </c:pt>
                <c:pt idx="5">
                  <c:v>23561929340</c:v>
                </c:pt>
                <c:pt idx="6">
                  <c:v>4240237152</c:v>
                </c:pt>
                <c:pt idx="7">
                  <c:v>814831353</c:v>
                </c:pt>
                <c:pt idx="8">
                  <c:v>24432858928</c:v>
                </c:pt>
                <c:pt idx="9">
                  <c:v>3523284856</c:v>
                </c:pt>
                <c:pt idx="10">
                  <c:v>4198561325</c:v>
                </c:pt>
                <c:pt idx="11">
                  <c:v>1434619441</c:v>
                </c:pt>
                <c:pt idx="12">
                  <c:v>24043577665</c:v>
                </c:pt>
                <c:pt idx="13">
                  <c:v>3773263590</c:v>
                </c:pt>
                <c:pt idx="14">
                  <c:v>1169191499</c:v>
                </c:pt>
                <c:pt idx="15">
                  <c:v>17358756959</c:v>
                </c:pt>
                <c:pt idx="16">
                  <c:v>23728476656</c:v>
                </c:pt>
                <c:pt idx="17">
                  <c:v>25110654686</c:v>
                </c:pt>
                <c:pt idx="18">
                  <c:v>5199625624</c:v>
                </c:pt>
                <c:pt idx="19">
                  <c:v>992943034</c:v>
                </c:pt>
                <c:pt idx="20">
                  <c:v>3059093468</c:v>
                </c:pt>
                <c:pt idx="21">
                  <c:v>25094803302</c:v>
                </c:pt>
                <c:pt idx="22">
                  <c:v>5223123498</c:v>
                </c:pt>
                <c:pt idx="23">
                  <c:v>1173652367</c:v>
                </c:pt>
                <c:pt idx="24">
                  <c:v>3176806871</c:v>
                </c:pt>
                <c:pt idx="25">
                  <c:v>24697292837</c:v>
                </c:pt>
                <c:pt idx="26">
                  <c:v>4132827552</c:v>
                </c:pt>
                <c:pt idx="27">
                  <c:v>948374548</c:v>
                </c:pt>
                <c:pt idx="28">
                  <c:v>23446558524</c:v>
                </c:pt>
                <c:pt idx="29">
                  <c:v>3989067902</c:v>
                </c:pt>
                <c:pt idx="30">
                  <c:v>18610746102</c:v>
                </c:pt>
                <c:pt idx="31">
                  <c:v>871692050</c:v>
                </c:pt>
                <c:pt idx="32">
                  <c:v>2841456962</c:v>
                </c:pt>
                <c:pt idx="33">
                  <c:v>26308689520</c:v>
                </c:pt>
                <c:pt idx="34">
                  <c:v>1289299609</c:v>
                </c:pt>
                <c:pt idx="35">
                  <c:v>3031484432</c:v>
                </c:pt>
                <c:pt idx="36">
                  <c:v>24419049790</c:v>
                </c:pt>
                <c:pt idx="37">
                  <c:v>21667530529</c:v>
                </c:pt>
                <c:pt idx="38">
                  <c:v>1639379301</c:v>
                </c:pt>
                <c:pt idx="39">
                  <c:v>1387201100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437904"/>
        <c:axId val="1497438992"/>
      </c:scatterChart>
      <c:valAx>
        <c:axId val="149743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438992"/>
        <c:crosses val="autoZero"/>
        <c:crossBetween val="midCat"/>
      </c:valAx>
      <c:valAx>
        <c:axId val="14974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43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38</xdr:row>
      <xdr:rowOff>30480</xdr:rowOff>
    </xdr:from>
    <xdr:to>
      <xdr:col>15</xdr:col>
      <xdr:colOff>358140</xdr:colOff>
      <xdr:row>53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36" workbookViewId="0">
      <selection activeCell="C49" sqref="C49"/>
    </sheetView>
  </sheetViews>
  <sheetFormatPr defaultRowHeight="14.4" x14ac:dyDescent="0.3"/>
  <cols>
    <col min="3" max="3" width="27.109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1609009156233</v>
      </c>
      <c r="C2">
        <v>30717341886</v>
      </c>
      <c r="D2">
        <v>0</v>
      </c>
      <c r="E2" t="b">
        <v>1</v>
      </c>
      <c r="F2">
        <v>0</v>
      </c>
      <c r="G2" t="s">
        <v>27</v>
      </c>
      <c r="H2">
        <v>30660484015</v>
      </c>
      <c r="I2" t="s">
        <v>28</v>
      </c>
      <c r="K2">
        <v>56857871</v>
      </c>
      <c r="L2" t="s">
        <v>29</v>
      </c>
      <c r="N2" t="s">
        <v>30</v>
      </c>
      <c r="O2">
        <v>41467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</row>
    <row r="3" spans="1:26" x14ac:dyDescent="0.3">
      <c r="A3" t="s">
        <v>26</v>
      </c>
      <c r="B3">
        <v>1609009214617</v>
      </c>
      <c r="C3">
        <v>25023725438</v>
      </c>
      <c r="D3">
        <v>0</v>
      </c>
      <c r="E3" t="b">
        <v>1</v>
      </c>
      <c r="F3">
        <v>0</v>
      </c>
      <c r="G3" t="s">
        <v>41</v>
      </c>
      <c r="H3">
        <v>24922619638</v>
      </c>
      <c r="I3" t="s">
        <v>28</v>
      </c>
      <c r="K3">
        <v>101105800</v>
      </c>
      <c r="L3" t="s">
        <v>29</v>
      </c>
      <c r="N3" t="s">
        <v>30</v>
      </c>
      <c r="O3">
        <v>41467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</row>
    <row r="4" spans="1:26" x14ac:dyDescent="0.3">
      <c r="A4" t="s">
        <v>26</v>
      </c>
      <c r="B4">
        <v>1609009257596</v>
      </c>
      <c r="C4">
        <v>1963572141</v>
      </c>
      <c r="D4">
        <v>0</v>
      </c>
      <c r="E4" t="b">
        <v>1</v>
      </c>
      <c r="F4">
        <v>0</v>
      </c>
      <c r="G4" t="s">
        <v>27</v>
      </c>
      <c r="H4">
        <v>1788640732</v>
      </c>
      <c r="I4" t="s">
        <v>28</v>
      </c>
      <c r="K4">
        <v>174931409</v>
      </c>
      <c r="L4" t="s">
        <v>42</v>
      </c>
      <c r="N4" t="s">
        <v>30</v>
      </c>
      <c r="O4">
        <v>41467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 t="s">
        <v>26</v>
      </c>
      <c r="B5">
        <v>1609009261967</v>
      </c>
      <c r="C5">
        <v>796030421</v>
      </c>
      <c r="D5">
        <v>0</v>
      </c>
      <c r="E5" t="b">
        <v>1</v>
      </c>
      <c r="F5">
        <v>0</v>
      </c>
      <c r="G5" t="s">
        <v>41</v>
      </c>
      <c r="H5">
        <v>657545136</v>
      </c>
      <c r="I5" t="s">
        <v>28</v>
      </c>
      <c r="K5">
        <v>138485285</v>
      </c>
      <c r="L5" t="s">
        <v>42</v>
      </c>
      <c r="N5" t="s">
        <v>30</v>
      </c>
      <c r="O5">
        <v>41467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</row>
    <row r="6" spans="1:26" x14ac:dyDescent="0.3">
      <c r="A6" t="s">
        <v>26</v>
      </c>
      <c r="B6">
        <v>1609009265878</v>
      </c>
      <c r="C6">
        <v>3926851273</v>
      </c>
      <c r="D6">
        <v>1</v>
      </c>
      <c r="E6" t="b">
        <v>1</v>
      </c>
      <c r="F6">
        <v>0</v>
      </c>
      <c r="G6" t="s">
        <v>27</v>
      </c>
      <c r="H6">
        <v>3907548758</v>
      </c>
      <c r="I6" t="s">
        <v>28</v>
      </c>
      <c r="K6">
        <v>19302515</v>
      </c>
      <c r="L6" t="s">
        <v>29</v>
      </c>
      <c r="N6" t="s">
        <v>30</v>
      </c>
      <c r="O6">
        <v>41467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</row>
    <row r="7" spans="1:26" x14ac:dyDescent="0.3">
      <c r="A7" t="s">
        <v>26</v>
      </c>
      <c r="B7">
        <v>1609009274021</v>
      </c>
      <c r="C7">
        <v>23561929340</v>
      </c>
      <c r="D7">
        <v>1</v>
      </c>
      <c r="E7" t="b">
        <v>1</v>
      </c>
      <c r="F7">
        <v>0</v>
      </c>
      <c r="G7" t="s">
        <v>41</v>
      </c>
      <c r="H7">
        <v>23243066738</v>
      </c>
      <c r="I7" t="s">
        <v>28</v>
      </c>
      <c r="K7">
        <v>318862602</v>
      </c>
      <c r="L7" t="s">
        <v>29</v>
      </c>
      <c r="N7" t="s">
        <v>30</v>
      </c>
      <c r="O7">
        <v>41467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38</v>
      </c>
      <c r="Y7" t="s">
        <v>39</v>
      </c>
      <c r="Z7" t="s">
        <v>40</v>
      </c>
    </row>
    <row r="8" spans="1:26" x14ac:dyDescent="0.3">
      <c r="A8" t="s">
        <v>26</v>
      </c>
      <c r="B8">
        <v>1609009315103</v>
      </c>
      <c r="C8">
        <v>4240237152</v>
      </c>
      <c r="D8">
        <v>1</v>
      </c>
      <c r="E8" t="b">
        <v>1</v>
      </c>
      <c r="F8">
        <v>0</v>
      </c>
      <c r="G8" t="s">
        <v>27</v>
      </c>
      <c r="H8">
        <v>4016564383</v>
      </c>
      <c r="I8" t="s">
        <v>28</v>
      </c>
      <c r="K8">
        <v>223672769</v>
      </c>
      <c r="L8" t="s">
        <v>42</v>
      </c>
      <c r="N8" t="s">
        <v>30</v>
      </c>
      <c r="O8">
        <v>41467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38</v>
      </c>
      <c r="Y8" t="s">
        <v>39</v>
      </c>
      <c r="Z8" t="s">
        <v>40</v>
      </c>
    </row>
    <row r="9" spans="1:26" x14ac:dyDescent="0.3">
      <c r="A9" t="s">
        <v>26</v>
      </c>
      <c r="B9">
        <v>1609009319662</v>
      </c>
      <c r="C9">
        <v>814831353</v>
      </c>
      <c r="D9">
        <v>1</v>
      </c>
      <c r="E9" t="b">
        <v>1</v>
      </c>
      <c r="F9">
        <v>0</v>
      </c>
      <c r="G9" t="s">
        <v>41</v>
      </c>
      <c r="H9">
        <v>647317855</v>
      </c>
      <c r="I9" t="s">
        <v>28</v>
      </c>
      <c r="K9">
        <v>167513498</v>
      </c>
      <c r="L9" t="s">
        <v>42</v>
      </c>
      <c r="N9" t="s">
        <v>30</v>
      </c>
      <c r="O9">
        <v>41467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38</v>
      </c>
      <c r="Y9" t="s">
        <v>39</v>
      </c>
      <c r="Z9" t="s">
        <v>40</v>
      </c>
    </row>
    <row r="10" spans="1:26" x14ac:dyDescent="0.3">
      <c r="A10" t="s">
        <v>26</v>
      </c>
      <c r="B10">
        <v>1609009324834</v>
      </c>
      <c r="C10">
        <v>24432858928</v>
      </c>
      <c r="D10">
        <v>2</v>
      </c>
      <c r="E10" t="b">
        <v>1</v>
      </c>
      <c r="F10">
        <v>0</v>
      </c>
      <c r="G10" t="s">
        <v>27</v>
      </c>
      <c r="H10">
        <v>24408218365</v>
      </c>
      <c r="I10" t="s">
        <v>28</v>
      </c>
      <c r="K10">
        <v>24640563</v>
      </c>
      <c r="L10" t="s">
        <v>29</v>
      </c>
      <c r="N10" t="s">
        <v>30</v>
      </c>
      <c r="O10">
        <v>41467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38</v>
      </c>
      <c r="Y10" t="s">
        <v>39</v>
      </c>
      <c r="Z10" t="s">
        <v>40</v>
      </c>
    </row>
    <row r="11" spans="1:26" x14ac:dyDescent="0.3">
      <c r="A11" t="s">
        <v>26</v>
      </c>
      <c r="B11">
        <v>1609009372417</v>
      </c>
      <c r="C11">
        <v>3523284856</v>
      </c>
      <c r="D11">
        <v>2</v>
      </c>
      <c r="E11" t="b">
        <v>1</v>
      </c>
      <c r="F11">
        <v>0</v>
      </c>
      <c r="G11" t="s">
        <v>41</v>
      </c>
      <c r="H11">
        <v>2573404730</v>
      </c>
      <c r="I11" t="s">
        <v>28</v>
      </c>
      <c r="K11">
        <v>949880126</v>
      </c>
      <c r="L11" t="s">
        <v>29</v>
      </c>
      <c r="N11" t="s">
        <v>30</v>
      </c>
      <c r="O11">
        <v>41467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38</v>
      </c>
      <c r="Y11" t="s">
        <v>39</v>
      </c>
      <c r="Z11" t="s">
        <v>40</v>
      </c>
    </row>
    <row r="12" spans="1:26" x14ac:dyDescent="0.3">
      <c r="A12" t="s">
        <v>26</v>
      </c>
      <c r="B12">
        <v>1609009394065</v>
      </c>
      <c r="C12">
        <v>4198561325</v>
      </c>
      <c r="D12">
        <v>2</v>
      </c>
      <c r="E12" t="b">
        <v>1</v>
      </c>
      <c r="F12">
        <v>0</v>
      </c>
      <c r="G12" t="s">
        <v>27</v>
      </c>
      <c r="H12">
        <v>3954650302</v>
      </c>
      <c r="I12" t="s">
        <v>28</v>
      </c>
      <c r="K12">
        <v>243911023</v>
      </c>
      <c r="L12" t="s">
        <v>42</v>
      </c>
      <c r="N12" t="s">
        <v>30</v>
      </c>
      <c r="O12">
        <v>41467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38</v>
      </c>
      <c r="Y12" t="s">
        <v>39</v>
      </c>
      <c r="Z12" t="s">
        <v>40</v>
      </c>
    </row>
    <row r="13" spans="1:26" x14ac:dyDescent="0.3">
      <c r="A13" t="s">
        <v>26</v>
      </c>
      <c r="B13">
        <v>1609009398518</v>
      </c>
      <c r="C13">
        <v>1434619441</v>
      </c>
      <c r="D13">
        <v>2</v>
      </c>
      <c r="E13" t="b">
        <v>1</v>
      </c>
      <c r="F13">
        <v>0</v>
      </c>
      <c r="G13" t="s">
        <v>41</v>
      </c>
      <c r="H13">
        <v>1266629852</v>
      </c>
      <c r="I13" t="s">
        <v>28</v>
      </c>
      <c r="K13">
        <v>167989589</v>
      </c>
      <c r="L13" t="s">
        <v>42</v>
      </c>
      <c r="N13" t="s">
        <v>30</v>
      </c>
      <c r="O13">
        <v>41467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3">
      <c r="A14" t="s">
        <v>26</v>
      </c>
      <c r="B14">
        <v>1609009424696</v>
      </c>
      <c r="C14">
        <v>24043577665</v>
      </c>
      <c r="D14">
        <v>3</v>
      </c>
      <c r="E14" t="b">
        <v>1</v>
      </c>
      <c r="F14">
        <v>0</v>
      </c>
      <c r="G14" t="s">
        <v>27</v>
      </c>
      <c r="H14">
        <v>24022682013</v>
      </c>
      <c r="I14" t="s">
        <v>28</v>
      </c>
      <c r="K14">
        <v>20895652</v>
      </c>
      <c r="L14" t="s">
        <v>29</v>
      </c>
      <c r="N14" t="s">
        <v>30</v>
      </c>
      <c r="O14">
        <v>41467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38</v>
      </c>
      <c r="Y14" t="s">
        <v>39</v>
      </c>
      <c r="Z14" t="s">
        <v>40</v>
      </c>
    </row>
    <row r="15" spans="1:26" x14ac:dyDescent="0.3">
      <c r="A15" t="s">
        <v>26</v>
      </c>
      <c r="B15">
        <v>1609009472873</v>
      </c>
      <c r="C15">
        <v>3773263590</v>
      </c>
      <c r="D15">
        <v>3</v>
      </c>
      <c r="E15" t="b">
        <v>1</v>
      </c>
      <c r="F15">
        <v>0</v>
      </c>
      <c r="G15" t="s">
        <v>41</v>
      </c>
      <c r="H15">
        <v>3687529343</v>
      </c>
      <c r="I15" t="s">
        <v>28</v>
      </c>
      <c r="K15">
        <v>85734247</v>
      </c>
      <c r="L15" t="s">
        <v>29</v>
      </c>
      <c r="N15" t="s">
        <v>30</v>
      </c>
      <c r="O15">
        <v>41467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38</v>
      </c>
      <c r="Y15" t="s">
        <v>39</v>
      </c>
      <c r="Z15" t="s">
        <v>40</v>
      </c>
    </row>
    <row r="16" spans="1:26" x14ac:dyDescent="0.3">
      <c r="A16" t="s">
        <v>26</v>
      </c>
      <c r="B16">
        <v>1609009478449</v>
      </c>
      <c r="C16">
        <v>1169191499</v>
      </c>
      <c r="D16">
        <v>3</v>
      </c>
      <c r="E16" t="b">
        <v>1</v>
      </c>
      <c r="F16">
        <v>0</v>
      </c>
      <c r="G16" t="s">
        <v>27</v>
      </c>
      <c r="H16">
        <v>893382909</v>
      </c>
      <c r="I16" t="s">
        <v>28</v>
      </c>
      <c r="K16">
        <v>275808590</v>
      </c>
      <c r="L16" t="s">
        <v>42</v>
      </c>
      <c r="N16" t="s">
        <v>30</v>
      </c>
      <c r="O16">
        <v>41467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38</v>
      </c>
      <c r="Y16" t="s">
        <v>39</v>
      </c>
      <c r="Z16" t="s">
        <v>40</v>
      </c>
    </row>
    <row r="17" spans="1:26" x14ac:dyDescent="0.3">
      <c r="A17" t="s">
        <v>26</v>
      </c>
      <c r="B17">
        <v>1609009481699</v>
      </c>
      <c r="C17">
        <v>17358756959</v>
      </c>
      <c r="D17">
        <v>3</v>
      </c>
      <c r="E17" t="b">
        <v>1</v>
      </c>
      <c r="F17">
        <v>0</v>
      </c>
      <c r="G17" t="s">
        <v>41</v>
      </c>
      <c r="H17">
        <v>17269004962</v>
      </c>
      <c r="I17" t="s">
        <v>28</v>
      </c>
      <c r="K17">
        <v>89751997</v>
      </c>
      <c r="L17" t="s">
        <v>42</v>
      </c>
      <c r="N17" t="s">
        <v>30</v>
      </c>
      <c r="O17">
        <v>41467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38</v>
      </c>
      <c r="Y17" t="s">
        <v>39</v>
      </c>
      <c r="Z17" t="s">
        <v>40</v>
      </c>
    </row>
    <row r="18" spans="1:26" x14ac:dyDescent="0.3">
      <c r="A18" t="s">
        <v>26</v>
      </c>
      <c r="B18">
        <v>1609009506102</v>
      </c>
      <c r="C18">
        <v>23728476656</v>
      </c>
      <c r="D18">
        <v>4</v>
      </c>
      <c r="E18" t="b">
        <v>1</v>
      </c>
      <c r="F18">
        <v>0</v>
      </c>
      <c r="G18" t="s">
        <v>27</v>
      </c>
      <c r="H18">
        <v>23622483201</v>
      </c>
      <c r="I18" t="s">
        <v>28</v>
      </c>
      <c r="K18">
        <v>105993455</v>
      </c>
      <c r="L18" t="s">
        <v>29</v>
      </c>
      <c r="N18" t="s">
        <v>30</v>
      </c>
      <c r="O18">
        <v>41467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38</v>
      </c>
      <c r="Y18" t="s">
        <v>39</v>
      </c>
      <c r="Z18" t="s">
        <v>40</v>
      </c>
    </row>
    <row r="19" spans="1:26" x14ac:dyDescent="0.3">
      <c r="A19" t="s">
        <v>26</v>
      </c>
      <c r="B19">
        <v>1609009532832</v>
      </c>
      <c r="C19">
        <v>25110654686</v>
      </c>
      <c r="D19">
        <v>4</v>
      </c>
      <c r="E19" t="b">
        <v>1</v>
      </c>
      <c r="F19">
        <v>0</v>
      </c>
      <c r="G19" t="s">
        <v>41</v>
      </c>
      <c r="H19">
        <v>25083671226</v>
      </c>
      <c r="I19" t="s">
        <v>28</v>
      </c>
      <c r="K19">
        <v>26983460</v>
      </c>
      <c r="L19" t="s">
        <v>29</v>
      </c>
      <c r="N19" t="s">
        <v>30</v>
      </c>
      <c r="O19">
        <v>41467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38</v>
      </c>
      <c r="Y19" t="s">
        <v>39</v>
      </c>
      <c r="Z19" t="s">
        <v>40</v>
      </c>
    </row>
    <row r="20" spans="1:26" x14ac:dyDescent="0.3">
      <c r="A20" t="s">
        <v>26</v>
      </c>
      <c r="B20">
        <v>1609009577149</v>
      </c>
      <c r="C20">
        <v>5199625624</v>
      </c>
      <c r="D20">
        <v>4</v>
      </c>
      <c r="E20" t="b">
        <v>1</v>
      </c>
      <c r="F20">
        <v>0</v>
      </c>
      <c r="G20" t="s">
        <v>27</v>
      </c>
      <c r="H20">
        <v>5074607894</v>
      </c>
      <c r="I20" t="s">
        <v>28</v>
      </c>
      <c r="K20">
        <v>125017730</v>
      </c>
      <c r="L20" t="s">
        <v>42</v>
      </c>
      <c r="N20" t="s">
        <v>30</v>
      </c>
      <c r="O20">
        <v>41467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38</v>
      </c>
      <c r="Y20" t="s">
        <v>39</v>
      </c>
      <c r="Z20" t="s">
        <v>40</v>
      </c>
    </row>
    <row r="21" spans="1:26" x14ac:dyDescent="0.3">
      <c r="A21" t="s">
        <v>26</v>
      </c>
      <c r="B21">
        <v>1609009582637</v>
      </c>
      <c r="C21">
        <v>992943034</v>
      </c>
      <c r="D21">
        <v>4</v>
      </c>
      <c r="E21" t="b">
        <v>1</v>
      </c>
      <c r="F21">
        <v>0</v>
      </c>
      <c r="G21" t="s">
        <v>41</v>
      </c>
      <c r="H21">
        <v>820150872</v>
      </c>
      <c r="I21" t="s">
        <v>28</v>
      </c>
      <c r="K21">
        <v>172792162</v>
      </c>
      <c r="L21" t="s">
        <v>42</v>
      </c>
      <c r="N21" t="s">
        <v>30</v>
      </c>
      <c r="O21">
        <v>41467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38</v>
      </c>
      <c r="Y21" t="s">
        <v>39</v>
      </c>
      <c r="Z21" t="s">
        <v>40</v>
      </c>
    </row>
    <row r="22" spans="1:26" x14ac:dyDescent="0.3">
      <c r="A22" t="s">
        <v>26</v>
      </c>
      <c r="B22">
        <v>1609009588183</v>
      </c>
      <c r="C22">
        <v>3059093468</v>
      </c>
      <c r="D22">
        <v>5</v>
      </c>
      <c r="E22" t="b">
        <v>1</v>
      </c>
      <c r="F22">
        <v>0</v>
      </c>
      <c r="G22" t="s">
        <v>27</v>
      </c>
      <c r="H22">
        <v>2974370136</v>
      </c>
      <c r="I22" t="s">
        <v>28</v>
      </c>
      <c r="K22">
        <v>84723332</v>
      </c>
      <c r="L22" t="s">
        <v>29</v>
      </c>
      <c r="N22" t="s">
        <v>30</v>
      </c>
      <c r="O22">
        <v>41467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38</v>
      </c>
      <c r="Y22" t="s">
        <v>39</v>
      </c>
      <c r="Z22" t="s">
        <v>40</v>
      </c>
    </row>
    <row r="23" spans="1:26" x14ac:dyDescent="0.3">
      <c r="A23" t="s">
        <v>26</v>
      </c>
      <c r="B23">
        <v>1609009614702</v>
      </c>
      <c r="C23">
        <v>25094803302</v>
      </c>
      <c r="D23">
        <v>5</v>
      </c>
      <c r="E23" t="b">
        <v>1</v>
      </c>
      <c r="F23">
        <v>0</v>
      </c>
      <c r="G23" t="s">
        <v>41</v>
      </c>
      <c r="H23">
        <v>25074707476</v>
      </c>
      <c r="I23" t="s">
        <v>28</v>
      </c>
      <c r="K23">
        <v>20095826</v>
      </c>
      <c r="L23" t="s">
        <v>29</v>
      </c>
      <c r="N23" t="s">
        <v>30</v>
      </c>
      <c r="O23">
        <v>41467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38</v>
      </c>
      <c r="Y23" t="s">
        <v>39</v>
      </c>
      <c r="Z23" t="s">
        <v>40</v>
      </c>
    </row>
    <row r="24" spans="1:26" x14ac:dyDescent="0.3">
      <c r="A24" t="s">
        <v>26</v>
      </c>
      <c r="B24">
        <v>1609009657820</v>
      </c>
      <c r="C24">
        <v>5223123498</v>
      </c>
      <c r="D24">
        <v>5</v>
      </c>
      <c r="E24" t="b">
        <v>1</v>
      </c>
      <c r="F24">
        <v>0</v>
      </c>
      <c r="G24" t="s">
        <v>27</v>
      </c>
      <c r="H24">
        <v>5090062586</v>
      </c>
      <c r="I24" t="s">
        <v>28</v>
      </c>
      <c r="K24">
        <v>133060912</v>
      </c>
      <c r="L24" t="s">
        <v>42</v>
      </c>
      <c r="N24" t="s">
        <v>30</v>
      </c>
      <c r="O24">
        <v>41467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38</v>
      </c>
      <c r="Y24" t="s">
        <v>39</v>
      </c>
      <c r="Z24" t="s">
        <v>40</v>
      </c>
    </row>
    <row r="25" spans="1:26" x14ac:dyDescent="0.3">
      <c r="A25" t="s">
        <v>26</v>
      </c>
      <c r="B25">
        <v>1609009663367</v>
      </c>
      <c r="C25">
        <v>1173652367</v>
      </c>
      <c r="D25">
        <v>5</v>
      </c>
      <c r="E25" t="b">
        <v>1</v>
      </c>
      <c r="F25">
        <v>0</v>
      </c>
      <c r="G25" t="s">
        <v>41</v>
      </c>
      <c r="H25">
        <v>1016577197</v>
      </c>
      <c r="I25" t="s">
        <v>28</v>
      </c>
      <c r="K25">
        <v>157075170</v>
      </c>
      <c r="L25" t="s">
        <v>42</v>
      </c>
      <c r="N25" t="s">
        <v>30</v>
      </c>
      <c r="O25">
        <v>41467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</row>
    <row r="26" spans="1:26" x14ac:dyDescent="0.3">
      <c r="A26" t="s">
        <v>26</v>
      </c>
      <c r="B26">
        <v>1609009688642</v>
      </c>
      <c r="C26">
        <v>3176806871</v>
      </c>
      <c r="D26">
        <v>6</v>
      </c>
      <c r="E26" t="b">
        <v>1</v>
      </c>
      <c r="F26">
        <v>0</v>
      </c>
      <c r="G26" t="s">
        <v>27</v>
      </c>
      <c r="H26">
        <v>2798071020</v>
      </c>
      <c r="I26" t="s">
        <v>28</v>
      </c>
      <c r="K26">
        <v>378735851</v>
      </c>
      <c r="L26" t="s">
        <v>29</v>
      </c>
      <c r="N26" t="s">
        <v>30</v>
      </c>
      <c r="O26">
        <v>41467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38</v>
      </c>
      <c r="Y26" t="s">
        <v>39</v>
      </c>
      <c r="Z26" t="s">
        <v>40</v>
      </c>
    </row>
    <row r="27" spans="1:26" x14ac:dyDescent="0.3">
      <c r="A27" t="s">
        <v>26</v>
      </c>
      <c r="B27">
        <v>1609009694289</v>
      </c>
      <c r="C27">
        <v>24697292837</v>
      </c>
      <c r="D27">
        <v>6</v>
      </c>
      <c r="E27" t="b">
        <v>1</v>
      </c>
      <c r="F27">
        <v>0</v>
      </c>
      <c r="G27" t="s">
        <v>41</v>
      </c>
      <c r="H27">
        <v>24595945024</v>
      </c>
      <c r="I27" t="s">
        <v>28</v>
      </c>
      <c r="K27">
        <v>101347813</v>
      </c>
      <c r="L27" t="s">
        <v>29</v>
      </c>
      <c r="N27" t="s">
        <v>30</v>
      </c>
      <c r="O27">
        <v>41467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38</v>
      </c>
      <c r="Y27" t="s">
        <v>39</v>
      </c>
      <c r="Z27" t="s">
        <v>40</v>
      </c>
    </row>
    <row r="28" spans="1:26" x14ac:dyDescent="0.3">
      <c r="A28" t="s">
        <v>26</v>
      </c>
      <c r="B28">
        <v>1609009739897</v>
      </c>
      <c r="C28">
        <v>4132827552</v>
      </c>
      <c r="D28">
        <v>6</v>
      </c>
      <c r="E28" t="b">
        <v>1</v>
      </c>
      <c r="F28">
        <v>0</v>
      </c>
      <c r="G28" t="s">
        <v>27</v>
      </c>
      <c r="H28">
        <v>4006746646</v>
      </c>
      <c r="I28" t="s">
        <v>28</v>
      </c>
      <c r="K28">
        <v>126080906</v>
      </c>
      <c r="L28" t="s">
        <v>42</v>
      </c>
      <c r="N28" t="s">
        <v>30</v>
      </c>
      <c r="O28">
        <v>41467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38</v>
      </c>
      <c r="Y28" t="s">
        <v>39</v>
      </c>
      <c r="Z28" t="s">
        <v>40</v>
      </c>
    </row>
    <row r="29" spans="1:26" x14ac:dyDescent="0.3">
      <c r="A29" t="s">
        <v>26</v>
      </c>
      <c r="B29">
        <v>1609009744287</v>
      </c>
      <c r="C29">
        <v>948374548</v>
      </c>
      <c r="D29">
        <v>6</v>
      </c>
      <c r="E29" t="b">
        <v>1</v>
      </c>
      <c r="F29">
        <v>0</v>
      </c>
      <c r="G29" t="s">
        <v>41</v>
      </c>
      <c r="H29">
        <v>777364933</v>
      </c>
      <c r="I29" t="s">
        <v>28</v>
      </c>
      <c r="K29">
        <v>171009615</v>
      </c>
      <c r="L29" t="s">
        <v>42</v>
      </c>
      <c r="N29" t="s">
        <v>30</v>
      </c>
      <c r="O29">
        <v>41467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38</v>
      </c>
      <c r="Y29" t="s">
        <v>39</v>
      </c>
      <c r="Z29" t="s">
        <v>40</v>
      </c>
    </row>
    <row r="30" spans="1:26" x14ac:dyDescent="0.3">
      <c r="A30" t="s">
        <v>26</v>
      </c>
      <c r="B30">
        <v>1609009770129</v>
      </c>
      <c r="C30">
        <v>23446558524</v>
      </c>
      <c r="D30">
        <v>7</v>
      </c>
      <c r="E30" t="b">
        <v>1</v>
      </c>
      <c r="F30">
        <v>0</v>
      </c>
      <c r="G30" t="s">
        <v>27</v>
      </c>
      <c r="H30">
        <v>23427519222</v>
      </c>
      <c r="I30" t="s">
        <v>28</v>
      </c>
      <c r="K30">
        <v>19039302</v>
      </c>
      <c r="L30" t="s">
        <v>29</v>
      </c>
      <c r="N30" t="s">
        <v>30</v>
      </c>
      <c r="O30">
        <v>41467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38</v>
      </c>
      <c r="Y30" t="s">
        <v>39</v>
      </c>
      <c r="Z30" t="s">
        <v>40</v>
      </c>
    </row>
    <row r="31" spans="1:26" x14ac:dyDescent="0.3">
      <c r="A31" t="s">
        <v>26</v>
      </c>
      <c r="B31">
        <v>1609009797564</v>
      </c>
      <c r="C31">
        <v>3989067902</v>
      </c>
      <c r="D31">
        <v>7</v>
      </c>
      <c r="E31" t="b">
        <v>1</v>
      </c>
      <c r="F31">
        <v>0</v>
      </c>
      <c r="G31" t="s">
        <v>41</v>
      </c>
      <c r="H31">
        <v>3908094392</v>
      </c>
      <c r="I31" t="s">
        <v>28</v>
      </c>
      <c r="K31">
        <v>80973510</v>
      </c>
      <c r="L31" t="s">
        <v>29</v>
      </c>
      <c r="N31" t="s">
        <v>30</v>
      </c>
      <c r="O31">
        <v>41467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38</v>
      </c>
      <c r="Y31" t="s">
        <v>39</v>
      </c>
      <c r="Z31" t="s">
        <v>40</v>
      </c>
    </row>
    <row r="32" spans="1:26" x14ac:dyDescent="0.3">
      <c r="A32" t="s">
        <v>26</v>
      </c>
      <c r="B32">
        <v>1609009802617</v>
      </c>
      <c r="C32">
        <v>18610746102</v>
      </c>
      <c r="D32">
        <v>7</v>
      </c>
      <c r="E32" t="b">
        <v>1</v>
      </c>
      <c r="F32">
        <v>0</v>
      </c>
      <c r="G32" t="s">
        <v>27</v>
      </c>
      <c r="H32">
        <v>18497139574</v>
      </c>
      <c r="I32" t="s">
        <v>28</v>
      </c>
      <c r="K32">
        <v>113606528</v>
      </c>
      <c r="L32" t="s">
        <v>42</v>
      </c>
      <c r="N32" t="s">
        <v>30</v>
      </c>
      <c r="O32">
        <v>41467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38</v>
      </c>
      <c r="Y32" t="s">
        <v>39</v>
      </c>
      <c r="Z32" t="s">
        <v>40</v>
      </c>
    </row>
    <row r="33" spans="1:26" x14ac:dyDescent="0.3">
      <c r="A33" t="s">
        <v>26</v>
      </c>
      <c r="B33">
        <v>1609009824826</v>
      </c>
      <c r="C33">
        <v>871692050</v>
      </c>
      <c r="D33">
        <v>7</v>
      </c>
      <c r="E33" t="b">
        <v>1</v>
      </c>
      <c r="F33">
        <v>0</v>
      </c>
      <c r="G33" t="s">
        <v>41</v>
      </c>
      <c r="H33">
        <v>714803274</v>
      </c>
      <c r="I33" t="s">
        <v>28</v>
      </c>
      <c r="K33">
        <v>156888776</v>
      </c>
      <c r="L33" t="s">
        <v>42</v>
      </c>
      <c r="N33" t="s">
        <v>30</v>
      </c>
      <c r="O33">
        <v>41467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38</v>
      </c>
      <c r="Y33" t="s">
        <v>39</v>
      </c>
      <c r="Z33" t="s">
        <v>40</v>
      </c>
    </row>
    <row r="34" spans="1:26" x14ac:dyDescent="0.3">
      <c r="A34" t="s">
        <v>26</v>
      </c>
      <c r="B34">
        <v>1609009849409</v>
      </c>
      <c r="C34">
        <v>2841456962</v>
      </c>
      <c r="D34">
        <v>8</v>
      </c>
      <c r="E34" t="b">
        <v>1</v>
      </c>
      <c r="F34">
        <v>0</v>
      </c>
      <c r="G34" t="s">
        <v>27</v>
      </c>
      <c r="H34">
        <v>2824758803</v>
      </c>
      <c r="I34" t="s">
        <v>28</v>
      </c>
      <c r="K34">
        <v>16698159</v>
      </c>
      <c r="L34" t="s">
        <v>29</v>
      </c>
      <c r="N34" t="s">
        <v>30</v>
      </c>
      <c r="O34">
        <v>41467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38</v>
      </c>
      <c r="Y34" t="s">
        <v>39</v>
      </c>
      <c r="Z34" t="s">
        <v>40</v>
      </c>
    </row>
    <row r="35" spans="1:26" x14ac:dyDescent="0.3">
      <c r="A35" t="s">
        <v>26</v>
      </c>
      <c r="B35">
        <v>1609009878745</v>
      </c>
      <c r="C35">
        <v>26308689520</v>
      </c>
      <c r="D35">
        <v>8</v>
      </c>
      <c r="E35" t="b">
        <v>1</v>
      </c>
      <c r="F35">
        <v>0</v>
      </c>
      <c r="G35" t="s">
        <v>41</v>
      </c>
      <c r="H35">
        <v>26288745589</v>
      </c>
      <c r="I35" t="s">
        <v>28</v>
      </c>
      <c r="K35">
        <v>19943931</v>
      </c>
      <c r="L35" t="s">
        <v>29</v>
      </c>
      <c r="N35" t="s">
        <v>30</v>
      </c>
      <c r="O35">
        <v>41467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38</v>
      </c>
      <c r="Y35" t="s">
        <v>39</v>
      </c>
      <c r="Z35" t="s">
        <v>40</v>
      </c>
    </row>
    <row r="36" spans="1:26" x14ac:dyDescent="0.3">
      <c r="A36" t="s">
        <v>26</v>
      </c>
      <c r="B36">
        <v>1609009905821</v>
      </c>
      <c r="C36">
        <v>1289299609</v>
      </c>
      <c r="D36">
        <v>8</v>
      </c>
      <c r="E36" t="b">
        <v>1</v>
      </c>
      <c r="F36">
        <v>0</v>
      </c>
      <c r="G36" t="s">
        <v>27</v>
      </c>
      <c r="H36">
        <v>1072634919</v>
      </c>
      <c r="I36" t="s">
        <v>28</v>
      </c>
      <c r="K36">
        <v>216664690</v>
      </c>
      <c r="L36" t="s">
        <v>42</v>
      </c>
      <c r="N36" t="s">
        <v>30</v>
      </c>
      <c r="O36">
        <v>41467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38</v>
      </c>
      <c r="Y36" t="s">
        <v>39</v>
      </c>
      <c r="Z36" t="s">
        <v>40</v>
      </c>
    </row>
    <row r="37" spans="1:26" x14ac:dyDescent="0.3">
      <c r="A37" t="s">
        <v>26</v>
      </c>
      <c r="B37">
        <v>1609009907379</v>
      </c>
      <c r="C37">
        <v>3031484432</v>
      </c>
      <c r="D37">
        <v>8</v>
      </c>
      <c r="E37" t="b">
        <v>1</v>
      </c>
      <c r="F37">
        <v>0</v>
      </c>
      <c r="G37" t="s">
        <v>41</v>
      </c>
      <c r="H37">
        <v>2892903765</v>
      </c>
      <c r="I37" t="s">
        <v>28</v>
      </c>
      <c r="K37">
        <v>138580667</v>
      </c>
      <c r="L37" t="s">
        <v>42</v>
      </c>
      <c r="N37" t="s">
        <v>30</v>
      </c>
      <c r="O37">
        <v>41467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38</v>
      </c>
      <c r="Y37" t="s">
        <v>39</v>
      </c>
      <c r="Z37" t="s">
        <v>40</v>
      </c>
    </row>
    <row r="38" spans="1:26" x14ac:dyDescent="0.3">
      <c r="A38" t="s">
        <v>26</v>
      </c>
      <c r="B38">
        <v>1609009933896</v>
      </c>
      <c r="C38">
        <v>24419049790</v>
      </c>
      <c r="D38">
        <v>9</v>
      </c>
      <c r="E38" t="b">
        <v>1</v>
      </c>
      <c r="F38">
        <v>0</v>
      </c>
      <c r="G38" t="s">
        <v>27</v>
      </c>
      <c r="H38">
        <v>24401807088</v>
      </c>
      <c r="I38" t="s">
        <v>28</v>
      </c>
      <c r="K38">
        <v>17242702</v>
      </c>
      <c r="L38" t="s">
        <v>29</v>
      </c>
      <c r="N38" t="s">
        <v>30</v>
      </c>
      <c r="O38">
        <v>41467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38</v>
      </c>
      <c r="Y38" t="s">
        <v>39</v>
      </c>
      <c r="Z38" t="s">
        <v>40</v>
      </c>
    </row>
    <row r="39" spans="1:26" x14ac:dyDescent="0.3">
      <c r="A39" t="s">
        <v>26</v>
      </c>
      <c r="B39">
        <v>1609009980025</v>
      </c>
      <c r="C39">
        <v>21667530529</v>
      </c>
      <c r="D39">
        <v>9</v>
      </c>
      <c r="E39" t="b">
        <v>1</v>
      </c>
      <c r="F39">
        <v>0</v>
      </c>
      <c r="G39" t="s">
        <v>41</v>
      </c>
      <c r="H39">
        <v>21645195105</v>
      </c>
      <c r="I39" t="s">
        <v>28</v>
      </c>
      <c r="K39">
        <v>22335424</v>
      </c>
      <c r="L39" t="s">
        <v>29</v>
      </c>
      <c r="N39" t="s">
        <v>30</v>
      </c>
      <c r="O39">
        <v>41467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38</v>
      </c>
      <c r="Y39" t="s">
        <v>39</v>
      </c>
      <c r="Z39" t="s">
        <v>40</v>
      </c>
    </row>
    <row r="40" spans="1:26" x14ac:dyDescent="0.3">
      <c r="A40" t="s">
        <v>26</v>
      </c>
      <c r="B40">
        <v>1609010002491</v>
      </c>
      <c r="C40">
        <v>1639379301</v>
      </c>
      <c r="D40">
        <v>9</v>
      </c>
      <c r="E40" t="b">
        <v>1</v>
      </c>
      <c r="F40">
        <v>0</v>
      </c>
      <c r="G40" t="s">
        <v>27</v>
      </c>
      <c r="H40">
        <v>911739190</v>
      </c>
      <c r="I40" t="s">
        <v>28</v>
      </c>
      <c r="K40">
        <v>727640111</v>
      </c>
      <c r="L40" t="s">
        <v>42</v>
      </c>
      <c r="N40" t="s">
        <v>30</v>
      </c>
      <c r="O40">
        <v>41467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38</v>
      </c>
      <c r="Y40" t="s">
        <v>39</v>
      </c>
      <c r="Z40" t="s">
        <v>40</v>
      </c>
    </row>
    <row r="41" spans="1:26" x14ac:dyDescent="0.3">
      <c r="A41" t="s">
        <v>26</v>
      </c>
      <c r="B41">
        <v>1609010004406</v>
      </c>
      <c r="C41">
        <v>1387201100</v>
      </c>
      <c r="D41">
        <v>9</v>
      </c>
      <c r="E41" t="b">
        <v>1</v>
      </c>
      <c r="F41">
        <v>0</v>
      </c>
      <c r="G41" t="s">
        <v>41</v>
      </c>
      <c r="H41">
        <v>1069384523</v>
      </c>
      <c r="I41" t="s">
        <v>28</v>
      </c>
      <c r="K41">
        <v>317816577</v>
      </c>
      <c r="L41" t="s">
        <v>42</v>
      </c>
      <c r="N41" t="s">
        <v>30</v>
      </c>
      <c r="O41">
        <v>41467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38</v>
      </c>
      <c r="Y41" t="s">
        <v>39</v>
      </c>
      <c r="Z41" t="s">
        <v>40</v>
      </c>
    </row>
    <row r="42" spans="1:26" x14ac:dyDescent="0.3">
      <c r="A42" t="s">
        <v>43</v>
      </c>
      <c r="C42" s="1">
        <f>PERCENTILE((C41,C40,C37,C36,C33,C32,C29,C28,C25,C24,C21,C20,C17,C16,C13,C12,C5,C4),0.95)</f>
        <v>17546555330.449997</v>
      </c>
      <c r="D42" s="1"/>
      <c r="E42" s="1"/>
      <c r="H42">
        <f>AVERAGE(H41,H40,H37,H36,H33,H32,H29,H28,H25,H24,H21,H20,H17,H16,H13,H12,H9,H8,H5,H4)</f>
        <v>3621892575.1999998</v>
      </c>
      <c r="K42">
        <f>AVERAGE(K41,K40,K37,K36,K33,K32,K29,K28,K25,K24,K21,K20,K17,K16,K13,K12,K9,K8,K5,K4)</f>
        <v>201914900.19999999</v>
      </c>
    </row>
    <row r="43" spans="1:26" x14ac:dyDescent="0.3">
      <c r="A43" t="s">
        <v>44</v>
      </c>
      <c r="C43" s="1">
        <f>AVEDEV(C41,C40,C37,C36,C33,C32,C29,C28,C25,C24,C21,C20,C17,C16,C13,C12,C9,C8,C5,C4)</f>
        <v>3219722588.4200001</v>
      </c>
      <c r="D43" s="1"/>
      <c r="H43">
        <f>AVEDEV(H41,H40,H37,H36,H33,H32,H29,H28,H25,H24,H21,H20,H17,H16,H13,H12,H9,H8,H5,H4)</f>
        <v>3255552832.0599999</v>
      </c>
      <c r="K43">
        <f>AVEDEV(K41,K40,K37,K36,K33,K32,K29,K28,K25,K24,K21,K20,K17,K16,K13,K12,K9,K8,K5,K4)</f>
        <v>79402435.880000025</v>
      </c>
    </row>
    <row r="44" spans="1:26" x14ac:dyDescent="0.3">
      <c r="A44" t="s">
        <v>45</v>
      </c>
      <c r="C44" s="1">
        <f>PERCENTILE((C39,C38,C35,C34,C31,C30,C27,C26,C23,C22,C19,C18,C15,C14,C11,C10,C7,C6),0.95)</f>
        <v>25290359911.099998</v>
      </c>
      <c r="D44" s="1"/>
      <c r="E44" s="1"/>
      <c r="H44">
        <f>AVERAGE(H39,H38,H35,H34,H31,H30,H27,H26,H23,H22,H19,H18,H15,H14,H11,H10,H7,H6,H3,H2)</f>
        <v>17203546094.099998</v>
      </c>
      <c r="K44">
        <f>AVERAGE(K39,K38,K35,K34,K31,K30,K27,K26,K23,K22,K19,K18,K15,K14,K11,K10,K7,K6,K3,K2)</f>
        <v>123569607.05</v>
      </c>
    </row>
    <row r="45" spans="1:26" x14ac:dyDescent="0.3">
      <c r="A45" t="s">
        <v>46</v>
      </c>
      <c r="C45" s="1">
        <f>AVEDEV(C39,C38,C35,C34,C31,C30,C27,C26,C23,C22,C19,C18,C15,C14,C11,C10,C7,C6,C3,C2)</f>
        <v>9699998498.6049995</v>
      </c>
      <c r="D45" s="1"/>
      <c r="H45">
        <f>AVEDEV(H39,H38,H35,H34,H31,H30,H27,H26,H23,H22,H19,H18,H15,H14,H11,H10,H7,H6,H3,H2)</f>
        <v>9775104547.6700001</v>
      </c>
      <c r="K45">
        <f>AVEDEV(K39,K38,K35,K34,K31,K30,K27,K26,K23,K22,K19,K18,K15,K14,K11,K10,K7,K6,K3,K2)</f>
        <v>127676975.78500001</v>
      </c>
    </row>
    <row r="46" spans="1:26" x14ac:dyDescent="0.3">
      <c r="A46" t="s">
        <v>47</v>
      </c>
      <c r="B46">
        <f>B41-B2</f>
        <v>848173</v>
      </c>
      <c r="C46" s="1">
        <f>SUM(C2:C40)/1000000</f>
        <v>421631.26243100001</v>
      </c>
      <c r="E46" s="1"/>
      <c r="H46">
        <f>SUM(H2:H41)</f>
        <v>416508773386</v>
      </c>
      <c r="K46">
        <f>SUM(K2:K41)</f>
        <v>6509690145</v>
      </c>
    </row>
    <row r="47" spans="1:26" x14ac:dyDescent="0.3">
      <c r="A47" t="s">
        <v>48</v>
      </c>
      <c r="B47">
        <f>B46/1000/60</f>
        <v>14.136216666666666</v>
      </c>
      <c r="C47">
        <f>C46/1000/60</f>
        <v>7.0271877071833329</v>
      </c>
      <c r="E47" s="2"/>
      <c r="H47">
        <f>H46/1000/60</f>
        <v>6941812.8897666661</v>
      </c>
      <c r="K47">
        <f>K46/1000/60</f>
        <v>108494.83575</v>
      </c>
    </row>
    <row r="48" spans="1:26" x14ac:dyDescent="0.3">
      <c r="A48" t="s">
        <v>49</v>
      </c>
      <c r="B48">
        <f>B47*60</f>
        <v>848.173</v>
      </c>
      <c r="C48">
        <f>C47*60</f>
        <v>421.63126243099998</v>
      </c>
      <c r="E48" s="2"/>
    </row>
    <row r="49" spans="1:4" x14ac:dyDescent="0.3">
      <c r="A49" t="s">
        <v>50</v>
      </c>
      <c r="C49">
        <f>C42/1000/1000/1000</f>
        <v>17.546555330449998</v>
      </c>
    </row>
    <row r="50" spans="1:4" x14ac:dyDescent="0.3">
      <c r="A50" t="s">
        <v>51</v>
      </c>
      <c r="C50">
        <f>C44/1000/1000/1000</f>
        <v>25.290359911100001</v>
      </c>
      <c r="D50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part-00000-88221bdf-90d8-4ef9-9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2020-12-27T09:48:26Z</dcterms:created>
  <dcterms:modified xsi:type="dcterms:W3CDTF">2021-01-04T14:07:08Z</dcterms:modified>
</cp:coreProperties>
</file>