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5.csv\"/>
    </mc:Choice>
  </mc:AlternateContent>
  <bookViews>
    <workbookView xWindow="1776" yWindow="1776" windowWidth="24000" windowHeight="11460"/>
  </bookViews>
  <sheets>
    <sheet name="part-00000-62cf08f6-614e-4214-8" sheetId="1" r:id="rId1"/>
  </sheets>
  <calcPr calcId="152511"/>
</workbook>
</file>

<file path=xl/calcChain.xml><?xml version="1.0" encoding="utf-8"?>
<calcChain xmlns="http://schemas.openxmlformats.org/spreadsheetml/2006/main">
  <c r="H47" i="1" l="1"/>
  <c r="C47" i="1"/>
  <c r="C48" i="1" s="1"/>
  <c r="B47" i="1"/>
  <c r="B48" i="1" s="1"/>
  <c r="K46" i="1"/>
  <c r="K47" i="1" s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<sst xmlns="http://schemas.openxmlformats.org/spreadsheetml/2006/main" count="715" uniqueCount="53">
  <si>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</si>
  <si>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</si>
  <si>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</si>
  <si>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</si>
  <si>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</si>
  <si>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</si>
  <si>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</si>
  <si>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</si>
  <si>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</si>
  <si>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</si>
  <si>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</si>
  <si>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</si>
  <si>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</si>
  <si>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</si>
  <si>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</si>
  <si>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</si>
  <si>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</si>
  <si>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</si>
  <si>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</si>
  <si>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</si>
  <si>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</si>
  <si>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</si>
  <si>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</si>
  <si>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</si>
  <si>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</si>
  <si>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</si>
  <si>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</si>
  <si>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</si>
  <si>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</si>
  <si>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</si>
  <si>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file:///opt/bitnami/spark/spark_data/spark-bench-test/kmeans-data5.csv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</si>
  <si>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</si>
  <si>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</si>
  <si>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</si>
  <si>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</si>
  <si>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</si>
  <si>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</si>
  <si>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</si>
  <si>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</si>
  <si>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</si>
  <si>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app-20201227182558-0000</t>
  </si>
  <si>
    <t>Run two different SQL queries over the dataset in two different formats</t>
  </si>
  <si>
    <t>select c0, c6 from input where c0 &lt; -0.9</t>
  </si>
  <si>
    <t>file:///opt/bitnami/spark/spark_data/spark-bench-test/kmeans-data-g2-5.parquet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</si>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</sst>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'part-00000-62cf08f6-614e-4214-8'!$C$2:$C$41</c:f>
              <c:numCache>
                <c:formatCode>General</c:formatCode>
                <c:ptCount val="40"/>
                <c:pt idx="0">
                  <c:v>30710513794</c:v>
                </c:pt>
                <c:pt idx="1">
                  <c:v>29193831488</c:v>
                </c:pt>
                <c:pt idx="2">
                  <c:v>933668565</c:v>
                </c:pt>
                <c:pt idx="3">
                  <c:v>897072785</c:v>
                </c:pt>
                <c:pt idx="4">
                  <c:v>6888056631</c:v>
                </c:pt>
                <c:pt idx="5">
                  <c:v>29014926986</c:v>
                </c:pt>
                <c:pt idx="6">
                  <c:v>827788248</c:v>
                </c:pt>
                <c:pt idx="7">
                  <c:v>4695019881</c:v>
                </c:pt>
                <c:pt idx="8">
                  <c:v>5882625310</c:v>
                </c:pt>
                <c:pt idx="9">
                  <c:v>5948389727</c:v>
                </c:pt>
                <c:pt idx="10">
                  <c:v>4424646748</c:v>
                </c:pt>
                <c:pt idx="11">
                  <c:v>604580812</c:v>
                </c:pt>
                <c:pt idx="12">
                  <c:v>27316726852</c:v>
                </c:pt>
                <c:pt idx="13">
                  <c:v>7548970229</c:v>
                </c:pt>
                <c:pt idx="14">
                  <c:v>504897920</c:v>
                </c:pt>
                <c:pt idx="15">
                  <c:v>17061205368</c:v>
                </c:pt>
                <c:pt idx="16">
                  <c:v>23703887593</c:v>
                </c:pt>
                <c:pt idx="17">
                  <c:v>27513881236</c:v>
                </c:pt>
                <c:pt idx="18">
                  <c:v>2058410993</c:v>
                </c:pt>
                <c:pt idx="19">
                  <c:v>427317184</c:v>
                </c:pt>
                <c:pt idx="20">
                  <c:v>26004128400</c:v>
                </c:pt>
                <c:pt idx="21">
                  <c:v>24775403599</c:v>
                </c:pt>
                <c:pt idx="22">
                  <c:v>2213129839</c:v>
                </c:pt>
                <c:pt idx="23">
                  <c:v>339944525</c:v>
                </c:pt>
                <c:pt idx="24">
                  <c:v>27690543174</c:v>
                </c:pt>
                <c:pt idx="25">
                  <c:v>24640164968</c:v>
                </c:pt>
                <c:pt idx="26">
                  <c:v>17419717034</c:v>
                </c:pt>
                <c:pt idx="27">
                  <c:v>396882396</c:v>
                </c:pt>
                <c:pt idx="28">
                  <c:v>7719004457</c:v>
                </c:pt>
                <c:pt idx="29">
                  <c:v>27630970399</c:v>
                </c:pt>
                <c:pt idx="30">
                  <c:v>574013877</c:v>
                </c:pt>
                <c:pt idx="31">
                  <c:v>3901388537</c:v>
                </c:pt>
                <c:pt idx="32">
                  <c:v>27279087408</c:v>
                </c:pt>
                <c:pt idx="33">
                  <c:v>7840854673</c:v>
                </c:pt>
                <c:pt idx="34">
                  <c:v>471448991</c:v>
                </c:pt>
                <c:pt idx="35">
                  <c:v>490609931</c:v>
                </c:pt>
                <c:pt idx="36">
                  <c:v>27877806027</c:v>
                </c:pt>
                <c:pt idx="37">
                  <c:v>26892003737</c:v>
                </c:pt>
                <c:pt idx="38">
                  <c:v>608304244</c:v>
                </c:pt>
                <c:pt idx="39">
                  <c:v>477180340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40-421B-A87A-8C7825DD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342976"/>
        <c:axId val="1570346240"/>
      </c:scatterChart>
      <c:valAx>
        <c:axId val="15703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46240"/>
        <c:crosses val="autoZero"/>
        <c:crossBetween val="midCat"/>
      </c:valAx>
      <c:valAx>
        <c:axId val="1570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53E7F833-DC39-4C06-B9F3-26BCEE2EC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2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1609093602598</v>
      </c>
      <c r="C2">
        <v>30710513794</v>
      </c>
      <c r="D2">
        <v>0</v>
      </c>
      <c r="E2" t="s">
        <v>27</v>
      </c>
      <c r="F2">
        <v>0</v>
      </c>
      <c r="G2" t="s">
        <v>28</v>
      </c>
      <c r="H2">
        <v>30679137789</v>
      </c>
      <c r="I2" t="s">
        <v>29</v>
      </c>
      <c r="K2">
        <v>31376005</v>
      </c>
      <c r="L2" t="s">
        <v>30</v>
      </c>
      <c r="N2" t="s">
        <v>31</v>
      </c>
      <c r="O2">
        <v>37723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1609093642658</v>
      </c>
      <c r="C3">
        <v>29193831488</v>
      </c>
      <c r="D3">
        <v>0</v>
      </c>
      <c r="E3" t="s">
        <v>27</v>
      </c>
      <c r="F3">
        <v>0</v>
      </c>
      <c r="G3" t="s">
        <v>42</v>
      </c>
      <c r="H3">
        <v>29060441733</v>
      </c>
      <c r="I3" t="s">
        <v>29</v>
      </c>
      <c r="K3">
        <v>133389755</v>
      </c>
      <c r="L3" t="s">
        <v>30</v>
      </c>
      <c r="N3" t="s">
        <v>31</v>
      </c>
      <c r="O3">
        <v>37723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1609093692865</v>
      </c>
      <c r="C4">
        <v>933668565</v>
      </c>
      <c r="D4">
        <v>0</v>
      </c>
      <c r="E4" t="s">
        <v>27</v>
      </c>
      <c r="F4">
        <v>0</v>
      </c>
      <c r="G4" t="s">
        <v>28</v>
      </c>
      <c r="H4">
        <v>703229821</v>
      </c>
      <c r="I4" t="s">
        <v>29</v>
      </c>
      <c r="K4">
        <v>230438744</v>
      </c>
      <c r="L4" t="s">
        <v>43</v>
      </c>
      <c r="N4" t="s">
        <v>31</v>
      </c>
      <c r="O4">
        <v>37723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1609093694194</v>
      </c>
      <c r="C5">
        <v>897072785</v>
      </c>
      <c r="D5">
        <v>0</v>
      </c>
      <c r="E5" t="s">
        <v>27</v>
      </c>
      <c r="F5">
        <v>0</v>
      </c>
      <c r="G5" t="s">
        <v>42</v>
      </c>
      <c r="H5">
        <v>779907640</v>
      </c>
      <c r="I5" t="s">
        <v>29</v>
      </c>
      <c r="K5">
        <v>117165145</v>
      </c>
      <c r="L5" t="s">
        <v>43</v>
      </c>
      <c r="N5" t="s">
        <v>31</v>
      </c>
      <c r="O5">
        <v>37723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1609093701819</v>
      </c>
      <c r="C6">
        <v>6888056631</v>
      </c>
      <c r="D6">
        <v>1</v>
      </c>
      <c r="E6" t="s">
        <v>27</v>
      </c>
      <c r="F6">
        <v>0</v>
      </c>
      <c r="G6" t="s">
        <v>28</v>
      </c>
      <c r="H6">
        <v>6800794997</v>
      </c>
      <c r="I6" t="s">
        <v>29</v>
      </c>
      <c r="K6">
        <v>87261634</v>
      </c>
      <c r="L6" t="s">
        <v>30</v>
      </c>
      <c r="N6" t="s">
        <v>31</v>
      </c>
      <c r="O6">
        <v>37723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1609093716925</v>
      </c>
      <c r="C7">
        <v>29014926986</v>
      </c>
      <c r="D7">
        <v>1</v>
      </c>
      <c r="E7" t="s">
        <v>27</v>
      </c>
      <c r="F7">
        <v>0</v>
      </c>
      <c r="G7" t="s">
        <v>42</v>
      </c>
      <c r="H7">
        <v>28989642492</v>
      </c>
      <c r="I7" t="s">
        <v>29</v>
      </c>
      <c r="K7">
        <v>25284494</v>
      </c>
      <c r="L7" t="s">
        <v>30</v>
      </c>
      <c r="N7" t="s">
        <v>31</v>
      </c>
      <c r="O7">
        <v>37723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1609093766273</v>
      </c>
      <c r="C8">
        <v>827788248</v>
      </c>
      <c r="D8">
        <v>1</v>
      </c>
      <c r="E8" t="s">
        <v>27</v>
      </c>
      <c r="F8">
        <v>0</v>
      </c>
      <c r="G8" t="s">
        <v>28</v>
      </c>
      <c r="H8">
        <v>692714264</v>
      </c>
      <c r="I8" t="s">
        <v>29</v>
      </c>
      <c r="K8">
        <v>135073984</v>
      </c>
      <c r="L8" t="s">
        <v>43</v>
      </c>
      <c r="N8" t="s">
        <v>31</v>
      </c>
      <c r="O8">
        <v>37723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1609093784291</v>
      </c>
      <c r="C9">
        <v>4695019881</v>
      </c>
      <c r="D9">
        <v>1</v>
      </c>
      <c r="E9" t="s">
        <v>27</v>
      </c>
      <c r="F9">
        <v>0</v>
      </c>
      <c r="G9" t="s">
        <v>42</v>
      </c>
      <c r="H9">
        <v>4559424159</v>
      </c>
      <c r="I9" t="s">
        <v>29</v>
      </c>
      <c r="K9">
        <v>135595722</v>
      </c>
      <c r="L9" t="s">
        <v>43</v>
      </c>
      <c r="N9" t="s">
        <v>31</v>
      </c>
      <c r="O9">
        <v>37723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1609093814013</v>
      </c>
      <c r="C10">
        <v>5882625310</v>
      </c>
      <c r="D10">
        <v>2</v>
      </c>
      <c r="E10" t="s">
        <v>27</v>
      </c>
      <c r="F10">
        <v>0</v>
      </c>
      <c r="G10" t="s">
        <v>28</v>
      </c>
      <c r="H10">
        <v>5859176340</v>
      </c>
      <c r="I10" t="s">
        <v>29</v>
      </c>
      <c r="K10">
        <v>23448970</v>
      </c>
      <c r="L10" t="s">
        <v>30</v>
      </c>
      <c r="N10" t="s">
        <v>31</v>
      </c>
      <c r="O10">
        <v>37723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1609093825529</v>
      </c>
      <c r="C11">
        <v>5948389727</v>
      </c>
      <c r="D11">
        <v>2</v>
      </c>
      <c r="E11" t="s">
        <v>27</v>
      </c>
      <c r="F11">
        <v>0</v>
      </c>
      <c r="G11" t="s">
        <v>42</v>
      </c>
      <c r="H11">
        <v>5921814011</v>
      </c>
      <c r="I11" t="s">
        <v>29</v>
      </c>
      <c r="K11">
        <v>26575716</v>
      </c>
      <c r="L11" t="s">
        <v>30</v>
      </c>
      <c r="N11" t="s">
        <v>31</v>
      </c>
      <c r="O11">
        <v>37723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1609093849542</v>
      </c>
      <c r="C12">
        <v>4424646748</v>
      </c>
      <c r="D12">
        <v>2</v>
      </c>
      <c r="E12" t="s">
        <v>27</v>
      </c>
      <c r="F12">
        <v>0</v>
      </c>
      <c r="G12" t="s">
        <v>28</v>
      </c>
      <c r="H12">
        <v>4267085520</v>
      </c>
      <c r="I12" t="s">
        <v>29</v>
      </c>
      <c r="K12">
        <v>157561228</v>
      </c>
      <c r="L12" t="s">
        <v>43</v>
      </c>
      <c r="N12" t="s">
        <v>31</v>
      </c>
      <c r="O12">
        <v>37723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1609093854252</v>
      </c>
      <c r="C13">
        <v>604580812</v>
      </c>
      <c r="D13">
        <v>2</v>
      </c>
      <c r="E13" t="s">
        <v>27</v>
      </c>
      <c r="F13">
        <v>0</v>
      </c>
      <c r="G13" t="s">
        <v>42</v>
      </c>
      <c r="H13">
        <v>246359814</v>
      </c>
      <c r="I13" t="s">
        <v>29</v>
      </c>
      <c r="K13">
        <v>358220998</v>
      </c>
      <c r="L13" t="s">
        <v>43</v>
      </c>
      <c r="N13" t="s">
        <v>31</v>
      </c>
      <c r="O13">
        <v>37723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1609093881350</v>
      </c>
      <c r="C14">
        <v>27316726852</v>
      </c>
      <c r="D14">
        <v>3</v>
      </c>
      <c r="E14" t="s">
        <v>27</v>
      </c>
      <c r="F14">
        <v>0</v>
      </c>
      <c r="G14" t="s">
        <v>28</v>
      </c>
      <c r="H14">
        <v>27298665871</v>
      </c>
      <c r="I14" t="s">
        <v>29</v>
      </c>
      <c r="K14">
        <v>18060981</v>
      </c>
      <c r="L14" t="s">
        <v>30</v>
      </c>
      <c r="N14" t="s">
        <v>31</v>
      </c>
      <c r="O14">
        <v>37723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1609093933649</v>
      </c>
      <c r="C15">
        <v>7548970229</v>
      </c>
      <c r="D15">
        <v>3</v>
      </c>
      <c r="E15" t="s">
        <v>27</v>
      </c>
      <c r="F15">
        <v>0</v>
      </c>
      <c r="G15" t="s">
        <v>42</v>
      </c>
      <c r="H15">
        <v>7442744725</v>
      </c>
      <c r="I15" t="s">
        <v>29</v>
      </c>
      <c r="K15">
        <v>106225504</v>
      </c>
      <c r="L15" t="s">
        <v>30</v>
      </c>
      <c r="N15" t="s">
        <v>31</v>
      </c>
      <c r="O15">
        <v>37723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1609093942286</v>
      </c>
      <c r="C16">
        <v>504897920</v>
      </c>
      <c r="D16">
        <v>3</v>
      </c>
      <c r="E16" t="s">
        <v>27</v>
      </c>
      <c r="F16">
        <v>0</v>
      </c>
      <c r="G16" t="s">
        <v>28</v>
      </c>
      <c r="H16">
        <v>302050839</v>
      </c>
      <c r="I16" t="s">
        <v>29</v>
      </c>
      <c r="K16">
        <v>202847081</v>
      </c>
      <c r="L16" t="s">
        <v>43</v>
      </c>
      <c r="N16" t="s">
        <v>31</v>
      </c>
      <c r="O16">
        <v>37723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1609093943026</v>
      </c>
      <c r="C17">
        <v>17061205368</v>
      </c>
      <c r="D17">
        <v>3</v>
      </c>
      <c r="E17" t="s">
        <v>27</v>
      </c>
      <c r="F17">
        <v>0</v>
      </c>
      <c r="G17" t="s">
        <v>42</v>
      </c>
      <c r="H17">
        <v>16957512673</v>
      </c>
      <c r="I17" t="s">
        <v>29</v>
      </c>
      <c r="K17">
        <v>103692695</v>
      </c>
      <c r="L17" t="s">
        <v>43</v>
      </c>
      <c r="N17" t="s">
        <v>31</v>
      </c>
      <c r="O17">
        <v>37723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1609093969202</v>
      </c>
      <c r="C18">
        <v>23703887593</v>
      </c>
      <c r="D18">
        <v>4</v>
      </c>
      <c r="E18" t="s">
        <v>27</v>
      </c>
      <c r="F18">
        <v>0</v>
      </c>
      <c r="G18" t="s">
        <v>28</v>
      </c>
      <c r="H18">
        <v>23684898207</v>
      </c>
      <c r="I18" t="s">
        <v>29</v>
      </c>
      <c r="K18">
        <v>18989386</v>
      </c>
      <c r="L18" t="s">
        <v>30</v>
      </c>
      <c r="N18" t="s">
        <v>31</v>
      </c>
      <c r="O18">
        <v>37723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1609094018465</v>
      </c>
      <c r="C19">
        <v>27513881236</v>
      </c>
      <c r="D19">
        <v>4</v>
      </c>
      <c r="E19" t="s">
        <v>27</v>
      </c>
      <c r="F19">
        <v>0</v>
      </c>
      <c r="G19" t="s">
        <v>42</v>
      </c>
      <c r="H19">
        <v>27497347941</v>
      </c>
      <c r="I19" t="s">
        <v>29</v>
      </c>
      <c r="K19">
        <v>16533295</v>
      </c>
      <c r="L19" t="s">
        <v>30</v>
      </c>
      <c r="N19" t="s">
        <v>31</v>
      </c>
      <c r="O19">
        <v>37723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1609094049176</v>
      </c>
      <c r="C20">
        <v>2058410993</v>
      </c>
      <c r="D20">
        <v>4</v>
      </c>
      <c r="E20" t="s">
        <v>27</v>
      </c>
      <c r="F20">
        <v>0</v>
      </c>
      <c r="G20" t="s">
        <v>28</v>
      </c>
      <c r="H20">
        <v>1918255723</v>
      </c>
      <c r="I20" t="s">
        <v>29</v>
      </c>
      <c r="K20">
        <v>140155270</v>
      </c>
      <c r="L20" t="s">
        <v>43</v>
      </c>
      <c r="N20" t="s">
        <v>31</v>
      </c>
      <c r="O20">
        <v>37723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1609094051721</v>
      </c>
      <c r="C21">
        <v>427317184</v>
      </c>
      <c r="D21">
        <v>4</v>
      </c>
      <c r="E21" t="s">
        <v>27</v>
      </c>
      <c r="F21">
        <v>0</v>
      </c>
      <c r="G21" t="s">
        <v>42</v>
      </c>
      <c r="H21">
        <v>239987006</v>
      </c>
      <c r="I21" t="s">
        <v>29</v>
      </c>
      <c r="K21">
        <v>187330178</v>
      </c>
      <c r="L21" t="s">
        <v>43</v>
      </c>
      <c r="N21" t="s">
        <v>31</v>
      </c>
      <c r="O21">
        <v>37723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1609094056688</v>
      </c>
      <c r="C22">
        <v>26004128400</v>
      </c>
      <c r="D22">
        <v>5</v>
      </c>
      <c r="E22" t="s">
        <v>27</v>
      </c>
      <c r="F22">
        <v>0</v>
      </c>
      <c r="G22" t="s">
        <v>28</v>
      </c>
      <c r="H22">
        <v>25942901462</v>
      </c>
      <c r="I22" t="s">
        <v>29</v>
      </c>
      <c r="K22">
        <v>61226938</v>
      </c>
      <c r="L22" t="s">
        <v>30</v>
      </c>
      <c r="N22" t="s">
        <v>31</v>
      </c>
      <c r="O22">
        <v>37723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1609094108308</v>
      </c>
      <c r="C23">
        <v>24775403599</v>
      </c>
      <c r="D23">
        <v>5</v>
      </c>
      <c r="E23" t="s">
        <v>27</v>
      </c>
      <c r="F23">
        <v>0</v>
      </c>
      <c r="G23" t="s">
        <v>42</v>
      </c>
      <c r="H23">
        <v>24670641777</v>
      </c>
      <c r="I23" t="s">
        <v>29</v>
      </c>
      <c r="K23">
        <v>104761822</v>
      </c>
      <c r="L23" t="s">
        <v>30</v>
      </c>
      <c r="N23" t="s">
        <v>31</v>
      </c>
      <c r="O23">
        <v>37723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1609094157124</v>
      </c>
      <c r="C24">
        <v>2213129839</v>
      </c>
      <c r="D24">
        <v>5</v>
      </c>
      <c r="E24" t="s">
        <v>27</v>
      </c>
      <c r="F24">
        <v>0</v>
      </c>
      <c r="G24" t="s">
        <v>28</v>
      </c>
      <c r="H24">
        <v>2074101355</v>
      </c>
      <c r="I24" t="s">
        <v>29</v>
      </c>
      <c r="K24">
        <v>139028484</v>
      </c>
      <c r="L24" t="s">
        <v>43</v>
      </c>
      <c r="N24" t="s">
        <v>31</v>
      </c>
      <c r="O24">
        <v>37723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1609094159737</v>
      </c>
      <c r="C25">
        <v>339944525</v>
      </c>
      <c r="D25">
        <v>5</v>
      </c>
      <c r="E25" t="s">
        <v>27</v>
      </c>
      <c r="F25">
        <v>0</v>
      </c>
      <c r="G25" t="s">
        <v>42</v>
      </c>
      <c r="H25">
        <v>218685462</v>
      </c>
      <c r="I25" t="s">
        <v>29</v>
      </c>
      <c r="K25">
        <v>121259063</v>
      </c>
      <c r="L25" t="s">
        <v>43</v>
      </c>
      <c r="N25" t="s">
        <v>31</v>
      </c>
      <c r="O25">
        <v>37723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1609094162829</v>
      </c>
      <c r="C26">
        <v>27690543174</v>
      </c>
      <c r="D26">
        <v>6</v>
      </c>
      <c r="E26" t="s">
        <v>27</v>
      </c>
      <c r="F26">
        <v>0</v>
      </c>
      <c r="G26" t="s">
        <v>28</v>
      </c>
      <c r="H26">
        <v>27672095922</v>
      </c>
      <c r="I26" t="s">
        <v>29</v>
      </c>
      <c r="K26">
        <v>18447252</v>
      </c>
      <c r="L26" t="s">
        <v>30</v>
      </c>
      <c r="N26" t="s">
        <v>31</v>
      </c>
      <c r="O26">
        <v>37723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1609094218194</v>
      </c>
      <c r="C27">
        <v>24640164968</v>
      </c>
      <c r="D27">
        <v>6</v>
      </c>
      <c r="E27" t="s">
        <v>27</v>
      </c>
      <c r="F27">
        <v>0</v>
      </c>
      <c r="G27" t="s">
        <v>42</v>
      </c>
      <c r="H27">
        <v>24617485930</v>
      </c>
      <c r="I27" t="s">
        <v>29</v>
      </c>
      <c r="K27">
        <v>22679038</v>
      </c>
      <c r="L27" t="s">
        <v>30</v>
      </c>
      <c r="N27" t="s">
        <v>31</v>
      </c>
      <c r="O27">
        <v>37723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1609094245724</v>
      </c>
      <c r="C28">
        <v>17419717034</v>
      </c>
      <c r="D28">
        <v>6</v>
      </c>
      <c r="E28" t="s">
        <v>27</v>
      </c>
      <c r="F28">
        <v>0</v>
      </c>
      <c r="G28" t="s">
        <v>28</v>
      </c>
      <c r="H28">
        <v>17224672493</v>
      </c>
      <c r="I28" t="s">
        <v>29</v>
      </c>
      <c r="K28">
        <v>195044541</v>
      </c>
      <c r="L28" t="s">
        <v>43</v>
      </c>
      <c r="N28" t="s">
        <v>31</v>
      </c>
      <c r="O28">
        <v>37723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1609094263558</v>
      </c>
      <c r="C29">
        <v>396882396</v>
      </c>
      <c r="D29">
        <v>6</v>
      </c>
      <c r="E29" t="s">
        <v>27</v>
      </c>
      <c r="F29">
        <v>0</v>
      </c>
      <c r="G29" t="s">
        <v>42</v>
      </c>
      <c r="H29">
        <v>257591038</v>
      </c>
      <c r="I29" t="s">
        <v>29</v>
      </c>
      <c r="K29">
        <v>139291358</v>
      </c>
      <c r="L29" t="s">
        <v>43</v>
      </c>
      <c r="N29" t="s">
        <v>31</v>
      </c>
      <c r="O29">
        <v>37723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1609094272690</v>
      </c>
      <c r="C30">
        <v>7719004457</v>
      </c>
      <c r="D30">
        <v>7</v>
      </c>
      <c r="E30" t="s">
        <v>27</v>
      </c>
      <c r="F30">
        <v>0</v>
      </c>
      <c r="G30" t="s">
        <v>28</v>
      </c>
      <c r="H30">
        <v>7702608962</v>
      </c>
      <c r="I30" t="s">
        <v>29</v>
      </c>
      <c r="K30">
        <v>16395495</v>
      </c>
      <c r="L30" t="s">
        <v>30</v>
      </c>
      <c r="N30" t="s">
        <v>31</v>
      </c>
      <c r="O30">
        <v>37723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1609094288534</v>
      </c>
      <c r="C31">
        <v>27630970399</v>
      </c>
      <c r="D31">
        <v>7</v>
      </c>
      <c r="E31" t="s">
        <v>27</v>
      </c>
      <c r="F31">
        <v>0</v>
      </c>
      <c r="G31" t="s">
        <v>42</v>
      </c>
      <c r="H31">
        <v>27609844492</v>
      </c>
      <c r="I31" t="s">
        <v>29</v>
      </c>
      <c r="K31">
        <v>21125907</v>
      </c>
      <c r="L31" t="s">
        <v>30</v>
      </c>
      <c r="N31" t="s">
        <v>31</v>
      </c>
      <c r="O31">
        <v>37723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1609094333307</v>
      </c>
      <c r="C32">
        <v>574013877</v>
      </c>
      <c r="D32">
        <v>7</v>
      </c>
      <c r="E32" t="s">
        <v>27</v>
      </c>
      <c r="F32">
        <v>0</v>
      </c>
      <c r="G32" t="s">
        <v>28</v>
      </c>
      <c r="H32">
        <v>362639526</v>
      </c>
      <c r="I32" t="s">
        <v>29</v>
      </c>
      <c r="K32">
        <v>211374351</v>
      </c>
      <c r="L32" t="s">
        <v>43</v>
      </c>
      <c r="N32" t="s">
        <v>31</v>
      </c>
      <c r="O32">
        <v>37723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1609094334163</v>
      </c>
      <c r="C33">
        <v>3901388537</v>
      </c>
      <c r="D33">
        <v>7</v>
      </c>
      <c r="E33" t="s">
        <v>27</v>
      </c>
      <c r="F33">
        <v>0</v>
      </c>
      <c r="G33" t="s">
        <v>42</v>
      </c>
      <c r="H33">
        <v>3764118393</v>
      </c>
      <c r="I33" t="s">
        <v>29</v>
      </c>
      <c r="K33">
        <v>137270144</v>
      </c>
      <c r="L33" t="s">
        <v>43</v>
      </c>
      <c r="N33" t="s">
        <v>31</v>
      </c>
      <c r="O33">
        <v>37723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1609094343070</v>
      </c>
      <c r="C34">
        <v>27279087408</v>
      </c>
      <c r="D34">
        <v>8</v>
      </c>
      <c r="E34" t="s">
        <v>27</v>
      </c>
      <c r="F34">
        <v>0</v>
      </c>
      <c r="G34" t="s">
        <v>28</v>
      </c>
      <c r="H34">
        <v>27261473817</v>
      </c>
      <c r="I34" t="s">
        <v>29</v>
      </c>
      <c r="K34">
        <v>17613591</v>
      </c>
      <c r="L34" t="s">
        <v>30</v>
      </c>
      <c r="N34" t="s">
        <v>31</v>
      </c>
      <c r="O34">
        <v>37723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1609094397194</v>
      </c>
      <c r="C35">
        <v>7840854673</v>
      </c>
      <c r="D35">
        <v>8</v>
      </c>
      <c r="E35" t="s">
        <v>27</v>
      </c>
      <c r="F35">
        <v>0</v>
      </c>
      <c r="G35" t="s">
        <v>42</v>
      </c>
      <c r="H35">
        <v>7819420046</v>
      </c>
      <c r="I35" t="s">
        <v>29</v>
      </c>
      <c r="K35">
        <v>21434627</v>
      </c>
      <c r="L35" t="s">
        <v>30</v>
      </c>
      <c r="N35" t="s">
        <v>31</v>
      </c>
      <c r="O35">
        <v>37723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1609094406638</v>
      </c>
      <c r="C36">
        <v>471448991</v>
      </c>
      <c r="D36">
        <v>8</v>
      </c>
      <c r="E36" t="s">
        <v>27</v>
      </c>
      <c r="F36">
        <v>0</v>
      </c>
      <c r="G36" t="s">
        <v>28</v>
      </c>
      <c r="H36">
        <v>258750962</v>
      </c>
      <c r="I36" t="s">
        <v>29</v>
      </c>
      <c r="K36">
        <v>212698029</v>
      </c>
      <c r="L36" t="s">
        <v>43</v>
      </c>
      <c r="N36" t="s">
        <v>31</v>
      </c>
      <c r="O36">
        <v>37723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1609094424556</v>
      </c>
      <c r="C37">
        <v>490609931</v>
      </c>
      <c r="D37">
        <v>8</v>
      </c>
      <c r="E37" t="s">
        <v>27</v>
      </c>
      <c r="F37">
        <v>0</v>
      </c>
      <c r="G37" t="s">
        <v>42</v>
      </c>
      <c r="H37">
        <v>368519887</v>
      </c>
      <c r="I37" t="s">
        <v>29</v>
      </c>
      <c r="K37">
        <v>122090044</v>
      </c>
      <c r="L37" t="s">
        <v>43</v>
      </c>
      <c r="N37" t="s">
        <v>31</v>
      </c>
      <c r="O37">
        <v>37723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1609094433302</v>
      </c>
      <c r="C38">
        <v>27877806027</v>
      </c>
      <c r="D38">
        <v>9</v>
      </c>
      <c r="E38" t="s">
        <v>27</v>
      </c>
      <c r="F38">
        <v>0</v>
      </c>
      <c r="G38" t="s">
        <v>28</v>
      </c>
      <c r="H38">
        <v>27859746396</v>
      </c>
      <c r="I38" t="s">
        <v>29</v>
      </c>
      <c r="K38">
        <v>18059631</v>
      </c>
      <c r="L38" t="s">
        <v>30</v>
      </c>
      <c r="N38" t="s">
        <v>31</v>
      </c>
      <c r="O38">
        <v>37723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1609094486422</v>
      </c>
      <c r="C39">
        <v>26892003737</v>
      </c>
      <c r="D39">
        <v>9</v>
      </c>
      <c r="E39" t="s">
        <v>27</v>
      </c>
      <c r="F39">
        <v>0</v>
      </c>
      <c r="G39" t="s">
        <v>42</v>
      </c>
      <c r="H39">
        <v>26870879454</v>
      </c>
      <c r="I39" t="s">
        <v>29</v>
      </c>
      <c r="K39">
        <v>21124283</v>
      </c>
      <c r="L39" t="s">
        <v>30</v>
      </c>
      <c r="N39" t="s">
        <v>31</v>
      </c>
      <c r="O39">
        <v>37723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1609094514269</v>
      </c>
      <c r="C40">
        <v>608304244</v>
      </c>
      <c r="D40">
        <v>9</v>
      </c>
      <c r="E40" t="s">
        <v>27</v>
      </c>
      <c r="F40">
        <v>0</v>
      </c>
      <c r="G40" t="s">
        <v>28</v>
      </c>
      <c r="H40">
        <v>214835873</v>
      </c>
      <c r="I40" t="s">
        <v>29</v>
      </c>
      <c r="K40">
        <v>393468371</v>
      </c>
      <c r="L40" t="s">
        <v>43</v>
      </c>
      <c r="N40" t="s">
        <v>31</v>
      </c>
      <c r="O40">
        <v>37723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1609094515104</v>
      </c>
      <c r="C41">
        <v>477180340</v>
      </c>
      <c r="D41">
        <v>9</v>
      </c>
      <c r="E41" t="s">
        <v>27</v>
      </c>
      <c r="F41">
        <v>0</v>
      </c>
      <c r="G41" t="s">
        <v>42</v>
      </c>
      <c r="H41">
        <v>213091594</v>
      </c>
      <c r="I41" t="s">
        <v>29</v>
      </c>
      <c r="K41">
        <v>264088746</v>
      </c>
      <c r="L41" t="s">
        <v>43</v>
      </c>
      <c r="N41" t="s">
        <v>31</v>
      </c>
      <c r="O41">
        <v>37723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17114982117.9</v>
      </c>
      <c r="D42" s="1"/>
      <c r="E42" s="1"/>
      <c r="H42">
        <f>AVERAGE(H41,H40,H37,H36,H33,H32,H29,H28,H25,H24,H21,H20,H17,H16,H13,H12,H9,H8,H5,H4)</f>
        <v>2781176702.0999999</v>
      </c>
      <c r="K42">
        <f>AVERAGE(K41,K40,K37,K36,K33,K32,K29,K28,K25,K24,K21,K20,K17,K16,K13,K12,K9,K8,K5,K4)</f>
        <v>185184708.80000001</v>
      </c>
    </row>
    <row r="43" spans="1:26" x14ac:dyDescent="0.3">
      <c r="A43" t="s">
        <v>45</v>
      </c>
      <c r="C43" s="1">
        <f>AVEDEV(C41,C40,C37,C36,C33,C32,C29,C28,C25,C24,C21,C20,C17,C16,C13,C12,C9,C8,C5,C4)</f>
        <v>3267017051.3500004</v>
      </c>
      <c r="D43" s="1"/>
      <c r="H43">
        <f>AVEDEV(H41,H40,H37,H36,H33,H32,H29,H28,H25,H24,H21,H20,H17,H16,H13,H12,H9,H8,H5,H4)</f>
        <v>3286692972.7499995</v>
      </c>
      <c r="K43">
        <f>AVEDEV(K41,K40,K37,K36,K33,K32,K29,K28,K25,K24,K21,K20,K17,K16,K13,K12,K9,K8,K5,K4)</f>
        <v>58884865.979999997</v>
      </c>
    </row>
    <row r="44" spans="1:26" x14ac:dyDescent="0.3">
      <c r="A44" t="s">
        <v>46</v>
      </c>
      <c r="C44" s="1">
        <f>PERCENTILE((C39,C38,C35,C34,C31,C30,C27,C26,C23,C22,C19,C18,C15,C14,C11,C10,C7,C6),0.95)</f>
        <v>28048374170.849998</v>
      </c>
      <c r="D44" s="1"/>
      <c r="E44" s="1"/>
      <c r="H44">
        <f>AVERAGE(H39,H38,H35,H34,H31,H30,H27,H26,H23,H22,H19,H18,H15,H14,H11,H10,H7,H6,H3,H2)</f>
        <v>21063088118.200001</v>
      </c>
      <c r="K44">
        <f>AVERAGE(K39,K38,K35,K34,K31,K30,K27,K26,K23,K22,K19,K18,K15,K14,K11,K10,K7,K6,K3,K2)</f>
        <v>40500716.200000003</v>
      </c>
    </row>
    <row r="45" spans="1:26" x14ac:dyDescent="0.3">
      <c r="A45" t="s">
        <v>47</v>
      </c>
      <c r="C45" s="1">
        <f>AVEDEV(C39,C38,C35,C34,C31,C30,C27,C26,C23,C22,C19,C18,C15,C14,C11,C10,C7,C6,C3,C2)</f>
        <v>8479363197.9399996</v>
      </c>
      <c r="D45" s="1"/>
      <c r="H45">
        <f>AVEDEV(H39,H38,H35,H34,H31,H30,H27,H26,H23,H22,H19,H18,H15,H14,H11,H10,H7,H6,H3,H2)</f>
        <v>8483196962.8199997</v>
      </c>
      <c r="K45">
        <f>AVEDEV(K39,K38,K35,K34,K31,K30,K27,K26,K23,K22,K19,K18,K15,K14,K11,K10,K7,K6,K3,K2)</f>
        <v>29036207.199999999</v>
      </c>
    </row>
    <row r="46" spans="1:26" x14ac:dyDescent="0.3">
      <c r="A46" t="s">
        <v>48</v>
      </c>
      <c r="B46">
        <f>B41-B2</f>
        <v>912506</v>
      </c>
      <c r="C46" s="1">
        <f>SUM(C2:C40)/1000000</f>
        <v>480921.82456600002</v>
      </c>
      <c r="E46" s="1"/>
      <c r="H46">
        <f>SUM(H2:H41)</f>
        <v>476885296406</v>
      </c>
      <c r="K46">
        <f>SUM(K2:K41)</f>
        <v>4513708500</v>
      </c>
    </row>
    <row r="47" spans="1:26" x14ac:dyDescent="0.3">
      <c r="A47" t="s">
        <v>49</v>
      </c>
      <c r="B47">
        <f>B46/1000/60</f>
        <v>15.208433333333334</v>
      </c>
      <c r="C47">
        <f>C46/1000/60</f>
        <v>8.0153637427666666</v>
      </c>
      <c r="E47" s="2"/>
      <c r="H47">
        <f>H46/1000/60</f>
        <v>7948088.2734333333</v>
      </c>
      <c r="K47">
        <f>K46/1000/60</f>
        <v>75228.475000000006</v>
      </c>
    </row>
    <row r="48" spans="1:26" x14ac:dyDescent="0.3">
      <c r="A48" t="s">
        <v>50</v>
      </c>
      <c r="B48">
        <f>B47*60</f>
        <v>912.50599999999997</v>
      </c>
      <c r="C48">
        <f>C47*60</f>
        <v>480.921824566</v>
      </c>
      <c r="E48" s="2"/>
    </row>
    <row r="49" spans="1:3" x14ac:dyDescent="0.3">
      <c r="A49" t="s">
        <v>51</v>
      </c>
      <c r="C49">
        <f>C42/1000/1000/1000</f>
        <v>17.114982117899999</v>
      </c>
    </row>
    <row r="50" spans="1:3" x14ac:dyDescent="0.3">
      <c r="A50" t="s">
        <v>52</v>
      </c>
      <c r="C50">
        <f>C44/1000/1000/1000</f>
        <v>28.04837417085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part-00000-62cf08f6-614e-4214-8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2020-12-28T11:22:00Z</dcterms:created>
  <dcterms:modified xsi:type="dcterms:W3CDTF">2021-01-04T13:06:28Z</dcterms:modified>
</cp:coreProperties>
</file>