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1.csv\"/>
    </mc:Choice>
  </mc:AlternateContent>
  <xr:revisionPtr revIDLastSave="4" documentId="8_{5AE03436-D0B8-4F8E-99FF-EF69448EB7C8}" xr6:coauthVersionLast="45" xr6:coauthVersionMax="45" xr10:uidLastSave="{65E685CD-C5FB-4FFF-AD6D-D55A21B5FA06}"/>
  <bookViews>
    <workbookView xWindow="3330" yWindow="6030" windowWidth="24000" windowHeight="11460" xr2:uid="{00000000-000D-0000-FFFF-FFFF00000000}"/>
  </bookViews>
  <sheets>
    <sheet name="part-00000-423ed754-fee2-41a9-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  <c r="C48" i="1" l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<sst xmlns="http://schemas.openxmlformats.org/spreadsheetml/2006/main" count="715" uniqueCount="53">
  <si>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</si>
  <si>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</si>
  <si>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</si>
  <si>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</si>
  <si>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</si>
  <si>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</si>
  <si>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</si>
  <si>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</si>
  <si>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</si>
  <si>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</si>
  <si>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</si>
  <si>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</si>
  <si>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</si>
  <si>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</si>
  <si>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</si>
  <si>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</si>
  <si>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</si>
  <si>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</si>
  <si>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</si>
  <si>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</si>
  <si>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</si>
  <si>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</si>
  <si>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</si>
  <si>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</si>
  <si>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</si>
  <si>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</si>
  <si>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</si>
  <si>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</si>
  <si>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</si>
  <si>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</si>
  <si>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</si>
  <si>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</si>
  <si>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</si>
  <si>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</si>
  <si>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</si>
  <si>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</si>
  <si>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</si>
  <si>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</si>
  <si>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</si>
  <si>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</si>
  <si>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app-20201225222310-0001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</si>
  <si>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</si>
  <si>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</si>
  <si>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</si>
  <si>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deviation-exp (ns)</t>
  </si>
  <si>
    <t>deviation-run (ns)</t>
  </si>
  <si>
    <t>Total time (ms)</t>
  </si>
  <si>
    <t>Totaltime (minutes)</t>
  </si>
  <si>
    <t>Total time (seconds)</t>
  </si>
  <si>
    <t>percentile95-exp (ns)</t>
  </si>
  <si>
    <t>perc-warmup  (ns)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</si>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</sst>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'part-00000-423ed754-fee2-41a9-a'!$C$2:$C$41</c:f>
              <c:numCache>
                <c:formatCode>General</c:formatCode>
                <c:ptCount val="40"/>
                <c:pt idx="0">
                  <c:v>45336757292</c:v>
                </c:pt>
                <c:pt idx="1">
                  <c:v>42954579420</c:v>
                </c:pt>
                <c:pt idx="2">
                  <c:v>4036259521</c:v>
                </c:pt>
                <c:pt idx="3">
                  <c:v>3540125140</c:v>
                </c:pt>
                <c:pt idx="4">
                  <c:v>38371498000</c:v>
                </c:pt>
                <c:pt idx="5">
                  <c:v>39068474505</c:v>
                </c:pt>
                <c:pt idx="6">
                  <c:v>3836786005</c:v>
                </c:pt>
                <c:pt idx="7">
                  <c:v>348007553</c:v>
                </c:pt>
                <c:pt idx="8">
                  <c:v>37738985785</c:v>
                </c:pt>
                <c:pt idx="9">
                  <c:v>40929093774</c:v>
                </c:pt>
                <c:pt idx="10">
                  <c:v>4015087606</c:v>
                </c:pt>
                <c:pt idx="11">
                  <c:v>362777676</c:v>
                </c:pt>
                <c:pt idx="12">
                  <c:v>39591210723</c:v>
                </c:pt>
                <c:pt idx="13">
                  <c:v>36476595234</c:v>
                </c:pt>
                <c:pt idx="14">
                  <c:v>3563547178</c:v>
                </c:pt>
                <c:pt idx="15">
                  <c:v>685588268</c:v>
                </c:pt>
                <c:pt idx="16">
                  <c:v>41672999743</c:v>
                </c:pt>
                <c:pt idx="17">
                  <c:v>35774258333</c:v>
                </c:pt>
                <c:pt idx="18">
                  <c:v>424160106</c:v>
                </c:pt>
                <c:pt idx="19">
                  <c:v>3594725604</c:v>
                </c:pt>
                <c:pt idx="20">
                  <c:v>37068943113</c:v>
                </c:pt>
                <c:pt idx="21">
                  <c:v>40917513335</c:v>
                </c:pt>
                <c:pt idx="22">
                  <c:v>641778211</c:v>
                </c:pt>
                <c:pt idx="23">
                  <c:v>370775122</c:v>
                </c:pt>
                <c:pt idx="24">
                  <c:v>38607749057</c:v>
                </c:pt>
                <c:pt idx="25">
                  <c:v>38220954673</c:v>
                </c:pt>
                <c:pt idx="26">
                  <c:v>430920199</c:v>
                </c:pt>
                <c:pt idx="27">
                  <c:v>3285084970</c:v>
                </c:pt>
                <c:pt idx="28">
                  <c:v>38021325379</c:v>
                </c:pt>
                <c:pt idx="29">
                  <c:v>41107239699</c:v>
                </c:pt>
                <c:pt idx="30">
                  <c:v>3595815020</c:v>
                </c:pt>
                <c:pt idx="31">
                  <c:v>3420243041</c:v>
                </c:pt>
                <c:pt idx="32">
                  <c:v>38524721138</c:v>
                </c:pt>
                <c:pt idx="33">
                  <c:v>40009178459</c:v>
                </c:pt>
                <c:pt idx="34">
                  <c:v>358632629</c:v>
                </c:pt>
                <c:pt idx="35">
                  <c:v>652546942</c:v>
                </c:pt>
                <c:pt idx="36">
                  <c:v>34933248628</c:v>
                </c:pt>
                <c:pt idx="37">
                  <c:v>34830138052</c:v>
                </c:pt>
                <c:pt idx="38">
                  <c:v>338119255</c:v>
                </c:pt>
                <c:pt idx="39">
                  <c:v>395100200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670-8133-CAA38518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00847"/>
        <c:axId val="1112999311"/>
      </c:scatterChart>
      <c:valAx>
        <c:axId val="126420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99311"/>
        <c:crosses val="autoZero"/>
        <c:crossBetween val="midCat"/>
      </c:valAx>
      <c:valAx>
        <c:axId val="11129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0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FD1A0E-DA7B-4547-9721-99897E42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5" workbookViewId="0">
      <selection activeCell="A42" sqref="A42:K50"/>
    </sheetView>
  </sheetViews>
  <sheetFormatPr defaultRowHeight="15" x14ac:dyDescent="0.25"/>
  <cols>
    <col min="3" max="3" width="18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1608935051171</v>
      </c>
      <c r="C2">
        <v>45336757292</v>
      </c>
      <c r="D2">
        <v>0</v>
      </c>
      <c r="E2" t="s">
        <v>27</v>
      </c>
      <c r="F2">
        <v>0</v>
      </c>
      <c r="G2" t="s">
        <v>28</v>
      </c>
      <c r="H2">
        <v>45301258572</v>
      </c>
      <c r="I2" t="s">
        <v>29</v>
      </c>
      <c r="K2">
        <v>35498720</v>
      </c>
      <c r="L2" t="s">
        <v>30</v>
      </c>
      <c r="N2" t="s">
        <v>31</v>
      </c>
      <c r="O2">
        <v>41235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1608935136951</v>
      </c>
      <c r="C3">
        <v>42954579420</v>
      </c>
      <c r="D3">
        <v>0</v>
      </c>
      <c r="E3" t="s">
        <v>27</v>
      </c>
      <c r="F3">
        <v>0</v>
      </c>
      <c r="G3" t="s">
        <v>42</v>
      </c>
      <c r="H3">
        <v>42877741039</v>
      </c>
      <c r="I3" t="s">
        <v>29</v>
      </c>
      <c r="K3">
        <v>76838381</v>
      </c>
      <c r="L3" t="s">
        <v>30</v>
      </c>
      <c r="N3" t="s">
        <v>31</v>
      </c>
      <c r="O3">
        <v>41235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1608935183512</v>
      </c>
      <c r="C4">
        <v>4036259521</v>
      </c>
      <c r="D4">
        <v>0</v>
      </c>
      <c r="E4" t="s">
        <v>27</v>
      </c>
      <c r="F4">
        <v>0</v>
      </c>
      <c r="G4" t="s">
        <v>28</v>
      </c>
      <c r="H4">
        <v>3893791782</v>
      </c>
      <c r="I4" t="s">
        <v>29</v>
      </c>
      <c r="K4">
        <v>142467739</v>
      </c>
      <c r="L4" t="s">
        <v>43</v>
      </c>
      <c r="N4" t="s">
        <v>31</v>
      </c>
      <c r="O4">
        <v>41235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1608935190913</v>
      </c>
      <c r="C5">
        <v>3540125140</v>
      </c>
      <c r="D5">
        <v>0</v>
      </c>
      <c r="E5" t="s">
        <v>27</v>
      </c>
      <c r="F5">
        <v>0</v>
      </c>
      <c r="G5" t="s">
        <v>42</v>
      </c>
      <c r="H5">
        <v>3364577064</v>
      </c>
      <c r="I5" t="s">
        <v>29</v>
      </c>
      <c r="K5">
        <v>175548076</v>
      </c>
      <c r="L5" t="s">
        <v>43</v>
      </c>
      <c r="N5" t="s">
        <v>31</v>
      </c>
      <c r="O5">
        <v>41235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1608935233397</v>
      </c>
      <c r="C6">
        <v>38371498000</v>
      </c>
      <c r="D6">
        <v>1</v>
      </c>
      <c r="E6" t="s">
        <v>27</v>
      </c>
      <c r="F6">
        <v>0</v>
      </c>
      <c r="G6" t="s">
        <v>28</v>
      </c>
      <c r="H6">
        <v>38283375080</v>
      </c>
      <c r="I6" t="s">
        <v>29</v>
      </c>
      <c r="K6">
        <v>88122920</v>
      </c>
      <c r="L6" t="s">
        <v>30</v>
      </c>
      <c r="N6" t="s">
        <v>31</v>
      </c>
      <c r="O6">
        <v>41235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1608935312761</v>
      </c>
      <c r="C7">
        <v>39068474505</v>
      </c>
      <c r="D7">
        <v>1</v>
      </c>
      <c r="E7" t="s">
        <v>27</v>
      </c>
      <c r="F7">
        <v>0</v>
      </c>
      <c r="G7" t="s">
        <v>42</v>
      </c>
      <c r="H7">
        <v>39044354871</v>
      </c>
      <c r="I7" t="s">
        <v>29</v>
      </c>
      <c r="K7">
        <v>24119634</v>
      </c>
      <c r="L7" t="s">
        <v>30</v>
      </c>
      <c r="N7" t="s">
        <v>31</v>
      </c>
      <c r="O7">
        <v>41235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1608935355991</v>
      </c>
      <c r="C8">
        <v>3836786005</v>
      </c>
      <c r="D8">
        <v>1</v>
      </c>
      <c r="E8" t="s">
        <v>27</v>
      </c>
      <c r="F8">
        <v>0</v>
      </c>
      <c r="G8" t="s">
        <v>28</v>
      </c>
      <c r="H8">
        <v>3701086023</v>
      </c>
      <c r="I8" t="s">
        <v>29</v>
      </c>
      <c r="K8">
        <v>135699982</v>
      </c>
      <c r="L8" t="s">
        <v>43</v>
      </c>
      <c r="N8" t="s">
        <v>31</v>
      </c>
      <c r="O8">
        <v>41235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1608935363314</v>
      </c>
      <c r="C9">
        <v>348007553</v>
      </c>
      <c r="D9">
        <v>1</v>
      </c>
      <c r="E9" t="s">
        <v>27</v>
      </c>
      <c r="F9">
        <v>0</v>
      </c>
      <c r="G9" t="s">
        <v>42</v>
      </c>
      <c r="H9">
        <v>254721125</v>
      </c>
      <c r="I9" t="s">
        <v>29</v>
      </c>
      <c r="K9">
        <v>93286428</v>
      </c>
      <c r="L9" t="s">
        <v>43</v>
      </c>
      <c r="N9" t="s">
        <v>31</v>
      </c>
      <c r="O9">
        <v>41235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1608935399750</v>
      </c>
      <c r="C10">
        <v>37738985785</v>
      </c>
      <c r="D10">
        <v>2</v>
      </c>
      <c r="E10" t="s">
        <v>27</v>
      </c>
      <c r="F10">
        <v>0</v>
      </c>
      <c r="G10" t="s">
        <v>28</v>
      </c>
      <c r="H10">
        <v>37642751017</v>
      </c>
      <c r="I10" t="s">
        <v>29</v>
      </c>
      <c r="K10">
        <v>96234768</v>
      </c>
      <c r="L10" t="s">
        <v>30</v>
      </c>
      <c r="N10" t="s">
        <v>31</v>
      </c>
      <c r="O10">
        <v>41235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1608935477983</v>
      </c>
      <c r="C11">
        <v>40929093774</v>
      </c>
      <c r="D11">
        <v>2</v>
      </c>
      <c r="E11" t="s">
        <v>27</v>
      </c>
      <c r="F11">
        <v>0</v>
      </c>
      <c r="G11" t="s">
        <v>42</v>
      </c>
      <c r="H11">
        <v>40904108020</v>
      </c>
      <c r="I11" t="s">
        <v>29</v>
      </c>
      <c r="K11">
        <v>24985754</v>
      </c>
      <c r="L11" t="s">
        <v>30</v>
      </c>
      <c r="N11" t="s">
        <v>31</v>
      </c>
      <c r="O11">
        <v>41235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1608935519795</v>
      </c>
      <c r="C12">
        <v>4015087606</v>
      </c>
      <c r="D12">
        <v>2</v>
      </c>
      <c r="E12" t="s">
        <v>27</v>
      </c>
      <c r="F12">
        <v>0</v>
      </c>
      <c r="G12" t="s">
        <v>28</v>
      </c>
      <c r="H12">
        <v>3840748992</v>
      </c>
      <c r="I12" t="s">
        <v>29</v>
      </c>
      <c r="K12">
        <v>174338614</v>
      </c>
      <c r="L12" t="s">
        <v>43</v>
      </c>
      <c r="N12" t="s">
        <v>31</v>
      </c>
      <c r="O12">
        <v>41235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1608935524087</v>
      </c>
      <c r="C13">
        <v>362777676</v>
      </c>
      <c r="D13">
        <v>2</v>
      </c>
      <c r="E13" t="s">
        <v>27</v>
      </c>
      <c r="F13">
        <v>0</v>
      </c>
      <c r="G13" t="s">
        <v>42</v>
      </c>
      <c r="H13">
        <v>219102354</v>
      </c>
      <c r="I13" t="s">
        <v>29</v>
      </c>
      <c r="K13">
        <v>143675322</v>
      </c>
      <c r="L13" t="s">
        <v>43</v>
      </c>
      <c r="N13" t="s">
        <v>31</v>
      </c>
      <c r="O13">
        <v>41235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1608935558904</v>
      </c>
      <c r="C14">
        <v>39591210723</v>
      </c>
      <c r="D14">
        <v>3</v>
      </c>
      <c r="E14" t="s">
        <v>27</v>
      </c>
      <c r="F14">
        <v>0</v>
      </c>
      <c r="G14" t="s">
        <v>28</v>
      </c>
      <c r="H14">
        <v>39571084956</v>
      </c>
      <c r="I14" t="s">
        <v>29</v>
      </c>
      <c r="K14">
        <v>20125767</v>
      </c>
      <c r="L14" t="s">
        <v>30</v>
      </c>
      <c r="N14" t="s">
        <v>31</v>
      </c>
      <c r="O14">
        <v>41235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1608935636475</v>
      </c>
      <c r="C15">
        <v>36476595234</v>
      </c>
      <c r="D15">
        <v>3</v>
      </c>
      <c r="E15" t="s">
        <v>27</v>
      </c>
      <c r="F15">
        <v>0</v>
      </c>
      <c r="G15" t="s">
        <v>42</v>
      </c>
      <c r="H15">
        <v>36365852506</v>
      </c>
      <c r="I15" t="s">
        <v>29</v>
      </c>
      <c r="K15">
        <v>110742728</v>
      </c>
      <c r="L15" t="s">
        <v>30</v>
      </c>
      <c r="N15" t="s">
        <v>31</v>
      </c>
      <c r="O15">
        <v>41235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1608935677138</v>
      </c>
      <c r="C16">
        <v>3563547178</v>
      </c>
      <c r="D16">
        <v>3</v>
      </c>
      <c r="E16" t="s">
        <v>27</v>
      </c>
      <c r="F16">
        <v>0</v>
      </c>
      <c r="G16" t="s">
        <v>28</v>
      </c>
      <c r="H16">
        <v>3375590038</v>
      </c>
      <c r="I16" t="s">
        <v>29</v>
      </c>
      <c r="K16">
        <v>187957140</v>
      </c>
      <c r="L16" t="s">
        <v>43</v>
      </c>
      <c r="N16" t="s">
        <v>31</v>
      </c>
      <c r="O16">
        <v>41235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1608935681038</v>
      </c>
      <c r="C17">
        <v>685588268</v>
      </c>
      <c r="D17">
        <v>3</v>
      </c>
      <c r="E17" t="s">
        <v>27</v>
      </c>
      <c r="F17">
        <v>0</v>
      </c>
      <c r="G17" t="s">
        <v>42</v>
      </c>
      <c r="H17">
        <v>486569781</v>
      </c>
      <c r="I17" t="s">
        <v>29</v>
      </c>
      <c r="K17">
        <v>199018487</v>
      </c>
      <c r="L17" t="s">
        <v>43</v>
      </c>
      <c r="N17" t="s">
        <v>31</v>
      </c>
      <c r="O17">
        <v>41235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1608935717007</v>
      </c>
      <c r="C18">
        <v>41672999743</v>
      </c>
      <c r="D18">
        <v>4</v>
      </c>
      <c r="E18" t="s">
        <v>27</v>
      </c>
      <c r="F18">
        <v>0</v>
      </c>
      <c r="G18" t="s">
        <v>28</v>
      </c>
      <c r="H18">
        <v>41650761911</v>
      </c>
      <c r="I18" t="s">
        <v>29</v>
      </c>
      <c r="K18">
        <v>22237832</v>
      </c>
      <c r="L18" t="s">
        <v>30</v>
      </c>
      <c r="N18" t="s">
        <v>31</v>
      </c>
      <c r="O18">
        <v>41235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1608935797162</v>
      </c>
      <c r="C19">
        <v>35774258333</v>
      </c>
      <c r="D19">
        <v>4</v>
      </c>
      <c r="E19" t="s">
        <v>27</v>
      </c>
      <c r="F19">
        <v>0</v>
      </c>
      <c r="G19" t="s">
        <v>42</v>
      </c>
      <c r="H19">
        <v>35671725301</v>
      </c>
      <c r="I19" t="s">
        <v>29</v>
      </c>
      <c r="K19">
        <v>102533032</v>
      </c>
      <c r="L19" t="s">
        <v>30</v>
      </c>
      <c r="N19" t="s">
        <v>31</v>
      </c>
      <c r="O19">
        <v>41235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1608935834217</v>
      </c>
      <c r="C20">
        <v>424160106</v>
      </c>
      <c r="D20">
        <v>4</v>
      </c>
      <c r="E20" t="s">
        <v>27</v>
      </c>
      <c r="F20">
        <v>0</v>
      </c>
      <c r="G20" t="s">
        <v>28</v>
      </c>
      <c r="H20">
        <v>252758890</v>
      </c>
      <c r="I20" t="s">
        <v>29</v>
      </c>
      <c r="K20">
        <v>171401216</v>
      </c>
      <c r="L20" t="s">
        <v>43</v>
      </c>
      <c r="N20" t="s">
        <v>31</v>
      </c>
      <c r="O20">
        <v>41235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1608935835052</v>
      </c>
      <c r="C21">
        <v>3594725604</v>
      </c>
      <c r="D21">
        <v>4</v>
      </c>
      <c r="E21" t="s">
        <v>27</v>
      </c>
      <c r="F21">
        <v>0</v>
      </c>
      <c r="G21" t="s">
        <v>42</v>
      </c>
      <c r="H21">
        <v>3502977693</v>
      </c>
      <c r="I21" t="s">
        <v>29</v>
      </c>
      <c r="K21">
        <v>91747911</v>
      </c>
      <c r="L21" t="s">
        <v>43</v>
      </c>
      <c r="N21" t="s">
        <v>31</v>
      </c>
      <c r="O21">
        <v>41235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1608935872194</v>
      </c>
      <c r="C22">
        <v>37068943113</v>
      </c>
      <c r="D22">
        <v>5</v>
      </c>
      <c r="E22" t="s">
        <v>27</v>
      </c>
      <c r="F22">
        <v>0</v>
      </c>
      <c r="G22" t="s">
        <v>28</v>
      </c>
      <c r="H22">
        <v>37049354169</v>
      </c>
      <c r="I22" t="s">
        <v>29</v>
      </c>
      <c r="K22">
        <v>19588944</v>
      </c>
      <c r="L22" t="s">
        <v>30</v>
      </c>
      <c r="N22" t="s">
        <v>31</v>
      </c>
      <c r="O22">
        <v>41235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1608935950746</v>
      </c>
      <c r="C23">
        <v>40917513335</v>
      </c>
      <c r="D23">
        <v>5</v>
      </c>
      <c r="E23" t="s">
        <v>27</v>
      </c>
      <c r="F23">
        <v>0</v>
      </c>
      <c r="G23" t="s">
        <v>42</v>
      </c>
      <c r="H23">
        <v>40892740011</v>
      </c>
      <c r="I23" t="s">
        <v>29</v>
      </c>
      <c r="K23">
        <v>24773324</v>
      </c>
      <c r="L23" t="s">
        <v>30</v>
      </c>
      <c r="N23" t="s">
        <v>31</v>
      </c>
      <c r="O23">
        <v>41235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1608935993151</v>
      </c>
      <c r="C24">
        <v>641778211</v>
      </c>
      <c r="D24">
        <v>5</v>
      </c>
      <c r="E24" t="s">
        <v>27</v>
      </c>
      <c r="F24">
        <v>0</v>
      </c>
      <c r="G24" t="s">
        <v>28</v>
      </c>
      <c r="H24">
        <v>239883081</v>
      </c>
      <c r="I24" t="s">
        <v>29</v>
      </c>
      <c r="K24">
        <v>401895130</v>
      </c>
      <c r="L24" t="s">
        <v>43</v>
      </c>
      <c r="N24" t="s">
        <v>31</v>
      </c>
      <c r="O24">
        <v>41235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1608935994019</v>
      </c>
      <c r="C25">
        <v>370775122</v>
      </c>
      <c r="D25">
        <v>5</v>
      </c>
      <c r="E25" t="s">
        <v>27</v>
      </c>
      <c r="F25">
        <v>0</v>
      </c>
      <c r="G25" t="s">
        <v>42</v>
      </c>
      <c r="H25">
        <v>229399340</v>
      </c>
      <c r="I25" t="s">
        <v>29</v>
      </c>
      <c r="K25">
        <v>141375782</v>
      </c>
      <c r="L25" t="s">
        <v>43</v>
      </c>
      <c r="N25" t="s">
        <v>31</v>
      </c>
      <c r="O25">
        <v>41235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1608936032220</v>
      </c>
      <c r="C26">
        <v>38607749057</v>
      </c>
      <c r="D26">
        <v>6</v>
      </c>
      <c r="E26" t="s">
        <v>27</v>
      </c>
      <c r="F26">
        <v>0</v>
      </c>
      <c r="G26" t="s">
        <v>28</v>
      </c>
      <c r="H26">
        <v>38584063894</v>
      </c>
      <c r="I26" t="s">
        <v>29</v>
      </c>
      <c r="K26">
        <v>23685163</v>
      </c>
      <c r="L26" t="s">
        <v>30</v>
      </c>
      <c r="N26" t="s">
        <v>31</v>
      </c>
      <c r="O26">
        <v>41235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1608936108569</v>
      </c>
      <c r="C27">
        <v>38220954673</v>
      </c>
      <c r="D27">
        <v>6</v>
      </c>
      <c r="E27" t="s">
        <v>27</v>
      </c>
      <c r="F27">
        <v>0</v>
      </c>
      <c r="G27" t="s">
        <v>42</v>
      </c>
      <c r="H27">
        <v>38196381740</v>
      </c>
      <c r="I27" t="s">
        <v>29</v>
      </c>
      <c r="K27">
        <v>24572933</v>
      </c>
      <c r="L27" t="s">
        <v>30</v>
      </c>
      <c r="N27" t="s">
        <v>31</v>
      </c>
      <c r="O27">
        <v>41235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1608936147405</v>
      </c>
      <c r="C28">
        <v>430920199</v>
      </c>
      <c r="D28">
        <v>6</v>
      </c>
      <c r="E28" t="s">
        <v>27</v>
      </c>
      <c r="F28">
        <v>0</v>
      </c>
      <c r="G28" t="s">
        <v>28</v>
      </c>
      <c r="H28">
        <v>238596079</v>
      </c>
      <c r="I28" t="s">
        <v>29</v>
      </c>
      <c r="K28">
        <v>192324120</v>
      </c>
      <c r="L28" t="s">
        <v>43</v>
      </c>
      <c r="N28" t="s">
        <v>31</v>
      </c>
      <c r="O28">
        <v>41235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1608936151266</v>
      </c>
      <c r="C29">
        <v>3285084970</v>
      </c>
      <c r="D29">
        <v>6</v>
      </c>
      <c r="E29" t="s">
        <v>27</v>
      </c>
      <c r="F29">
        <v>0</v>
      </c>
      <c r="G29" t="s">
        <v>42</v>
      </c>
      <c r="H29">
        <v>3148504757</v>
      </c>
      <c r="I29" t="s">
        <v>29</v>
      </c>
      <c r="K29">
        <v>136580213</v>
      </c>
      <c r="L29" t="s">
        <v>43</v>
      </c>
      <c r="N29" t="s">
        <v>31</v>
      </c>
      <c r="O29">
        <v>41235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1608936193166</v>
      </c>
      <c r="C30">
        <v>38021325379</v>
      </c>
      <c r="D30">
        <v>7</v>
      </c>
      <c r="E30" t="s">
        <v>27</v>
      </c>
      <c r="F30">
        <v>0</v>
      </c>
      <c r="G30" t="s">
        <v>28</v>
      </c>
      <c r="H30">
        <v>38000513471</v>
      </c>
      <c r="I30" t="s">
        <v>29</v>
      </c>
      <c r="K30">
        <v>20811908</v>
      </c>
      <c r="L30" t="s">
        <v>30</v>
      </c>
      <c r="N30" t="s">
        <v>31</v>
      </c>
      <c r="O30">
        <v>41235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1608936270133</v>
      </c>
      <c r="C31">
        <v>41107239699</v>
      </c>
      <c r="D31">
        <v>7</v>
      </c>
      <c r="E31" t="s">
        <v>27</v>
      </c>
      <c r="F31">
        <v>0</v>
      </c>
      <c r="G31" t="s">
        <v>42</v>
      </c>
      <c r="H31">
        <v>40991018766</v>
      </c>
      <c r="I31" t="s">
        <v>29</v>
      </c>
      <c r="K31">
        <v>116220933</v>
      </c>
      <c r="L31" t="s">
        <v>30</v>
      </c>
      <c r="N31" t="s">
        <v>31</v>
      </c>
      <c r="O31">
        <v>41235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1608936314607</v>
      </c>
      <c r="C32">
        <v>3595815020</v>
      </c>
      <c r="D32">
        <v>7</v>
      </c>
      <c r="E32" t="s">
        <v>27</v>
      </c>
      <c r="F32">
        <v>0</v>
      </c>
      <c r="G32" t="s">
        <v>28</v>
      </c>
      <c r="H32">
        <v>3381123871</v>
      </c>
      <c r="I32" t="s">
        <v>29</v>
      </c>
      <c r="K32">
        <v>214691149</v>
      </c>
      <c r="L32" t="s">
        <v>43</v>
      </c>
      <c r="N32" t="s">
        <v>31</v>
      </c>
      <c r="O32">
        <v>41235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1608936321144</v>
      </c>
      <c r="C33">
        <v>3420243041</v>
      </c>
      <c r="D33">
        <v>7</v>
      </c>
      <c r="E33" t="s">
        <v>27</v>
      </c>
      <c r="F33">
        <v>0</v>
      </c>
      <c r="G33" t="s">
        <v>42</v>
      </c>
      <c r="H33">
        <v>3274757423</v>
      </c>
      <c r="I33" t="s">
        <v>29</v>
      </c>
      <c r="K33">
        <v>145485618</v>
      </c>
      <c r="L33" t="s">
        <v>43</v>
      </c>
      <c r="N33" t="s">
        <v>31</v>
      </c>
      <c r="O33">
        <v>41235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1608936363986</v>
      </c>
      <c r="C34">
        <v>38524721138</v>
      </c>
      <c r="D34">
        <v>8</v>
      </c>
      <c r="E34" t="s">
        <v>27</v>
      </c>
      <c r="F34">
        <v>0</v>
      </c>
      <c r="G34" t="s">
        <v>28</v>
      </c>
      <c r="H34">
        <v>38437313093</v>
      </c>
      <c r="I34" t="s">
        <v>29</v>
      </c>
      <c r="K34">
        <v>87408045</v>
      </c>
      <c r="L34" t="s">
        <v>30</v>
      </c>
      <c r="N34" t="s">
        <v>31</v>
      </c>
      <c r="O34">
        <v>41235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1608936440726</v>
      </c>
      <c r="C35">
        <v>40009178459</v>
      </c>
      <c r="D35">
        <v>8</v>
      </c>
      <c r="E35" t="s">
        <v>27</v>
      </c>
      <c r="F35">
        <v>0</v>
      </c>
      <c r="G35" t="s">
        <v>42</v>
      </c>
      <c r="H35">
        <v>39984205625</v>
      </c>
      <c r="I35" t="s">
        <v>29</v>
      </c>
      <c r="K35">
        <v>24972834</v>
      </c>
      <c r="L35" t="s">
        <v>30</v>
      </c>
      <c r="N35" t="s">
        <v>31</v>
      </c>
      <c r="O35">
        <v>41235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1608936484617</v>
      </c>
      <c r="C36">
        <v>358632629</v>
      </c>
      <c r="D36">
        <v>8</v>
      </c>
      <c r="E36" t="s">
        <v>27</v>
      </c>
      <c r="F36">
        <v>0</v>
      </c>
      <c r="G36" t="s">
        <v>28</v>
      </c>
      <c r="H36">
        <v>224639056</v>
      </c>
      <c r="I36" t="s">
        <v>29</v>
      </c>
      <c r="K36">
        <v>133993573</v>
      </c>
      <c r="L36" t="s">
        <v>43</v>
      </c>
      <c r="N36" t="s">
        <v>31</v>
      </c>
      <c r="O36">
        <v>41235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1608936485226</v>
      </c>
      <c r="C37">
        <v>652546942</v>
      </c>
      <c r="D37">
        <v>8</v>
      </c>
      <c r="E37" t="s">
        <v>27</v>
      </c>
      <c r="F37">
        <v>0</v>
      </c>
      <c r="G37" t="s">
        <v>42</v>
      </c>
      <c r="H37">
        <v>259993654</v>
      </c>
      <c r="I37" t="s">
        <v>29</v>
      </c>
      <c r="K37">
        <v>392553288</v>
      </c>
      <c r="L37" t="s">
        <v>43</v>
      </c>
      <c r="N37" t="s">
        <v>31</v>
      </c>
      <c r="O37">
        <v>41235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1608936519606</v>
      </c>
      <c r="C38">
        <v>34933248628</v>
      </c>
      <c r="D38">
        <v>9</v>
      </c>
      <c r="E38" t="s">
        <v>27</v>
      </c>
      <c r="F38">
        <v>0</v>
      </c>
      <c r="G38" t="s">
        <v>28</v>
      </c>
      <c r="H38">
        <v>34842793048</v>
      </c>
      <c r="I38" t="s">
        <v>29</v>
      </c>
      <c r="K38">
        <v>90455580</v>
      </c>
      <c r="L38" t="s">
        <v>30</v>
      </c>
      <c r="N38" t="s">
        <v>31</v>
      </c>
      <c r="O38">
        <v>41235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1608936588309</v>
      </c>
      <c r="C39">
        <v>34830138052</v>
      </c>
      <c r="D39">
        <v>9</v>
      </c>
      <c r="E39" t="s">
        <v>27</v>
      </c>
      <c r="F39">
        <v>0</v>
      </c>
      <c r="G39" t="s">
        <v>42</v>
      </c>
      <c r="H39">
        <v>34808985410</v>
      </c>
      <c r="I39" t="s">
        <v>29</v>
      </c>
      <c r="K39">
        <v>21152642</v>
      </c>
      <c r="L39" t="s">
        <v>30</v>
      </c>
      <c r="N39" t="s">
        <v>31</v>
      </c>
      <c r="O39">
        <v>41235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1608936623841</v>
      </c>
      <c r="C40">
        <v>338119255</v>
      </c>
      <c r="D40">
        <v>9</v>
      </c>
      <c r="E40" t="s">
        <v>27</v>
      </c>
      <c r="F40">
        <v>0</v>
      </c>
      <c r="G40" t="s">
        <v>28</v>
      </c>
      <c r="H40">
        <v>212791240</v>
      </c>
      <c r="I40" t="s">
        <v>29</v>
      </c>
      <c r="K40">
        <v>125328015</v>
      </c>
      <c r="L40" t="s">
        <v>43</v>
      </c>
      <c r="N40" t="s">
        <v>31</v>
      </c>
      <c r="O40">
        <v>41235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1608936624416</v>
      </c>
      <c r="C41">
        <v>395100200</v>
      </c>
      <c r="D41">
        <v>9</v>
      </c>
      <c r="E41" t="s">
        <v>27</v>
      </c>
      <c r="F41">
        <v>0</v>
      </c>
      <c r="G41" t="s">
        <v>42</v>
      </c>
      <c r="H41">
        <v>249812419</v>
      </c>
      <c r="I41" t="s">
        <v>29</v>
      </c>
      <c r="K41">
        <v>145287781</v>
      </c>
      <c r="L41" t="s">
        <v>43</v>
      </c>
      <c r="N41" t="s">
        <v>31</v>
      </c>
      <c r="O41">
        <v>41235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49</v>
      </c>
      <c r="C42" s="1">
        <f>PERCENTILE((C41,C40,C37,C36,C33,C32,C29,C28,C25,C24,C21,C20,C17,C16,C13,C12,C5,C4),0.95)</f>
        <v>4018263393.25</v>
      </c>
      <c r="D42" s="1"/>
      <c r="E42" s="1"/>
      <c r="H42">
        <f>AVERAGE(H41,H40,H37,H36,H33,H32,H29,H28,H25,H24,H21,H20,H17,H16,H13,H12,H9,H8,H5,H4)</f>
        <v>1717571233.0999999</v>
      </c>
      <c r="K42">
        <f>AVERAGE(K41,K40,K37,K36,K33,K32,K29,K28,K25,K24,K21,K20,K17,K16,K13,K12,K9,K8,K5,K4)</f>
        <v>177232779.19999999</v>
      </c>
    </row>
    <row r="43" spans="1:26" x14ac:dyDescent="0.25">
      <c r="A43" t="s">
        <v>44</v>
      </c>
      <c r="C43" s="1">
        <f>AVEDEV(C41,C40,C37,C36,C33,C32,C29,C28,C25,C24,C21,C20,C17,C16,C13,C12,C9,C8,C5,C4)</f>
        <v>1583443797.4300001</v>
      </c>
      <c r="D43" s="1"/>
      <c r="H43">
        <f>AVEDEV(H41,H40,H37,H36,H33,H32,H29,H28,H25,H24,H21,H20,H17,H16,H13,H12,H9,H8,H5,H4)</f>
        <v>1602501654.51</v>
      </c>
      <c r="K43">
        <f>AVEDEV(K41,K40,K37,K36,K33,K32,K29,K28,K25,K24,K21,K20,K17,K16,K13,K12,K9,K8,K5,K4)</f>
        <v>52504263.88000001</v>
      </c>
    </row>
    <row r="44" spans="1:26" x14ac:dyDescent="0.25">
      <c r="A44" t="s">
        <v>50</v>
      </c>
      <c r="C44" s="1">
        <f>PERCENTILE((C39,C38,C35,C34,C31,C30,C27,C26,C23,C22,C19,C18,C15,C14,C11,C10,C7,C6),0.95)</f>
        <v>41192103705.599998</v>
      </c>
      <c r="D44" s="1"/>
      <c r="E44" s="1"/>
      <c r="H44">
        <f>AVERAGE(H39,H38,H35,H34,H31,H30,H27,H26,H23,H22,H19,H18,H15,H14,H11,H10,H7,H6,H3,H2)</f>
        <v>38955019125</v>
      </c>
      <c r="K44">
        <f>AVERAGE(K39,K38,K35,K34,K31,K30,K27,K26,K23,K22,K19,K18,K15,K14,K11,K10,K7,K6,K3,K2)</f>
        <v>52754092.100000001</v>
      </c>
    </row>
    <row r="45" spans="1:26" x14ac:dyDescent="0.25">
      <c r="A45" t="s">
        <v>45</v>
      </c>
      <c r="C45" s="1">
        <f>AVEDEV(C39,C38,C35,C34,C31,C30,C27,C26,C23,C22,C19,C18,C15,C14,C11,C10,C7,C6,C3,C2)</f>
        <v>2051708799.6099999</v>
      </c>
      <c r="D45" s="1"/>
      <c r="H45">
        <f>AVEDEV(H39,H38,H35,H34,H31,H30,H27,H26,H23,H22,H19,H18,H15,H14,H11,H10,H7,H6,H3,H2)</f>
        <v>2062210164.5999999</v>
      </c>
      <c r="K45">
        <f>AVEDEV(K39,K38,K35,K34,K31,K30,K27,K26,K23,K22,K19,K18,K15,K14,K11,K10,K7,K6,K3,K2)</f>
        <v>34652365.019999996</v>
      </c>
    </row>
    <row r="46" spans="1:26" x14ac:dyDescent="0.25">
      <c r="A46" t="s">
        <v>46</v>
      </c>
      <c r="B46">
        <f>B41-B2</f>
        <v>1573245</v>
      </c>
      <c r="C46" s="1">
        <f>SUM(C2:C40)/1000000</f>
        <v>817656.44438799995</v>
      </c>
      <c r="E46" s="1"/>
      <c r="H46">
        <f>SUM(H2:H41)</f>
        <v>813451807162</v>
      </c>
      <c r="K46">
        <f>SUM(K2:K41)</f>
        <v>4599737426</v>
      </c>
    </row>
    <row r="47" spans="1:26" x14ac:dyDescent="0.25">
      <c r="A47" t="s">
        <v>47</v>
      </c>
      <c r="B47">
        <f>B46/1000/60</f>
        <v>26.220749999999999</v>
      </c>
      <c r="C47">
        <f>C46/1000/60</f>
        <v>13.627607406466666</v>
      </c>
      <c r="E47" s="2"/>
      <c r="H47">
        <f>H46/1000/60</f>
        <v>13557530.119366666</v>
      </c>
      <c r="K47">
        <f>K46/1000/60</f>
        <v>76662.290433333328</v>
      </c>
    </row>
    <row r="48" spans="1:26" x14ac:dyDescent="0.25">
      <c r="A48" t="s">
        <v>48</v>
      </c>
      <c r="B48">
        <f>B47*60</f>
        <v>1573.2449999999999</v>
      </c>
      <c r="C48">
        <f>C47*60</f>
        <v>817.65644438799995</v>
      </c>
      <c r="E48" s="2"/>
    </row>
    <row r="49" spans="1:3" x14ac:dyDescent="0.25">
      <c r="A49" t="s">
        <v>51</v>
      </c>
      <c r="C49">
        <f>C42/1000/1000/1000</f>
        <v>4.0182633932500007</v>
      </c>
    </row>
    <row r="50" spans="1:3" x14ac:dyDescent="0.25">
      <c r="A50" t="s">
        <v>52</v>
      </c>
      <c r="C50">
        <f>C44/1000/1000/1000</f>
        <v>41.192103705599997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part-00000-423ed754-fee2-41a9-a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2020-12-26T17:06:39Z</dcterms:created>
  <dcterms:modified xsi:type="dcterms:W3CDTF">2020-12-26T17:18:20Z</dcterms:modified>
</cp:coreProperties>
</file>