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a\OneDrive\Documents\heterogenous-scaling-in-k8s\spark\experiments\results-sql-g2.2.csv\"/>
    </mc:Choice>
  </mc:AlternateContent>
  <xr:revisionPtr revIDLastSave="2" documentId="8_{92C1E4CF-68C7-4FC8-B91C-0AC80C649872}" xr6:coauthVersionLast="45" xr6:coauthVersionMax="45" xr10:uidLastSave="{102DA90B-005A-497E-8139-A87ED4D3F10E}"/>
  <bookViews>
    <workbookView xWindow="1770" yWindow="1770" windowWidth="24000" windowHeight="11460" xr2:uid="{00000000-000D-0000-FFFF-FFFF00000000}"/>
  </bookViews>
  <sheets>
    <sheet name="part-00000-5e7d0d2b-b4ff-4c3f-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C48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<sst xmlns="http://schemas.openxmlformats.org/spreadsheetml/2006/main" count="715" uniqueCount="53">
  <si>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</si>
  <si>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</si>
  <si>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</si>
  <si>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</si>
  <si>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</si>
  <si>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</si>
  <si>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</si>
  <si>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</si>
  <si>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</si>
  <si>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</si>
  <si>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</si>
  <si>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</si>
  <si>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</si>
  <si>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</si>
  <si>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</si>
  <si>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</si>
  <si>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</si>
  <si>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</si>
  <si>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</si>
  <si>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</si>
  <si>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</si>
  <si>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</si>
  <si>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</si>
  <si>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</si>
  <si>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</si>
  <si>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</si>
  <si>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</si>
  <si>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</si>
  <si>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</si>
  <si>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</si>
  <si>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</si>
  <si>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</si>
  <si>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</si>
  <si>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</si>
  <si>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</si>
  <si>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</si>
  <si>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</si>
  <si>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</si>
  <si>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</si>
  <si>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</si>
  <si>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app-20201226165315-0002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</si>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</sst>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'part-00000-5e7d0d2b-b4ff-4c3f-8'!$C$2:$C$41</c:f>
              <c:numCache>
                <c:formatCode>General</c:formatCode>
                <c:ptCount val="40"/>
                <c:pt idx="0">
                  <c:v>42449751791</c:v>
                </c:pt>
                <c:pt idx="1">
                  <c:v>40682365543</c:v>
                </c:pt>
                <c:pt idx="2">
                  <c:v>472926118</c:v>
                </c:pt>
                <c:pt idx="3">
                  <c:v>630015470</c:v>
                </c:pt>
                <c:pt idx="4">
                  <c:v>6783108398</c:v>
                </c:pt>
                <c:pt idx="5">
                  <c:v>37875675446</c:v>
                </c:pt>
                <c:pt idx="6">
                  <c:v>31056546356</c:v>
                </c:pt>
                <c:pt idx="7">
                  <c:v>644889381</c:v>
                </c:pt>
                <c:pt idx="8">
                  <c:v>38592992386</c:v>
                </c:pt>
                <c:pt idx="9">
                  <c:v>7075294331</c:v>
                </c:pt>
                <c:pt idx="10">
                  <c:v>701702162</c:v>
                </c:pt>
                <c:pt idx="11">
                  <c:v>401019605</c:v>
                </c:pt>
                <c:pt idx="12">
                  <c:v>39117546381</c:v>
                </c:pt>
                <c:pt idx="13">
                  <c:v>37687764564</c:v>
                </c:pt>
                <c:pt idx="14">
                  <c:v>466663099</c:v>
                </c:pt>
                <c:pt idx="15">
                  <c:v>352651487</c:v>
                </c:pt>
                <c:pt idx="16">
                  <c:v>34860831108</c:v>
                </c:pt>
                <c:pt idx="17">
                  <c:v>37745635266</c:v>
                </c:pt>
                <c:pt idx="18">
                  <c:v>502481472</c:v>
                </c:pt>
                <c:pt idx="19">
                  <c:v>426874373</c:v>
                </c:pt>
                <c:pt idx="20">
                  <c:v>38315186722</c:v>
                </c:pt>
                <c:pt idx="21">
                  <c:v>37998682813</c:v>
                </c:pt>
                <c:pt idx="22">
                  <c:v>497158372</c:v>
                </c:pt>
                <c:pt idx="23">
                  <c:v>395760150</c:v>
                </c:pt>
                <c:pt idx="24">
                  <c:v>38531069679</c:v>
                </c:pt>
                <c:pt idx="25">
                  <c:v>35052696496</c:v>
                </c:pt>
                <c:pt idx="26">
                  <c:v>483793466</c:v>
                </c:pt>
                <c:pt idx="27">
                  <c:v>430322137</c:v>
                </c:pt>
                <c:pt idx="28">
                  <c:v>35747100701</c:v>
                </c:pt>
                <c:pt idx="29">
                  <c:v>37736336941</c:v>
                </c:pt>
                <c:pt idx="30">
                  <c:v>470380978</c:v>
                </c:pt>
                <c:pt idx="31">
                  <c:v>31020604781</c:v>
                </c:pt>
                <c:pt idx="32">
                  <c:v>37581166136</c:v>
                </c:pt>
                <c:pt idx="33">
                  <c:v>35809330374</c:v>
                </c:pt>
                <c:pt idx="34">
                  <c:v>554979644</c:v>
                </c:pt>
                <c:pt idx="35">
                  <c:v>470236257</c:v>
                </c:pt>
                <c:pt idx="36">
                  <c:v>39656639967</c:v>
                </c:pt>
                <c:pt idx="37">
                  <c:v>40572908112</c:v>
                </c:pt>
                <c:pt idx="38">
                  <c:v>461085628</c:v>
                </c:pt>
                <c:pt idx="39">
                  <c:v>499676719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F-44DA-A2EF-599DAC43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757952"/>
        <c:axId val="826827664"/>
      </c:scatterChart>
      <c:valAx>
        <c:axId val="9987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27664"/>
        <c:crosses val="autoZero"/>
        <c:crossBetween val="midCat"/>
      </c:valAx>
      <c:valAx>
        <c:axId val="8268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CA7ADEC-5EBF-4CDC-8298-B0C3D3316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35" workbookViewId="0">
      <selection activeCell="A42" sqref="A42:K50"/>
    </sheetView>
  </sheetViews>
  <sheetFormatPr defaultRowHeight="15" x14ac:dyDescent="0.25"/>
  <cols>
    <col min="3" max="3" width="18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1609001615065</v>
      </c>
      <c r="C2">
        <v>42449751791</v>
      </c>
      <c r="D2">
        <v>0</v>
      </c>
      <c r="E2" t="s">
        <v>27</v>
      </c>
      <c r="F2">
        <v>0</v>
      </c>
      <c r="G2" t="s">
        <v>28</v>
      </c>
      <c r="H2">
        <v>42399418343</v>
      </c>
      <c r="I2" t="s">
        <v>29</v>
      </c>
      <c r="K2">
        <v>50333448</v>
      </c>
      <c r="L2" t="s">
        <v>30</v>
      </c>
      <c r="N2" t="s">
        <v>31</v>
      </c>
      <c r="O2">
        <v>40751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1609001696800</v>
      </c>
      <c r="C3">
        <v>40682365543</v>
      </c>
      <c r="D3">
        <v>0</v>
      </c>
      <c r="E3" t="s">
        <v>27</v>
      </c>
      <c r="F3">
        <v>0</v>
      </c>
      <c r="G3" t="s">
        <v>42</v>
      </c>
      <c r="H3">
        <v>40649541559</v>
      </c>
      <c r="I3" t="s">
        <v>29</v>
      </c>
      <c r="K3">
        <v>32823984</v>
      </c>
      <c r="L3" t="s">
        <v>30</v>
      </c>
      <c r="N3" t="s">
        <v>31</v>
      </c>
      <c r="O3">
        <v>40751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1609001765362</v>
      </c>
      <c r="C4">
        <v>472926118</v>
      </c>
      <c r="D4">
        <v>0</v>
      </c>
      <c r="E4" t="s">
        <v>27</v>
      </c>
      <c r="F4">
        <v>0</v>
      </c>
      <c r="G4" t="s">
        <v>28</v>
      </c>
      <c r="H4">
        <v>291996160</v>
      </c>
      <c r="I4" t="s">
        <v>29</v>
      </c>
      <c r="K4">
        <v>180929958</v>
      </c>
      <c r="L4" t="s">
        <v>43</v>
      </c>
      <c r="N4" t="s">
        <v>31</v>
      </c>
      <c r="O4">
        <v>40751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1609001766178</v>
      </c>
      <c r="C5">
        <v>630015470</v>
      </c>
      <c r="D5">
        <v>0</v>
      </c>
      <c r="E5" t="s">
        <v>27</v>
      </c>
      <c r="F5">
        <v>0</v>
      </c>
      <c r="G5" t="s">
        <v>42</v>
      </c>
      <c r="H5">
        <v>453798010</v>
      </c>
      <c r="I5" t="s">
        <v>29</v>
      </c>
      <c r="K5">
        <v>176217460</v>
      </c>
      <c r="L5" t="s">
        <v>43</v>
      </c>
      <c r="N5" t="s">
        <v>31</v>
      </c>
      <c r="O5">
        <v>40751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1609001773405</v>
      </c>
      <c r="C6">
        <v>6783108398</v>
      </c>
      <c r="D6">
        <v>1</v>
      </c>
      <c r="E6" t="s">
        <v>27</v>
      </c>
      <c r="F6">
        <v>0</v>
      </c>
      <c r="G6" t="s">
        <v>28</v>
      </c>
      <c r="H6">
        <v>6629429277</v>
      </c>
      <c r="I6" t="s">
        <v>29</v>
      </c>
      <c r="K6">
        <v>153679121</v>
      </c>
      <c r="L6" t="s">
        <v>30</v>
      </c>
      <c r="N6" t="s">
        <v>31</v>
      </c>
      <c r="O6">
        <v>40751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1609001786080</v>
      </c>
      <c r="C7">
        <v>37875675446</v>
      </c>
      <c r="D7">
        <v>1</v>
      </c>
      <c r="E7" t="s">
        <v>27</v>
      </c>
      <c r="F7">
        <v>0</v>
      </c>
      <c r="G7" t="s">
        <v>42</v>
      </c>
      <c r="H7">
        <v>37783931857</v>
      </c>
      <c r="I7" t="s">
        <v>29</v>
      </c>
      <c r="K7">
        <v>91743589</v>
      </c>
      <c r="L7" t="s">
        <v>30</v>
      </c>
      <c r="N7" t="s">
        <v>31</v>
      </c>
      <c r="O7">
        <v>40751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1609001825018</v>
      </c>
      <c r="C8">
        <v>31056546356</v>
      </c>
      <c r="D8">
        <v>1</v>
      </c>
      <c r="E8" t="s">
        <v>27</v>
      </c>
      <c r="F8">
        <v>0</v>
      </c>
      <c r="G8" t="s">
        <v>28</v>
      </c>
      <c r="H8">
        <v>30923070461</v>
      </c>
      <c r="I8" t="s">
        <v>29</v>
      </c>
      <c r="K8">
        <v>133475895</v>
      </c>
      <c r="L8" t="s">
        <v>43</v>
      </c>
      <c r="N8" t="s">
        <v>31</v>
      </c>
      <c r="O8">
        <v>40751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1609001856345</v>
      </c>
      <c r="C9">
        <v>644889381</v>
      </c>
      <c r="D9">
        <v>1</v>
      </c>
      <c r="E9" t="s">
        <v>27</v>
      </c>
      <c r="F9">
        <v>0</v>
      </c>
      <c r="G9" t="s">
        <v>42</v>
      </c>
      <c r="H9">
        <v>257287064</v>
      </c>
      <c r="I9" t="s">
        <v>29</v>
      </c>
      <c r="K9">
        <v>387602317</v>
      </c>
      <c r="L9" t="s">
        <v>43</v>
      </c>
      <c r="N9" t="s">
        <v>31</v>
      </c>
      <c r="O9">
        <v>40751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1609001862754</v>
      </c>
      <c r="C10">
        <v>38592992386</v>
      </c>
      <c r="D10">
        <v>2</v>
      </c>
      <c r="E10" t="s">
        <v>27</v>
      </c>
      <c r="F10">
        <v>0</v>
      </c>
      <c r="G10" t="s">
        <v>28</v>
      </c>
      <c r="H10">
        <v>38573860352</v>
      </c>
      <c r="I10" t="s">
        <v>29</v>
      </c>
      <c r="K10">
        <v>19132034</v>
      </c>
      <c r="L10" t="s">
        <v>30</v>
      </c>
      <c r="N10" t="s">
        <v>31</v>
      </c>
      <c r="O10">
        <v>40751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1609001939564</v>
      </c>
      <c r="C11">
        <v>7075294331</v>
      </c>
      <c r="D11">
        <v>2</v>
      </c>
      <c r="E11" t="s">
        <v>27</v>
      </c>
      <c r="F11">
        <v>0</v>
      </c>
      <c r="G11" t="s">
        <v>42</v>
      </c>
      <c r="H11">
        <v>6931544619</v>
      </c>
      <c r="I11" t="s">
        <v>29</v>
      </c>
      <c r="K11">
        <v>143749712</v>
      </c>
      <c r="L11" t="s">
        <v>30</v>
      </c>
      <c r="N11" t="s">
        <v>31</v>
      </c>
      <c r="O11">
        <v>40751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1609001947569</v>
      </c>
      <c r="C12">
        <v>701702162</v>
      </c>
      <c r="D12">
        <v>2</v>
      </c>
      <c r="E12" t="s">
        <v>27</v>
      </c>
      <c r="F12">
        <v>0</v>
      </c>
      <c r="G12" t="s">
        <v>28</v>
      </c>
      <c r="H12">
        <v>427128923</v>
      </c>
      <c r="I12" t="s">
        <v>29</v>
      </c>
      <c r="K12">
        <v>274573239</v>
      </c>
      <c r="L12" t="s">
        <v>43</v>
      </c>
      <c r="N12" t="s">
        <v>31</v>
      </c>
      <c r="O12">
        <v>40751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1609001978810</v>
      </c>
      <c r="C13">
        <v>401019605</v>
      </c>
      <c r="D13">
        <v>2</v>
      </c>
      <c r="E13" t="s">
        <v>27</v>
      </c>
      <c r="F13">
        <v>0</v>
      </c>
      <c r="G13" t="s">
        <v>42</v>
      </c>
      <c r="H13">
        <v>297850807</v>
      </c>
      <c r="I13" t="s">
        <v>29</v>
      </c>
      <c r="K13">
        <v>103168798</v>
      </c>
      <c r="L13" t="s">
        <v>43</v>
      </c>
      <c r="N13" t="s">
        <v>31</v>
      </c>
      <c r="O13">
        <v>40751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1609001986331</v>
      </c>
      <c r="C14">
        <v>39117546381</v>
      </c>
      <c r="D14">
        <v>3</v>
      </c>
      <c r="E14" t="s">
        <v>27</v>
      </c>
      <c r="F14">
        <v>0</v>
      </c>
      <c r="G14" t="s">
        <v>28</v>
      </c>
      <c r="H14">
        <v>39094422332</v>
      </c>
      <c r="I14" t="s">
        <v>29</v>
      </c>
      <c r="K14">
        <v>23124049</v>
      </c>
      <c r="L14" t="s">
        <v>30</v>
      </c>
      <c r="N14" t="s">
        <v>31</v>
      </c>
      <c r="O14">
        <v>40751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1609002063853</v>
      </c>
      <c r="C15">
        <v>37687764564</v>
      </c>
      <c r="D15">
        <v>3</v>
      </c>
      <c r="E15" t="s">
        <v>27</v>
      </c>
      <c r="F15">
        <v>0</v>
      </c>
      <c r="G15" t="s">
        <v>42</v>
      </c>
      <c r="H15">
        <v>37664702585</v>
      </c>
      <c r="I15" t="s">
        <v>29</v>
      </c>
      <c r="K15">
        <v>23061979</v>
      </c>
      <c r="L15" t="s">
        <v>30</v>
      </c>
      <c r="N15" t="s">
        <v>31</v>
      </c>
      <c r="O15">
        <v>40751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1609002102439</v>
      </c>
      <c r="C16">
        <v>466663099</v>
      </c>
      <c r="D16">
        <v>3</v>
      </c>
      <c r="E16" t="s">
        <v>27</v>
      </c>
      <c r="F16">
        <v>0</v>
      </c>
      <c r="G16" t="s">
        <v>28</v>
      </c>
      <c r="H16">
        <v>269159157</v>
      </c>
      <c r="I16" t="s">
        <v>29</v>
      </c>
      <c r="K16">
        <v>197503942</v>
      </c>
      <c r="L16" t="s">
        <v>43</v>
      </c>
      <c r="N16" t="s">
        <v>31</v>
      </c>
      <c r="O16">
        <v>40751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1609002103160</v>
      </c>
      <c r="C17">
        <v>352651487</v>
      </c>
      <c r="D17">
        <v>3</v>
      </c>
      <c r="E17" t="s">
        <v>27</v>
      </c>
      <c r="F17">
        <v>0</v>
      </c>
      <c r="G17" t="s">
        <v>42</v>
      </c>
      <c r="H17">
        <v>205125805</v>
      </c>
      <c r="I17" t="s">
        <v>29</v>
      </c>
      <c r="K17">
        <v>147525682</v>
      </c>
      <c r="L17" t="s">
        <v>43</v>
      </c>
      <c r="N17" t="s">
        <v>31</v>
      </c>
      <c r="O17">
        <v>40751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1609002140230</v>
      </c>
      <c r="C18">
        <v>34860831108</v>
      </c>
      <c r="D18">
        <v>4</v>
      </c>
      <c r="E18" t="s">
        <v>27</v>
      </c>
      <c r="F18">
        <v>0</v>
      </c>
      <c r="G18" t="s">
        <v>28</v>
      </c>
      <c r="H18">
        <v>34843945276</v>
      </c>
      <c r="I18" t="s">
        <v>29</v>
      </c>
      <c r="K18">
        <v>16885832</v>
      </c>
      <c r="L18" t="s">
        <v>30</v>
      </c>
      <c r="N18" t="s">
        <v>31</v>
      </c>
      <c r="O18">
        <v>40751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1609002213353</v>
      </c>
      <c r="C19">
        <v>37745635266</v>
      </c>
      <c r="D19">
        <v>4</v>
      </c>
      <c r="E19" t="s">
        <v>27</v>
      </c>
      <c r="F19">
        <v>0</v>
      </c>
      <c r="G19" t="s">
        <v>42</v>
      </c>
      <c r="H19">
        <v>37722020664</v>
      </c>
      <c r="I19" t="s">
        <v>29</v>
      </c>
      <c r="K19">
        <v>23614602</v>
      </c>
      <c r="L19" t="s">
        <v>30</v>
      </c>
      <c r="N19" t="s">
        <v>31</v>
      </c>
      <c r="O19">
        <v>40751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1609002252089</v>
      </c>
      <c r="C20">
        <v>502481472</v>
      </c>
      <c r="D20">
        <v>4</v>
      </c>
      <c r="E20" t="s">
        <v>27</v>
      </c>
      <c r="F20">
        <v>0</v>
      </c>
      <c r="G20" t="s">
        <v>28</v>
      </c>
      <c r="H20">
        <v>281729097</v>
      </c>
      <c r="I20" t="s">
        <v>29</v>
      </c>
      <c r="K20">
        <v>220752375</v>
      </c>
      <c r="L20" t="s">
        <v>43</v>
      </c>
      <c r="N20" t="s">
        <v>31</v>
      </c>
      <c r="O20">
        <v>40751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1609002252997</v>
      </c>
      <c r="C21">
        <v>426874373</v>
      </c>
      <c r="D21">
        <v>4</v>
      </c>
      <c r="E21" t="s">
        <v>27</v>
      </c>
      <c r="F21">
        <v>0</v>
      </c>
      <c r="G21" t="s">
        <v>42</v>
      </c>
      <c r="H21">
        <v>278764794</v>
      </c>
      <c r="I21" t="s">
        <v>29</v>
      </c>
      <c r="K21">
        <v>148109579</v>
      </c>
      <c r="L21" t="s">
        <v>43</v>
      </c>
      <c r="N21" t="s">
        <v>31</v>
      </c>
      <c r="O21">
        <v>40751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1609002288365</v>
      </c>
      <c r="C22">
        <v>38315186722</v>
      </c>
      <c r="D22">
        <v>5</v>
      </c>
      <c r="E22" t="s">
        <v>27</v>
      </c>
      <c r="F22">
        <v>0</v>
      </c>
      <c r="G22" t="s">
        <v>28</v>
      </c>
      <c r="H22">
        <v>38294239976</v>
      </c>
      <c r="I22" t="s">
        <v>29</v>
      </c>
      <c r="K22">
        <v>20946746</v>
      </c>
      <c r="L22" t="s">
        <v>30</v>
      </c>
      <c r="N22" t="s">
        <v>31</v>
      </c>
      <c r="O22">
        <v>40751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1609002361175</v>
      </c>
      <c r="C23">
        <v>37998682813</v>
      </c>
      <c r="D23">
        <v>5</v>
      </c>
      <c r="E23" t="s">
        <v>27</v>
      </c>
      <c r="F23">
        <v>0</v>
      </c>
      <c r="G23" t="s">
        <v>42</v>
      </c>
      <c r="H23">
        <v>37972698616</v>
      </c>
      <c r="I23" t="s">
        <v>29</v>
      </c>
      <c r="K23">
        <v>25984197</v>
      </c>
      <c r="L23" t="s">
        <v>30</v>
      </c>
      <c r="N23" t="s">
        <v>31</v>
      </c>
      <c r="O23">
        <v>40751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1609002400982</v>
      </c>
      <c r="C24">
        <v>497158372</v>
      </c>
      <c r="D24">
        <v>5</v>
      </c>
      <c r="E24" t="s">
        <v>27</v>
      </c>
      <c r="F24">
        <v>0</v>
      </c>
      <c r="G24" t="s">
        <v>28</v>
      </c>
      <c r="H24">
        <v>304436832</v>
      </c>
      <c r="I24" t="s">
        <v>29</v>
      </c>
      <c r="K24">
        <v>192721540</v>
      </c>
      <c r="L24" t="s">
        <v>43</v>
      </c>
      <c r="N24" t="s">
        <v>31</v>
      </c>
      <c r="O24">
        <v>40751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1609002401758</v>
      </c>
      <c r="C25">
        <v>395760150</v>
      </c>
      <c r="D25">
        <v>5</v>
      </c>
      <c r="E25" t="s">
        <v>27</v>
      </c>
      <c r="F25">
        <v>0</v>
      </c>
      <c r="G25" t="s">
        <v>42</v>
      </c>
      <c r="H25">
        <v>235624022</v>
      </c>
      <c r="I25" t="s">
        <v>29</v>
      </c>
      <c r="K25">
        <v>160136128</v>
      </c>
      <c r="L25" t="s">
        <v>43</v>
      </c>
      <c r="N25" t="s">
        <v>31</v>
      </c>
      <c r="O25">
        <v>40751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1609002437269</v>
      </c>
      <c r="C26">
        <v>38531069679</v>
      </c>
      <c r="D26">
        <v>6</v>
      </c>
      <c r="E26" t="s">
        <v>27</v>
      </c>
      <c r="F26">
        <v>0</v>
      </c>
      <c r="G26" t="s">
        <v>28</v>
      </c>
      <c r="H26">
        <v>38506197668</v>
      </c>
      <c r="I26" t="s">
        <v>29</v>
      </c>
      <c r="K26">
        <v>24872011</v>
      </c>
      <c r="L26" t="s">
        <v>30</v>
      </c>
      <c r="N26" t="s">
        <v>31</v>
      </c>
      <c r="O26">
        <v>40751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1609002513771</v>
      </c>
      <c r="C27">
        <v>35052696496</v>
      </c>
      <c r="D27">
        <v>6</v>
      </c>
      <c r="E27" t="s">
        <v>27</v>
      </c>
      <c r="F27">
        <v>0</v>
      </c>
      <c r="G27" t="s">
        <v>42</v>
      </c>
      <c r="H27">
        <v>34949679516</v>
      </c>
      <c r="I27" t="s">
        <v>29</v>
      </c>
      <c r="K27">
        <v>103016980</v>
      </c>
      <c r="L27" t="s">
        <v>30</v>
      </c>
      <c r="N27" t="s">
        <v>31</v>
      </c>
      <c r="O27">
        <v>40751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1609002549694</v>
      </c>
      <c r="C28">
        <v>483793466</v>
      </c>
      <c r="D28">
        <v>6</v>
      </c>
      <c r="E28" t="s">
        <v>27</v>
      </c>
      <c r="F28">
        <v>0</v>
      </c>
      <c r="G28" t="s">
        <v>28</v>
      </c>
      <c r="H28">
        <v>226631407</v>
      </c>
      <c r="I28" t="s">
        <v>29</v>
      </c>
      <c r="K28">
        <v>257162059</v>
      </c>
      <c r="L28" t="s">
        <v>43</v>
      </c>
      <c r="N28" t="s">
        <v>31</v>
      </c>
      <c r="O28">
        <v>40751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1609002550455</v>
      </c>
      <c r="C29">
        <v>430322137</v>
      </c>
      <c r="D29">
        <v>6</v>
      </c>
      <c r="E29" t="s">
        <v>27</v>
      </c>
      <c r="F29">
        <v>0</v>
      </c>
      <c r="G29" t="s">
        <v>42</v>
      </c>
      <c r="H29">
        <v>241852651</v>
      </c>
      <c r="I29" t="s">
        <v>29</v>
      </c>
      <c r="K29">
        <v>188469486</v>
      </c>
      <c r="L29" t="s">
        <v>43</v>
      </c>
      <c r="N29" t="s">
        <v>31</v>
      </c>
      <c r="O29">
        <v>40751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1609002588439</v>
      </c>
      <c r="C30">
        <v>35747100701</v>
      </c>
      <c r="D30">
        <v>7</v>
      </c>
      <c r="E30" t="s">
        <v>27</v>
      </c>
      <c r="F30">
        <v>0</v>
      </c>
      <c r="G30" t="s">
        <v>28</v>
      </c>
      <c r="H30">
        <v>35726508476</v>
      </c>
      <c r="I30" t="s">
        <v>29</v>
      </c>
      <c r="K30">
        <v>20592225</v>
      </c>
      <c r="L30" t="s">
        <v>30</v>
      </c>
      <c r="N30" t="s">
        <v>31</v>
      </c>
      <c r="O30">
        <v>40751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1609002661617</v>
      </c>
      <c r="C31">
        <v>37736336941</v>
      </c>
      <c r="D31">
        <v>7</v>
      </c>
      <c r="E31" t="s">
        <v>27</v>
      </c>
      <c r="F31">
        <v>0</v>
      </c>
      <c r="G31" t="s">
        <v>42</v>
      </c>
      <c r="H31">
        <v>37636793911</v>
      </c>
      <c r="I31" t="s">
        <v>29</v>
      </c>
      <c r="K31">
        <v>99543030</v>
      </c>
      <c r="L31" t="s">
        <v>30</v>
      </c>
      <c r="N31" t="s">
        <v>31</v>
      </c>
      <c r="O31">
        <v>40751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1609002700994</v>
      </c>
      <c r="C32">
        <v>470380978</v>
      </c>
      <c r="D32">
        <v>7</v>
      </c>
      <c r="E32" t="s">
        <v>27</v>
      </c>
      <c r="F32">
        <v>0</v>
      </c>
      <c r="G32" t="s">
        <v>28</v>
      </c>
      <c r="H32">
        <v>230308916</v>
      </c>
      <c r="I32" t="s">
        <v>29</v>
      </c>
      <c r="K32">
        <v>240072062</v>
      </c>
      <c r="L32" t="s">
        <v>43</v>
      </c>
      <c r="N32" t="s">
        <v>31</v>
      </c>
      <c r="O32">
        <v>40751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1609002701774</v>
      </c>
      <c r="C33">
        <v>31020604781</v>
      </c>
      <c r="D33">
        <v>7</v>
      </c>
      <c r="E33" t="s">
        <v>27</v>
      </c>
      <c r="F33">
        <v>0</v>
      </c>
      <c r="G33" t="s">
        <v>42</v>
      </c>
      <c r="H33">
        <v>30879407886</v>
      </c>
      <c r="I33" t="s">
        <v>29</v>
      </c>
      <c r="K33">
        <v>141196895</v>
      </c>
      <c r="L33" t="s">
        <v>43</v>
      </c>
      <c r="N33" t="s">
        <v>31</v>
      </c>
      <c r="O33">
        <v>40751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1609002741950</v>
      </c>
      <c r="C34">
        <v>37581166136</v>
      </c>
      <c r="D34">
        <v>8</v>
      </c>
      <c r="E34" t="s">
        <v>27</v>
      </c>
      <c r="F34">
        <v>0</v>
      </c>
      <c r="G34" t="s">
        <v>28</v>
      </c>
      <c r="H34">
        <v>37562099048</v>
      </c>
      <c r="I34" t="s">
        <v>29</v>
      </c>
      <c r="K34">
        <v>19067088</v>
      </c>
      <c r="L34" t="s">
        <v>30</v>
      </c>
      <c r="N34" t="s">
        <v>31</v>
      </c>
      <c r="O34">
        <v>40751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1609002818476</v>
      </c>
      <c r="C35">
        <v>35809330374</v>
      </c>
      <c r="D35">
        <v>8</v>
      </c>
      <c r="E35" t="s">
        <v>27</v>
      </c>
      <c r="F35">
        <v>0</v>
      </c>
      <c r="G35" t="s">
        <v>42</v>
      </c>
      <c r="H35">
        <v>35707482247</v>
      </c>
      <c r="I35" t="s">
        <v>29</v>
      </c>
      <c r="K35">
        <v>101848127</v>
      </c>
      <c r="L35" t="s">
        <v>30</v>
      </c>
      <c r="N35" t="s">
        <v>31</v>
      </c>
      <c r="O35">
        <v>40751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1609002855466</v>
      </c>
      <c r="C36">
        <v>554979644</v>
      </c>
      <c r="D36">
        <v>8</v>
      </c>
      <c r="E36" t="s">
        <v>27</v>
      </c>
      <c r="F36">
        <v>0</v>
      </c>
      <c r="G36" t="s">
        <v>28</v>
      </c>
      <c r="H36">
        <v>254932465</v>
      </c>
      <c r="I36" t="s">
        <v>29</v>
      </c>
      <c r="K36">
        <v>300047179</v>
      </c>
      <c r="L36" t="s">
        <v>43</v>
      </c>
      <c r="N36" t="s">
        <v>31</v>
      </c>
      <c r="O36">
        <v>40751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1609002856246</v>
      </c>
      <c r="C37">
        <v>470236257</v>
      </c>
      <c r="D37">
        <v>8</v>
      </c>
      <c r="E37" t="s">
        <v>27</v>
      </c>
      <c r="F37">
        <v>0</v>
      </c>
      <c r="G37" t="s">
        <v>42</v>
      </c>
      <c r="H37">
        <v>212009447</v>
      </c>
      <c r="I37" t="s">
        <v>29</v>
      </c>
      <c r="K37">
        <v>258226810</v>
      </c>
      <c r="L37" t="s">
        <v>43</v>
      </c>
      <c r="N37" t="s">
        <v>31</v>
      </c>
      <c r="O37">
        <v>40751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1609002894066</v>
      </c>
      <c r="C38">
        <v>39656639967</v>
      </c>
      <c r="D38">
        <v>9</v>
      </c>
      <c r="E38" t="s">
        <v>27</v>
      </c>
      <c r="F38">
        <v>0</v>
      </c>
      <c r="G38" t="s">
        <v>28</v>
      </c>
      <c r="H38">
        <v>39641061153</v>
      </c>
      <c r="I38" t="s">
        <v>29</v>
      </c>
      <c r="K38">
        <v>15578814</v>
      </c>
      <c r="L38" t="s">
        <v>30</v>
      </c>
      <c r="N38" t="s">
        <v>31</v>
      </c>
      <c r="O38">
        <v>40751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1609002972609</v>
      </c>
      <c r="C39">
        <v>40572908112</v>
      </c>
      <c r="D39">
        <v>9</v>
      </c>
      <c r="E39" t="s">
        <v>27</v>
      </c>
      <c r="F39">
        <v>0</v>
      </c>
      <c r="G39" t="s">
        <v>42</v>
      </c>
      <c r="H39">
        <v>40553302967</v>
      </c>
      <c r="I39" t="s">
        <v>29</v>
      </c>
      <c r="K39">
        <v>19605145</v>
      </c>
      <c r="L39" t="s">
        <v>30</v>
      </c>
      <c r="N39" t="s">
        <v>31</v>
      </c>
      <c r="O39">
        <v>40751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1609003014660</v>
      </c>
      <c r="C40">
        <v>461085628</v>
      </c>
      <c r="D40">
        <v>9</v>
      </c>
      <c r="E40" t="s">
        <v>27</v>
      </c>
      <c r="F40">
        <v>0</v>
      </c>
      <c r="G40" t="s">
        <v>28</v>
      </c>
      <c r="H40">
        <v>287454672</v>
      </c>
      <c r="I40" t="s">
        <v>29</v>
      </c>
      <c r="K40">
        <v>173630956</v>
      </c>
      <c r="L40" t="s">
        <v>43</v>
      </c>
      <c r="N40" t="s">
        <v>31</v>
      </c>
      <c r="O40">
        <v>40751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1609003015371</v>
      </c>
      <c r="C41">
        <v>499676719</v>
      </c>
      <c r="D41">
        <v>9</v>
      </c>
      <c r="E41" t="s">
        <v>27</v>
      </c>
      <c r="F41">
        <v>0</v>
      </c>
      <c r="G41" t="s">
        <v>42</v>
      </c>
      <c r="H41">
        <v>237347364</v>
      </c>
      <c r="I41" t="s">
        <v>29</v>
      </c>
      <c r="K41">
        <v>262329355</v>
      </c>
      <c r="L41" t="s">
        <v>43</v>
      </c>
      <c r="N41" t="s">
        <v>31</v>
      </c>
      <c r="O41">
        <v>40751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25">
      <c r="A42" t="s">
        <v>44</v>
      </c>
      <c r="C42" s="1">
        <f>PERCENTILE((C41,C40,C37,C36,C33,C32,C29,C28,C25,C24,C21,C20,C17,C16,C13,C12,C5,C4),0.95)</f>
        <v>5249537554.8499565</v>
      </c>
      <c r="D42" s="1"/>
      <c r="E42" s="1"/>
      <c r="H42">
        <f>AVERAGE(H41,H40,H37,H36,H33,H32,H29,H28,H25,H24,H21,H20,H17,H16,H13,H12,H9,H8,H5,H4)</f>
        <v>3339795797</v>
      </c>
      <c r="K42">
        <f>AVERAGE(K41,K40,K37,K36,K33,K32,K29,K28,K25,K24,K21,K20,K17,K16,K13,K12,K9,K8,K5,K4)</f>
        <v>207192585.75</v>
      </c>
    </row>
    <row r="43" spans="1:26" x14ac:dyDescent="0.25">
      <c r="A43" t="s">
        <v>45</v>
      </c>
      <c r="C43" s="1">
        <f>AVEDEV(C41,C40,C37,C36,C33,C32,C29,C28,C25,C24,C21,C20,C17,C16,C13,C12,C9,C8,C5,C4)</f>
        <v>5498317437.1499996</v>
      </c>
      <c r="D43" s="1"/>
      <c r="H43">
        <f>AVEDEV(H41,H40,H37,H36,H33,H32,H29,H28,H25,H24,H21,H20,H17,H16,H13,H12,H9,H8,H5,H4)</f>
        <v>5512288675.3000002</v>
      </c>
      <c r="K43">
        <f>AVEDEV(K41,K40,K37,K36,K33,K32,K29,K28,K25,K24,K21,K20,K17,K16,K13,K12,K9,K8,K5,K4)</f>
        <v>54322471</v>
      </c>
    </row>
    <row r="44" spans="1:26" x14ac:dyDescent="0.25">
      <c r="A44" t="s">
        <v>46</v>
      </c>
      <c r="C44" s="1">
        <f>PERCENTILE((C39,C38,C35,C34,C31,C30,C27,C26,C23,C22,C19,C18,C15,C14,C11,C10,C7,C6),0.95)</f>
        <v>39794080188.75</v>
      </c>
      <c r="D44" s="1"/>
      <c r="E44" s="1"/>
      <c r="H44">
        <f>AVERAGE(H39,H38,H35,H34,H31,H30,H27,H26,H23,H22,H19,H18,H15,H14,H11,H10,H7,H6,H3,H2)</f>
        <v>34942144022.099998</v>
      </c>
      <c r="K44">
        <f>AVERAGE(K39,K38,K35,K34,K31,K30,K27,K26,K23,K22,K19,K18,K15,K14,K11,K10,K7,K6,K3,K2)</f>
        <v>51460135.649999999</v>
      </c>
    </row>
    <row r="45" spans="1:26" x14ac:dyDescent="0.25">
      <c r="A45" t="s">
        <v>47</v>
      </c>
      <c r="C45" s="1">
        <f>AVEDEV(C39,C38,C35,C34,C31,C30,C27,C26,C23,C22,C19,C18,C15,C14,C11,C10,C7,C6,C3,C2)</f>
        <v>5626157863.625</v>
      </c>
      <c r="D45" s="1"/>
      <c r="H45">
        <f>AVEDEV(H39,H38,H35,H34,H31,H30,H27,H26,H23,H22,H19,H18,H15,H14,H11,H10,H7,H6,H3,H2)</f>
        <v>5642151289.4300003</v>
      </c>
      <c r="K45">
        <f>AVEDEV(K39,K38,K35,K34,K31,K30,K27,K26,K23,K22,K19,K18,K15,K14,K11,K10,K7,K6,K3,K2)</f>
        <v>38481974.50999999</v>
      </c>
    </row>
    <row r="46" spans="1:26" x14ac:dyDescent="0.25">
      <c r="A46" t="s">
        <v>48</v>
      </c>
      <c r="B46">
        <f>B41-B2</f>
        <v>1400306</v>
      </c>
      <c r="C46" s="1">
        <f>SUM(C2:C40)/1000000</f>
        <v>770312.17409099999</v>
      </c>
      <c r="E46" s="1"/>
      <c r="H46">
        <f>SUM(H2:H41)</f>
        <v>765638796382</v>
      </c>
      <c r="K46">
        <f>SUM(K2:K41)</f>
        <v>5173054428</v>
      </c>
    </row>
    <row r="47" spans="1:26" x14ac:dyDescent="0.25">
      <c r="A47" t="s">
        <v>49</v>
      </c>
      <c r="B47">
        <f>B46/1000/60</f>
        <v>23.338433333333334</v>
      </c>
      <c r="C47">
        <f>C46/1000/60</f>
        <v>12.83853623485</v>
      </c>
      <c r="E47" s="2"/>
      <c r="H47">
        <f>H46/1000/60</f>
        <v>12760646.606366666</v>
      </c>
      <c r="K47">
        <f>K46/1000/60</f>
        <v>86217.573799999998</v>
      </c>
    </row>
    <row r="48" spans="1:26" x14ac:dyDescent="0.25">
      <c r="A48" t="s">
        <v>50</v>
      </c>
      <c r="B48">
        <f>B47*60</f>
        <v>1400.306</v>
      </c>
      <c r="C48">
        <f>C47*60</f>
        <v>770.31217409099997</v>
      </c>
      <c r="E48" s="2"/>
    </row>
    <row r="49" spans="1:3" x14ac:dyDescent="0.25">
      <c r="A49" t="s">
        <v>51</v>
      </c>
      <c r="C49">
        <f>C42/1000/1000/1000</f>
        <v>5.2495375548499563</v>
      </c>
    </row>
    <row r="50" spans="1:3" x14ac:dyDescent="0.25">
      <c r="A50" t="s">
        <v>52</v>
      </c>
      <c r="C50">
        <f>C44/1000/1000/1000</f>
        <v>39.794080188750002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part-00000-5e7d0d2b-b4ff-4c3f-8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2020-12-26T17:30:47Z</dcterms:created>
  <dcterms:modified xsi:type="dcterms:W3CDTF">2020-12-26T17:34:19Z</dcterms:modified>
</cp:coreProperties>
</file>