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a\OneDrive\Documents\heterogenous-scaling-in-k8s\spark\experiments\results-sql-g2.2.csv\"/>
    </mc:Choice>
  </mc:AlternateContent>
  <xr:revisionPtr revIDLastSave="1" documentId="8_{208F5A9F-5165-48E1-B580-2FDD5137B65A}" xr6:coauthVersionLast="45" xr6:coauthVersionMax="45" xr10:uidLastSave="{177944A9-426B-4080-8DD1-212FA8F6D6F4}"/>
  <bookViews>
    <workbookView xWindow="390" yWindow="390" windowWidth="24000" windowHeight="11460" xr2:uid="{00000000-000D-0000-FFFF-FFFF00000000}"/>
  </bookViews>
  <sheets>
    <sheet name="part-00000-fd90cf01-a10f-4df5-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1" l="1"/>
  <c r="K47" i="1" s="1"/>
  <c r="H46" i="1"/>
  <c r="H47" i="1" s="1"/>
  <c r="C46" i="1"/>
  <c r="C47" i="1" s="1"/>
  <c r="C48" i="1" s="1"/>
  <c r="B46" i="1"/>
  <c r="B47" i="1" s="1"/>
  <c r="B48" i="1" s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<sst xmlns="http://schemas.openxmlformats.org/spreadsheetml/2006/main" count="715" uniqueCount="53">
  <si>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</si>
  <si>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</si>
  <si>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</si>
  <si>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</si>
  <si>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</si>
  <si>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</si>
  <si>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</si>
  <si>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</si>
  <si>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</si>
  <si>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</si>
  <si>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</si>
  <si>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</si>
  <si>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</si>
  <si>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</si>
  <si>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</si>
  <si>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</si>
  <si>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</si>
  <si>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</si>
  <si>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</si>
  <si>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</si>
  <si>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</si>
  <si>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</si>
  <si>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</si>
  <si>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</si>
  <si>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</si>
  <si>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</si>
  <si>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</si>
  <si>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</si>
  <si>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</si>
  <si>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</si>
  <si>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file:///opt/bitnami/spark/spark_data/spark-bench-test/kmeans-data2.csv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</si>
  <si>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</si>
  <si>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</si>
  <si>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</si>
  <si>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</si>
  <si>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</si>
  <si>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</si>
  <si>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</si>
  <si>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</si>
  <si>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</si>
  <si>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app-20201225222310-0001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</si>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</sst>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'part-00000-fd90cf01-a10f-4df5-8'!$C$2:$C$41</c:f>
              <c:numCache>
                <c:formatCode>General</c:formatCode>
                <c:ptCount val="40"/>
                <c:pt idx="0">
                  <c:v>47356103785</c:v>
                </c:pt>
                <c:pt idx="1">
                  <c:v>41855772385</c:v>
                </c:pt>
                <c:pt idx="2">
                  <c:v>1041259845</c:v>
                </c:pt>
                <c:pt idx="3">
                  <c:v>594169223</c:v>
                </c:pt>
                <c:pt idx="4">
                  <c:v>6617374947</c:v>
                </c:pt>
                <c:pt idx="5">
                  <c:v>41304628841</c:v>
                </c:pt>
                <c:pt idx="6">
                  <c:v>785255452</c:v>
                </c:pt>
                <c:pt idx="7">
                  <c:v>391915168</c:v>
                </c:pt>
                <c:pt idx="8">
                  <c:v>41289752997</c:v>
                </c:pt>
                <c:pt idx="9">
                  <c:v>7112046777</c:v>
                </c:pt>
                <c:pt idx="10">
                  <c:v>444644583</c:v>
                </c:pt>
                <c:pt idx="11">
                  <c:v>476209114</c:v>
                </c:pt>
                <c:pt idx="12">
                  <c:v>37475637499</c:v>
                </c:pt>
                <c:pt idx="13">
                  <c:v>40813062082</c:v>
                </c:pt>
                <c:pt idx="14">
                  <c:v>530770334</c:v>
                </c:pt>
                <c:pt idx="15">
                  <c:v>561642267</c:v>
                </c:pt>
                <c:pt idx="16">
                  <c:v>39441094338</c:v>
                </c:pt>
                <c:pt idx="17">
                  <c:v>40301056197</c:v>
                </c:pt>
                <c:pt idx="18">
                  <c:v>875925682</c:v>
                </c:pt>
                <c:pt idx="19">
                  <c:v>394286297</c:v>
                </c:pt>
                <c:pt idx="20">
                  <c:v>41545705115</c:v>
                </c:pt>
                <c:pt idx="21">
                  <c:v>35954262589</c:v>
                </c:pt>
                <c:pt idx="22">
                  <c:v>401420665</c:v>
                </c:pt>
                <c:pt idx="23">
                  <c:v>3482177102</c:v>
                </c:pt>
                <c:pt idx="24">
                  <c:v>41405073067</c:v>
                </c:pt>
                <c:pt idx="25">
                  <c:v>40222322430</c:v>
                </c:pt>
                <c:pt idx="26">
                  <c:v>3658497377</c:v>
                </c:pt>
                <c:pt idx="27">
                  <c:v>4120077058</c:v>
                </c:pt>
                <c:pt idx="28">
                  <c:v>7013980611</c:v>
                </c:pt>
                <c:pt idx="29">
                  <c:v>39200714601</c:v>
                </c:pt>
                <c:pt idx="30">
                  <c:v>326035458</c:v>
                </c:pt>
                <c:pt idx="31">
                  <c:v>346484228</c:v>
                </c:pt>
                <c:pt idx="32">
                  <c:v>41166252061</c:v>
                </c:pt>
                <c:pt idx="33">
                  <c:v>6168546975</c:v>
                </c:pt>
                <c:pt idx="34">
                  <c:v>31492887368</c:v>
                </c:pt>
                <c:pt idx="35">
                  <c:v>380522287</c:v>
                </c:pt>
                <c:pt idx="36">
                  <c:v>38853016532</c:v>
                </c:pt>
                <c:pt idx="37">
                  <c:v>39900218142</c:v>
                </c:pt>
                <c:pt idx="38">
                  <c:v>399133779</c:v>
                </c:pt>
                <c:pt idx="39">
                  <c:v>666853825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E-4E0D-B21E-70F24B371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307759"/>
        <c:axId val="1828309311"/>
      </c:scatterChart>
      <c:valAx>
        <c:axId val="18323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09311"/>
        <c:crosses val="autoZero"/>
        <c:crossBetween val="midCat"/>
      </c:valAx>
      <c:valAx>
        <c:axId val="18283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0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9D6B56F-7D3C-4A02-817B-D39754BD8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tabSelected="1" topLeftCell="A29" workbookViewId="0">
      <selection activeCell="A49" sqref="A49:C50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1608935010823</v>
      </c>
      <c r="C2">
        <v>47356103785</v>
      </c>
      <c r="D2">
        <v>0</v>
      </c>
      <c r="E2" t="s">
        <v>27</v>
      </c>
      <c r="F2">
        <v>0</v>
      </c>
      <c r="G2" t="s">
        <v>28</v>
      </c>
      <c r="H2">
        <v>47307510101</v>
      </c>
      <c r="I2" t="s">
        <v>29</v>
      </c>
      <c r="K2">
        <v>48593684</v>
      </c>
      <c r="L2" t="s">
        <v>30</v>
      </c>
      <c r="N2" t="s">
        <v>31</v>
      </c>
      <c r="O2">
        <v>41235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1608935102653</v>
      </c>
      <c r="C3">
        <v>41855772385</v>
      </c>
      <c r="D3">
        <v>0</v>
      </c>
      <c r="E3" t="s">
        <v>27</v>
      </c>
      <c r="F3">
        <v>0</v>
      </c>
      <c r="G3" t="s">
        <v>42</v>
      </c>
      <c r="H3">
        <v>41816728015</v>
      </c>
      <c r="I3" t="s">
        <v>29</v>
      </c>
      <c r="K3">
        <v>39044370</v>
      </c>
      <c r="L3" t="s">
        <v>30</v>
      </c>
      <c r="N3" t="s">
        <v>31</v>
      </c>
      <c r="O3">
        <v>41235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1608935174522</v>
      </c>
      <c r="C4">
        <v>1041259845</v>
      </c>
      <c r="D4">
        <v>0</v>
      </c>
      <c r="E4" t="s">
        <v>27</v>
      </c>
      <c r="F4">
        <v>0</v>
      </c>
      <c r="G4" t="s">
        <v>28</v>
      </c>
      <c r="H4">
        <v>725895679</v>
      </c>
      <c r="I4" t="s">
        <v>29</v>
      </c>
      <c r="K4">
        <v>315364166</v>
      </c>
      <c r="L4" t="s">
        <v>43</v>
      </c>
      <c r="N4" t="s">
        <v>31</v>
      </c>
      <c r="O4">
        <v>41235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1608935175834</v>
      </c>
      <c r="C5">
        <v>594169223</v>
      </c>
      <c r="D5">
        <v>0</v>
      </c>
      <c r="E5" t="s">
        <v>27</v>
      </c>
      <c r="F5">
        <v>0</v>
      </c>
      <c r="G5" t="s">
        <v>42</v>
      </c>
      <c r="H5">
        <v>227626894</v>
      </c>
      <c r="I5" t="s">
        <v>29</v>
      </c>
      <c r="K5">
        <v>366542329</v>
      </c>
      <c r="L5" t="s">
        <v>43</v>
      </c>
      <c r="N5" t="s">
        <v>31</v>
      </c>
      <c r="O5">
        <v>41235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1608935183294</v>
      </c>
      <c r="C6">
        <v>6617374947</v>
      </c>
      <c r="D6">
        <v>1</v>
      </c>
      <c r="E6" t="s">
        <v>27</v>
      </c>
      <c r="F6">
        <v>0</v>
      </c>
      <c r="G6" t="s">
        <v>28</v>
      </c>
      <c r="H6">
        <v>6560819435</v>
      </c>
      <c r="I6" t="s">
        <v>29</v>
      </c>
      <c r="K6">
        <v>56555512</v>
      </c>
      <c r="L6" t="s">
        <v>30</v>
      </c>
      <c r="N6" t="s">
        <v>31</v>
      </c>
      <c r="O6">
        <v>41235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1608935195780</v>
      </c>
      <c r="C7">
        <v>41304628841</v>
      </c>
      <c r="D7">
        <v>1</v>
      </c>
      <c r="E7" t="s">
        <v>27</v>
      </c>
      <c r="F7">
        <v>0</v>
      </c>
      <c r="G7" t="s">
        <v>42</v>
      </c>
      <c r="H7">
        <v>41204915249</v>
      </c>
      <c r="I7" t="s">
        <v>29</v>
      </c>
      <c r="K7">
        <v>99713592</v>
      </c>
      <c r="L7" t="s">
        <v>30</v>
      </c>
      <c r="N7" t="s">
        <v>31</v>
      </c>
      <c r="O7">
        <v>41235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1608935269792</v>
      </c>
      <c r="C8">
        <v>785255452</v>
      </c>
      <c r="D8">
        <v>1</v>
      </c>
      <c r="E8" t="s">
        <v>27</v>
      </c>
      <c r="F8">
        <v>0</v>
      </c>
      <c r="G8" t="s">
        <v>28</v>
      </c>
      <c r="H8">
        <v>636065811</v>
      </c>
      <c r="I8" t="s">
        <v>29</v>
      </c>
      <c r="K8">
        <v>149189641</v>
      </c>
      <c r="L8" t="s">
        <v>43</v>
      </c>
      <c r="N8" t="s">
        <v>31</v>
      </c>
      <c r="O8">
        <v>41235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1608935270873</v>
      </c>
      <c r="C9">
        <v>391915168</v>
      </c>
      <c r="D9">
        <v>1</v>
      </c>
      <c r="E9" t="s">
        <v>27</v>
      </c>
      <c r="F9">
        <v>0</v>
      </c>
      <c r="G9" t="s">
        <v>42</v>
      </c>
      <c r="H9">
        <v>245321558</v>
      </c>
      <c r="I9" t="s">
        <v>29</v>
      </c>
      <c r="K9">
        <v>146593610</v>
      </c>
      <c r="L9" t="s">
        <v>43</v>
      </c>
      <c r="N9" t="s">
        <v>31</v>
      </c>
      <c r="O9">
        <v>41235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1608935274949</v>
      </c>
      <c r="C10">
        <v>41289752997</v>
      </c>
      <c r="D10">
        <v>2</v>
      </c>
      <c r="E10" t="s">
        <v>27</v>
      </c>
      <c r="F10">
        <v>0</v>
      </c>
      <c r="G10" t="s">
        <v>28</v>
      </c>
      <c r="H10">
        <v>41265646486</v>
      </c>
      <c r="I10" t="s">
        <v>29</v>
      </c>
      <c r="K10">
        <v>24106511</v>
      </c>
      <c r="L10" t="s">
        <v>30</v>
      </c>
      <c r="N10" t="s">
        <v>31</v>
      </c>
      <c r="O10">
        <v>41235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1608935355089</v>
      </c>
      <c r="C11">
        <v>7112046777</v>
      </c>
      <c r="D11">
        <v>2</v>
      </c>
      <c r="E11" t="s">
        <v>27</v>
      </c>
      <c r="F11">
        <v>0</v>
      </c>
      <c r="G11" t="s">
        <v>42</v>
      </c>
      <c r="H11">
        <v>7002501518</v>
      </c>
      <c r="I11" t="s">
        <v>29</v>
      </c>
      <c r="K11">
        <v>109545259</v>
      </c>
      <c r="L11" t="s">
        <v>30</v>
      </c>
      <c r="N11" t="s">
        <v>31</v>
      </c>
      <c r="O11">
        <v>41235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1608935363375</v>
      </c>
      <c r="C12">
        <v>444644583</v>
      </c>
      <c r="D12">
        <v>2</v>
      </c>
      <c r="E12" t="s">
        <v>27</v>
      </c>
      <c r="F12">
        <v>0</v>
      </c>
      <c r="G12" t="s">
        <v>28</v>
      </c>
      <c r="H12">
        <v>259858394</v>
      </c>
      <c r="I12" t="s">
        <v>29</v>
      </c>
      <c r="K12">
        <v>184786189</v>
      </c>
      <c r="L12" t="s">
        <v>43</v>
      </c>
      <c r="N12" t="s">
        <v>31</v>
      </c>
      <c r="O12">
        <v>41235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1608935397513</v>
      </c>
      <c r="C13">
        <v>476209114</v>
      </c>
      <c r="D13">
        <v>2</v>
      </c>
      <c r="E13" t="s">
        <v>27</v>
      </c>
      <c r="F13">
        <v>0</v>
      </c>
      <c r="G13" t="s">
        <v>42</v>
      </c>
      <c r="H13">
        <v>332215115</v>
      </c>
      <c r="I13" t="s">
        <v>29</v>
      </c>
      <c r="K13">
        <v>143993999</v>
      </c>
      <c r="L13" t="s">
        <v>43</v>
      </c>
      <c r="N13" t="s">
        <v>31</v>
      </c>
      <c r="O13">
        <v>41235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1608935402980</v>
      </c>
      <c r="C14">
        <v>37475637499</v>
      </c>
      <c r="D14">
        <v>3</v>
      </c>
      <c r="E14" t="s">
        <v>27</v>
      </c>
      <c r="F14">
        <v>0</v>
      </c>
      <c r="G14" t="s">
        <v>28</v>
      </c>
      <c r="H14">
        <v>37456715282</v>
      </c>
      <c r="I14" t="s">
        <v>29</v>
      </c>
      <c r="K14">
        <v>18922217</v>
      </c>
      <c r="L14" t="s">
        <v>30</v>
      </c>
      <c r="N14" t="s">
        <v>31</v>
      </c>
      <c r="O14">
        <v>41235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1608935481518</v>
      </c>
      <c r="C15">
        <v>40813062082</v>
      </c>
      <c r="D15">
        <v>3</v>
      </c>
      <c r="E15" t="s">
        <v>27</v>
      </c>
      <c r="F15">
        <v>0</v>
      </c>
      <c r="G15" t="s">
        <v>42</v>
      </c>
      <c r="H15">
        <v>40790602644</v>
      </c>
      <c r="I15" t="s">
        <v>29</v>
      </c>
      <c r="K15">
        <v>22459438</v>
      </c>
      <c r="L15" t="s">
        <v>30</v>
      </c>
      <c r="N15" t="s">
        <v>31</v>
      </c>
      <c r="O15">
        <v>41235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1608935523634</v>
      </c>
      <c r="C16">
        <v>530770334</v>
      </c>
      <c r="D16">
        <v>3</v>
      </c>
      <c r="E16" t="s">
        <v>27</v>
      </c>
      <c r="F16">
        <v>0</v>
      </c>
      <c r="G16" t="s">
        <v>28</v>
      </c>
      <c r="H16">
        <v>275684600</v>
      </c>
      <c r="I16" t="s">
        <v>29</v>
      </c>
      <c r="K16">
        <v>255085734</v>
      </c>
      <c r="L16" t="s">
        <v>43</v>
      </c>
      <c r="N16" t="s">
        <v>31</v>
      </c>
      <c r="O16">
        <v>41235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1608935524441</v>
      </c>
      <c r="C17">
        <v>561642267</v>
      </c>
      <c r="D17">
        <v>3</v>
      </c>
      <c r="E17" t="s">
        <v>27</v>
      </c>
      <c r="F17">
        <v>0</v>
      </c>
      <c r="G17" t="s">
        <v>42</v>
      </c>
      <c r="H17">
        <v>407501933</v>
      </c>
      <c r="I17" t="s">
        <v>29</v>
      </c>
      <c r="K17">
        <v>154140334</v>
      </c>
      <c r="L17" t="s">
        <v>43</v>
      </c>
      <c r="N17" t="s">
        <v>31</v>
      </c>
      <c r="O17">
        <v>41235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1608935562119</v>
      </c>
      <c r="C18">
        <v>39441094338</v>
      </c>
      <c r="D18">
        <v>4</v>
      </c>
      <c r="E18" t="s">
        <v>27</v>
      </c>
      <c r="F18">
        <v>0</v>
      </c>
      <c r="G18" t="s">
        <v>28</v>
      </c>
      <c r="H18">
        <v>39419619731</v>
      </c>
      <c r="I18" t="s">
        <v>29</v>
      </c>
      <c r="K18">
        <v>21474607</v>
      </c>
      <c r="L18" t="s">
        <v>30</v>
      </c>
      <c r="N18" t="s">
        <v>31</v>
      </c>
      <c r="O18">
        <v>41235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1608935639025</v>
      </c>
      <c r="C19">
        <v>40301056197</v>
      </c>
      <c r="D19">
        <v>4</v>
      </c>
      <c r="E19" t="s">
        <v>27</v>
      </c>
      <c r="F19">
        <v>0</v>
      </c>
      <c r="G19" t="s">
        <v>42</v>
      </c>
      <c r="H19">
        <v>40275148901</v>
      </c>
      <c r="I19" t="s">
        <v>29</v>
      </c>
      <c r="K19">
        <v>25907296</v>
      </c>
      <c r="L19" t="s">
        <v>30</v>
      </c>
      <c r="N19" t="s">
        <v>31</v>
      </c>
      <c r="O19">
        <v>41235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1608935680571</v>
      </c>
      <c r="C20">
        <v>875925682</v>
      </c>
      <c r="D20">
        <v>4</v>
      </c>
      <c r="E20" t="s">
        <v>27</v>
      </c>
      <c r="F20">
        <v>0</v>
      </c>
      <c r="G20" t="s">
        <v>28</v>
      </c>
      <c r="H20">
        <v>344094794</v>
      </c>
      <c r="I20" t="s">
        <v>29</v>
      </c>
      <c r="K20">
        <v>531830888</v>
      </c>
      <c r="L20" t="s">
        <v>43</v>
      </c>
      <c r="N20" t="s">
        <v>31</v>
      </c>
      <c r="O20">
        <v>41235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1608935681740</v>
      </c>
      <c r="C21">
        <v>394286297</v>
      </c>
      <c r="D21">
        <v>4</v>
      </c>
      <c r="E21" t="s">
        <v>27</v>
      </c>
      <c r="F21">
        <v>0</v>
      </c>
      <c r="G21" t="s">
        <v>42</v>
      </c>
      <c r="H21">
        <v>229839103</v>
      </c>
      <c r="I21" t="s">
        <v>29</v>
      </c>
      <c r="K21">
        <v>164447194</v>
      </c>
      <c r="L21" t="s">
        <v>43</v>
      </c>
      <c r="N21" t="s">
        <v>31</v>
      </c>
      <c r="O21">
        <v>41235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1608935720405</v>
      </c>
      <c r="C22">
        <v>41545705115</v>
      </c>
      <c r="D22">
        <v>5</v>
      </c>
      <c r="E22" t="s">
        <v>27</v>
      </c>
      <c r="F22">
        <v>0</v>
      </c>
      <c r="G22" t="s">
        <v>28</v>
      </c>
      <c r="H22">
        <v>41528212985</v>
      </c>
      <c r="I22" t="s">
        <v>29</v>
      </c>
      <c r="K22">
        <v>17492130</v>
      </c>
      <c r="L22" t="s">
        <v>30</v>
      </c>
      <c r="N22" t="s">
        <v>31</v>
      </c>
      <c r="O22">
        <v>41235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1608935800197</v>
      </c>
      <c r="C23">
        <v>35954262589</v>
      </c>
      <c r="D23">
        <v>5</v>
      </c>
      <c r="E23" t="s">
        <v>27</v>
      </c>
      <c r="F23">
        <v>0</v>
      </c>
      <c r="G23" t="s">
        <v>42</v>
      </c>
      <c r="H23">
        <v>35846904088</v>
      </c>
      <c r="I23" t="s">
        <v>29</v>
      </c>
      <c r="K23">
        <v>107358501</v>
      </c>
      <c r="L23" t="s">
        <v>30</v>
      </c>
      <c r="N23" t="s">
        <v>31</v>
      </c>
      <c r="O23">
        <v>41235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1608935838605</v>
      </c>
      <c r="C24">
        <v>401420665</v>
      </c>
      <c r="D24">
        <v>5</v>
      </c>
      <c r="E24" t="s">
        <v>27</v>
      </c>
      <c r="F24">
        <v>0</v>
      </c>
      <c r="G24" t="s">
        <v>28</v>
      </c>
      <c r="H24">
        <v>231254328</v>
      </c>
      <c r="I24" t="s">
        <v>29</v>
      </c>
      <c r="K24">
        <v>170166337</v>
      </c>
      <c r="L24" t="s">
        <v>43</v>
      </c>
      <c r="N24" t="s">
        <v>31</v>
      </c>
      <c r="O24">
        <v>41235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1608935869862</v>
      </c>
      <c r="C25">
        <v>3482177102</v>
      </c>
      <c r="D25">
        <v>5</v>
      </c>
      <c r="E25" t="s">
        <v>27</v>
      </c>
      <c r="F25">
        <v>0</v>
      </c>
      <c r="G25" t="s">
        <v>42</v>
      </c>
      <c r="H25">
        <v>3295322384</v>
      </c>
      <c r="I25" t="s">
        <v>29</v>
      </c>
      <c r="K25">
        <v>186854718</v>
      </c>
      <c r="L25" t="s">
        <v>43</v>
      </c>
      <c r="N25" t="s">
        <v>31</v>
      </c>
      <c r="O25">
        <v>41235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1608935912684</v>
      </c>
      <c r="C26">
        <v>41405073067</v>
      </c>
      <c r="D26">
        <v>6</v>
      </c>
      <c r="E26" t="s">
        <v>27</v>
      </c>
      <c r="F26">
        <v>0</v>
      </c>
      <c r="G26" t="s">
        <v>28</v>
      </c>
      <c r="H26">
        <v>41385300185</v>
      </c>
      <c r="I26" t="s">
        <v>29</v>
      </c>
      <c r="K26">
        <v>19772882</v>
      </c>
      <c r="L26" t="s">
        <v>30</v>
      </c>
      <c r="N26" t="s">
        <v>31</v>
      </c>
      <c r="O26">
        <v>41235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1608935995120</v>
      </c>
      <c r="C27">
        <v>40222322430</v>
      </c>
      <c r="D27">
        <v>6</v>
      </c>
      <c r="E27" t="s">
        <v>27</v>
      </c>
      <c r="F27">
        <v>0</v>
      </c>
      <c r="G27" t="s">
        <v>42</v>
      </c>
      <c r="H27">
        <v>40110431059</v>
      </c>
      <c r="I27" t="s">
        <v>29</v>
      </c>
      <c r="K27">
        <v>111891371</v>
      </c>
      <c r="L27" t="s">
        <v>30</v>
      </c>
      <c r="N27" t="s">
        <v>31</v>
      </c>
      <c r="O27">
        <v>41235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1608936068229</v>
      </c>
      <c r="C28">
        <v>3658497377</v>
      </c>
      <c r="D28">
        <v>6</v>
      </c>
      <c r="E28" t="s">
        <v>27</v>
      </c>
      <c r="F28">
        <v>0</v>
      </c>
      <c r="G28" t="s">
        <v>28</v>
      </c>
      <c r="H28">
        <v>3518397824</v>
      </c>
      <c r="I28" t="s">
        <v>29</v>
      </c>
      <c r="K28">
        <v>140099553</v>
      </c>
      <c r="L28" t="s">
        <v>43</v>
      </c>
      <c r="N28" t="s">
        <v>31</v>
      </c>
      <c r="O28">
        <v>41235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1608936104779</v>
      </c>
      <c r="C29">
        <v>4120077058</v>
      </c>
      <c r="D29">
        <v>6</v>
      </c>
      <c r="E29" t="s">
        <v>27</v>
      </c>
      <c r="F29">
        <v>0</v>
      </c>
      <c r="G29" t="s">
        <v>42</v>
      </c>
      <c r="H29">
        <v>3960644320</v>
      </c>
      <c r="I29" t="s">
        <v>29</v>
      </c>
      <c r="K29">
        <v>159432738</v>
      </c>
      <c r="L29" t="s">
        <v>43</v>
      </c>
      <c r="N29" t="s">
        <v>31</v>
      </c>
      <c r="O29">
        <v>41235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1608936149851</v>
      </c>
      <c r="C30">
        <v>7013980611</v>
      </c>
      <c r="D30">
        <v>7</v>
      </c>
      <c r="E30" t="s">
        <v>27</v>
      </c>
      <c r="F30">
        <v>0</v>
      </c>
      <c r="G30" t="s">
        <v>28</v>
      </c>
      <c r="H30">
        <v>6919022365</v>
      </c>
      <c r="I30" t="s">
        <v>29</v>
      </c>
      <c r="K30">
        <v>94958246</v>
      </c>
      <c r="L30" t="s">
        <v>30</v>
      </c>
      <c r="N30" t="s">
        <v>31</v>
      </c>
      <c r="O30">
        <v>41235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1608936195269</v>
      </c>
      <c r="C31">
        <v>39200714601</v>
      </c>
      <c r="D31">
        <v>7</v>
      </c>
      <c r="E31" t="s">
        <v>27</v>
      </c>
      <c r="F31">
        <v>0</v>
      </c>
      <c r="G31" t="s">
        <v>42</v>
      </c>
      <c r="H31">
        <v>39177955524</v>
      </c>
      <c r="I31" t="s">
        <v>29</v>
      </c>
      <c r="K31">
        <v>22759077</v>
      </c>
      <c r="L31" t="s">
        <v>30</v>
      </c>
      <c r="N31" t="s">
        <v>31</v>
      </c>
      <c r="O31">
        <v>41235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1608936265192</v>
      </c>
      <c r="C32">
        <v>326035458</v>
      </c>
      <c r="D32">
        <v>7</v>
      </c>
      <c r="E32" t="s">
        <v>27</v>
      </c>
      <c r="F32">
        <v>0</v>
      </c>
      <c r="G32" t="s">
        <v>28</v>
      </c>
      <c r="H32">
        <v>196987452</v>
      </c>
      <c r="I32" t="s">
        <v>29</v>
      </c>
      <c r="K32">
        <v>129048006</v>
      </c>
      <c r="L32" t="s">
        <v>43</v>
      </c>
      <c r="N32" t="s">
        <v>31</v>
      </c>
      <c r="O32">
        <v>41235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1608936265771</v>
      </c>
      <c r="C33">
        <v>346484228</v>
      </c>
      <c r="D33">
        <v>7</v>
      </c>
      <c r="E33" t="s">
        <v>27</v>
      </c>
      <c r="F33">
        <v>0</v>
      </c>
      <c r="G33" t="s">
        <v>42</v>
      </c>
      <c r="H33">
        <v>214430403</v>
      </c>
      <c r="I33" t="s">
        <v>29</v>
      </c>
      <c r="K33">
        <v>132053825</v>
      </c>
      <c r="L33" t="s">
        <v>43</v>
      </c>
      <c r="N33" t="s">
        <v>31</v>
      </c>
      <c r="O33">
        <v>41235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1608936272987</v>
      </c>
      <c r="C34">
        <v>41166252061</v>
      </c>
      <c r="D34">
        <v>8</v>
      </c>
      <c r="E34" t="s">
        <v>27</v>
      </c>
      <c r="F34">
        <v>0</v>
      </c>
      <c r="G34" t="s">
        <v>28</v>
      </c>
      <c r="H34">
        <v>41145787853</v>
      </c>
      <c r="I34" t="s">
        <v>29</v>
      </c>
      <c r="K34">
        <v>20464208</v>
      </c>
      <c r="L34" t="s">
        <v>30</v>
      </c>
      <c r="N34" t="s">
        <v>31</v>
      </c>
      <c r="O34">
        <v>41235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1608936320233</v>
      </c>
      <c r="C35">
        <v>6168546975</v>
      </c>
      <c r="D35">
        <v>8</v>
      </c>
      <c r="E35" t="s">
        <v>27</v>
      </c>
      <c r="F35">
        <v>0</v>
      </c>
      <c r="G35" t="s">
        <v>42</v>
      </c>
      <c r="H35">
        <v>6072912690</v>
      </c>
      <c r="I35" t="s">
        <v>29</v>
      </c>
      <c r="K35">
        <v>95634285</v>
      </c>
      <c r="L35" t="s">
        <v>30</v>
      </c>
      <c r="N35" t="s">
        <v>31</v>
      </c>
      <c r="O35">
        <v>41235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1608936327665</v>
      </c>
      <c r="C36">
        <v>31492887368</v>
      </c>
      <c r="D36">
        <v>8</v>
      </c>
      <c r="E36" t="s">
        <v>27</v>
      </c>
      <c r="F36">
        <v>0</v>
      </c>
      <c r="G36" t="s">
        <v>28</v>
      </c>
      <c r="H36">
        <v>31355747637</v>
      </c>
      <c r="I36" t="s">
        <v>29</v>
      </c>
      <c r="K36">
        <v>137139731</v>
      </c>
      <c r="L36" t="s">
        <v>43</v>
      </c>
      <c r="N36" t="s">
        <v>31</v>
      </c>
      <c r="O36">
        <v>41235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1608936359416</v>
      </c>
      <c r="C37">
        <v>380522287</v>
      </c>
      <c r="D37">
        <v>8</v>
      </c>
      <c r="E37" t="s">
        <v>27</v>
      </c>
      <c r="F37">
        <v>0</v>
      </c>
      <c r="G37" t="s">
        <v>42</v>
      </c>
      <c r="H37">
        <v>247227393</v>
      </c>
      <c r="I37" t="s">
        <v>29</v>
      </c>
      <c r="K37">
        <v>133294894</v>
      </c>
      <c r="L37" t="s">
        <v>43</v>
      </c>
      <c r="N37" t="s">
        <v>31</v>
      </c>
      <c r="O37">
        <v>41235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1608936366665</v>
      </c>
      <c r="C38">
        <v>38853016532</v>
      </c>
      <c r="D38">
        <v>9</v>
      </c>
      <c r="E38" t="s">
        <v>27</v>
      </c>
      <c r="F38">
        <v>0</v>
      </c>
      <c r="G38" t="s">
        <v>28</v>
      </c>
      <c r="H38">
        <v>38834308429</v>
      </c>
      <c r="I38" t="s">
        <v>29</v>
      </c>
      <c r="K38">
        <v>18708103</v>
      </c>
      <c r="L38" t="s">
        <v>30</v>
      </c>
      <c r="N38" t="s">
        <v>31</v>
      </c>
      <c r="O38">
        <v>41235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1608936444051</v>
      </c>
      <c r="C39">
        <v>39900218142</v>
      </c>
      <c r="D39">
        <v>9</v>
      </c>
      <c r="E39" t="s">
        <v>27</v>
      </c>
      <c r="F39">
        <v>0</v>
      </c>
      <c r="G39" t="s">
        <v>42</v>
      </c>
      <c r="H39">
        <v>39879301543</v>
      </c>
      <c r="I39" t="s">
        <v>29</v>
      </c>
      <c r="K39">
        <v>20916599</v>
      </c>
      <c r="L39" t="s">
        <v>30</v>
      </c>
      <c r="N39" t="s">
        <v>31</v>
      </c>
      <c r="O39">
        <v>41235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1608936484682</v>
      </c>
      <c r="C40">
        <v>399133779</v>
      </c>
      <c r="D40">
        <v>9</v>
      </c>
      <c r="E40" t="s">
        <v>27</v>
      </c>
      <c r="F40">
        <v>0</v>
      </c>
      <c r="G40" t="s">
        <v>28</v>
      </c>
      <c r="H40">
        <v>213799782</v>
      </c>
      <c r="I40" t="s">
        <v>29</v>
      </c>
      <c r="K40">
        <v>185333997</v>
      </c>
      <c r="L40" t="s">
        <v>43</v>
      </c>
      <c r="N40" t="s">
        <v>31</v>
      </c>
      <c r="O40">
        <v>41235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1608936485344</v>
      </c>
      <c r="C41">
        <v>666853825</v>
      </c>
      <c r="D41">
        <v>9</v>
      </c>
      <c r="E41" t="s">
        <v>27</v>
      </c>
      <c r="F41">
        <v>0</v>
      </c>
      <c r="G41" t="s">
        <v>42</v>
      </c>
      <c r="H41">
        <v>424187288</v>
      </c>
      <c r="I41" t="s">
        <v>29</v>
      </c>
      <c r="K41">
        <v>242666537</v>
      </c>
      <c r="L41" t="s">
        <v>43</v>
      </c>
      <c r="N41" t="s">
        <v>31</v>
      </c>
      <c r="O41">
        <v>41235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25">
      <c r="A42" t="s">
        <v>44</v>
      </c>
      <c r="C42" s="1">
        <f>PERCENTILE((C41,C40,C37,C36,C33,C32,C29,C28,C25,C24,C21,C20,C17,C16,C13,C12,C5,C4),0.95)</f>
        <v>8225998604.4999609</v>
      </c>
      <c r="D42" s="1"/>
      <c r="E42" s="1"/>
      <c r="H42">
        <f>AVERAGE(H41,H40,H37,H36,H33,H32,H29,H28,H25,H24,H21,H20,H17,H16,H13,H12,H9,H8,H5,H4)</f>
        <v>2367105134.5999999</v>
      </c>
      <c r="K42">
        <f>AVERAGE(K41,K40,K37,K36,K33,K32,K29,K28,K25,K24,K21,K20,K17,K16,K13,K12,K9,K8,K5,K4)</f>
        <v>201403221</v>
      </c>
    </row>
    <row r="43" spans="1:26" x14ac:dyDescent="0.25">
      <c r="A43" t="s">
        <v>45</v>
      </c>
      <c r="C43" s="1">
        <f>AVEDEV(C41,C40,C37,C36,C33,C32,C29,C28,C25,C24,C21,C20,C17,C16,C13,C12,C9,C8,C5,C4)</f>
        <v>3247960548.2599993</v>
      </c>
      <c r="D43" s="1"/>
      <c r="H43">
        <f>AVEDEV(H41,H40,H37,H36,H33,H32,H29,H28,H25,H24,H21,H20,H17,H16,H13,H12,H9,H8,H5,H4)</f>
        <v>3266169162.6599989</v>
      </c>
      <c r="K43">
        <f>AVEDEV(K41,K40,K37,K36,K33,K32,K29,K28,K25,K24,K21,K20,K17,K16,K13,K12,K9,K8,K5,K4)</f>
        <v>70447354.900000006</v>
      </c>
    </row>
    <row r="44" spans="1:26" x14ac:dyDescent="0.25">
      <c r="A44" t="s">
        <v>46</v>
      </c>
      <c r="C44" s="1">
        <f>PERCENTILE((C39,C38,C35,C34,C31,C30,C27,C26,C23,C22,C19,C18,C15,C14,C11,C10,C7,C6),0.95)</f>
        <v>41426167874.199997</v>
      </c>
      <c r="D44" s="1"/>
      <c r="E44" s="1"/>
      <c r="H44">
        <f>AVERAGE(H39,H38,H35,H34,H31,H30,H27,H26,H23,H22,H19,H18,H15,H14,H11,H10,H7,H6,H3,H2)</f>
        <v>33700017204.150002</v>
      </c>
      <c r="K44">
        <f>AVERAGE(K39,K38,K35,K34,K31,K30,K27,K26,K23,K22,K19,K18,K15,K14,K11,K10,K7,K6,K3,K2)</f>
        <v>49813894.399999999</v>
      </c>
    </row>
    <row r="45" spans="1:26" x14ac:dyDescent="0.25">
      <c r="A45" t="s">
        <v>47</v>
      </c>
      <c r="C45" s="1">
        <f>AVEDEV(C39,C38,C35,C34,C31,C30,C27,C26,C23,C22,C19,C18,C15,C14,C11,C10,C7,C6,C3,C2)</f>
        <v>10808737508.42</v>
      </c>
      <c r="D45" s="1"/>
      <c r="H45">
        <f>AVEDEV(H39,H38,H35,H34,H31,H30,H27,H26,H23,H22,H19,H18,H15,H14,H11,H10,H7,H6,H3,H2)</f>
        <v>10824481280.860003</v>
      </c>
      <c r="K45">
        <f>AVEDEV(K39,K38,K35,K34,K31,K30,K27,K26,K23,K22,K19,K18,K15,K14,K11,K10,K7,K6,K3,K2)</f>
        <v>32695950.519999992</v>
      </c>
    </row>
    <row r="46" spans="1:26" x14ac:dyDescent="0.25">
      <c r="A46" t="s">
        <v>48</v>
      </c>
      <c r="B46">
        <f>B41-B2</f>
        <v>1474521</v>
      </c>
      <c r="C46" s="1">
        <f>SUM(C2:C40)/1000000</f>
        <v>725699.93525800004</v>
      </c>
      <c r="E46" s="1"/>
      <c r="H46">
        <f>SUM(H2:H41)</f>
        <v>721342446775</v>
      </c>
      <c r="K46">
        <f>SUM(K2:K41)</f>
        <v>5024342308</v>
      </c>
    </row>
    <row r="47" spans="1:26" x14ac:dyDescent="0.25">
      <c r="A47" t="s">
        <v>49</v>
      </c>
      <c r="B47">
        <f>B46/1000/60</f>
        <v>24.57535</v>
      </c>
      <c r="C47">
        <f>C46/1000/60</f>
        <v>12.094998920966669</v>
      </c>
      <c r="E47" s="2"/>
      <c r="H47">
        <f>H46/1000/60</f>
        <v>12022374.112916667</v>
      </c>
      <c r="K47">
        <f>K46/1000/60</f>
        <v>83739.038466666665</v>
      </c>
    </row>
    <row r="48" spans="1:26" x14ac:dyDescent="0.25">
      <c r="A48" t="s">
        <v>50</v>
      </c>
      <c r="B48">
        <f>B47*60</f>
        <v>1474.521</v>
      </c>
      <c r="C48">
        <f>C47*60</f>
        <v>725.6999352580001</v>
      </c>
      <c r="E48" s="2"/>
    </row>
    <row r="49" spans="1:3" x14ac:dyDescent="0.25">
      <c r="A49" t="s">
        <v>51</v>
      </c>
      <c r="C49">
        <f>C42/1000/1000/1000</f>
        <v>8.22599860449996</v>
      </c>
    </row>
    <row r="50" spans="1:3" x14ac:dyDescent="0.25">
      <c r="A50" t="s">
        <v>52</v>
      </c>
      <c r="C50">
        <f>C44/1000/1000/1000</f>
        <v>41.42616787419999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part-00000-fd90cf01-a10f-4df5-8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2020-12-26T17:10:00Z</dcterms:created>
  <dcterms:modified xsi:type="dcterms:W3CDTF">2020-12-26T17:19:10Z</dcterms:modified>
</cp:coreProperties>
</file>