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a\OneDrive\Documents\heterogenous-scaling-in-k8s\spark\experiments\results-sql-g2.3.csv\"/>
    </mc:Choice>
  </mc:AlternateContent>
  <xr:revisionPtr revIDLastSave="1" documentId="8_{DF1EAA76-BFE8-4CDB-B668-92FFB1279FEF}" xr6:coauthVersionLast="45" xr6:coauthVersionMax="45" xr10:uidLastSave="{0C81A276-9540-4394-B8AD-FE32CAF3A517}"/>
  <bookViews>
    <workbookView xWindow="735" yWindow="735" windowWidth="24000" windowHeight="11460" xr2:uid="{00000000-000D-0000-FFFF-FFFF00000000}"/>
  </bookViews>
  <sheets>
    <sheet name="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1" l="1"/>
  <c r="K47" i="1" s="1"/>
  <c r="H46" i="1"/>
  <c r="H47" i="1" s="1"/>
  <c r="C46" i="1"/>
  <c r="C47" i="1" s="1"/>
  <c r="C48" i="1" s="1"/>
  <c r="B46" i="1"/>
  <c r="B47" i="1" s="1"/>
  <c r="B48" i="1" s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<sst xmlns="http://schemas.openxmlformats.org/spreadsheetml/2006/main" count="715" uniqueCount="53">
  <si>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</si>
  <si>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</si>
  <si>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</si>
  <si>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</si>
  <si>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</si>
  <si>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</si>
  <si>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</si>
  <si>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</si>
  <si>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</si>
  <si>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</si>
  <si>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</si>
  <si>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</si>
  <si>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</si>
  <si>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</si>
  <si>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</si>
  <si>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</si>
  <si>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</si>
  <si>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</si>
  <si>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</si>
  <si>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</si>
  <si>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</si>
  <si>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</si>
  <si>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</si>
  <si>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</si>
  <si>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</si>
  <si>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</si>
  <si>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</si>
  <si>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</si>
  <si>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</si>
  <si>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</si>
  <si>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file:///opt/bitnami/spark/spark_data/spark-bench-test/kmeans-data3.csv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</si>
  <si>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</si>
  <si>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</si>
  <si>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</si>
  <si>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</si>
  <si>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</si>
  <si>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</si>
  <si>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</si>
  <si>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</si>
  <si>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</si>
  <si>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app-20201225222310-0001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</si>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</sst>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k!$C$2:$C$41</c:f>
              <c:numCache>
                <c:formatCode>General</c:formatCode>
                <c:ptCount val="40"/>
                <c:pt idx="0">
                  <c:v>49225208598</c:v>
                </c:pt>
                <c:pt idx="1">
                  <c:v>42188908008</c:v>
                </c:pt>
                <c:pt idx="2">
                  <c:v>929803800</c:v>
                </c:pt>
                <c:pt idx="3">
                  <c:v>888713154</c:v>
                </c:pt>
                <c:pt idx="4">
                  <c:v>6579730734</c:v>
                </c:pt>
                <c:pt idx="5">
                  <c:v>41175001102</c:v>
                </c:pt>
                <c:pt idx="6">
                  <c:v>891442522</c:v>
                </c:pt>
                <c:pt idx="7">
                  <c:v>451038270</c:v>
                </c:pt>
                <c:pt idx="8">
                  <c:v>41014787491</c:v>
                </c:pt>
                <c:pt idx="9">
                  <c:v>7074956899</c:v>
                </c:pt>
                <c:pt idx="10">
                  <c:v>603979531</c:v>
                </c:pt>
                <c:pt idx="11">
                  <c:v>33485582566</c:v>
                </c:pt>
                <c:pt idx="12">
                  <c:v>41009753612</c:v>
                </c:pt>
                <c:pt idx="13">
                  <c:v>39621455184</c:v>
                </c:pt>
                <c:pt idx="14">
                  <c:v>32322611553</c:v>
                </c:pt>
                <c:pt idx="15">
                  <c:v>479567540</c:v>
                </c:pt>
                <c:pt idx="16">
                  <c:v>6558480373</c:v>
                </c:pt>
                <c:pt idx="17">
                  <c:v>41171487965</c:v>
                </c:pt>
                <c:pt idx="18">
                  <c:v>32763701969</c:v>
                </c:pt>
                <c:pt idx="19">
                  <c:v>433279484</c:v>
                </c:pt>
                <c:pt idx="20">
                  <c:v>36079279246</c:v>
                </c:pt>
                <c:pt idx="21">
                  <c:v>41233667577</c:v>
                </c:pt>
                <c:pt idx="22">
                  <c:v>3629706878</c:v>
                </c:pt>
                <c:pt idx="23">
                  <c:v>455078242</c:v>
                </c:pt>
                <c:pt idx="24">
                  <c:v>39635926150</c:v>
                </c:pt>
                <c:pt idx="25">
                  <c:v>37262822854</c:v>
                </c:pt>
                <c:pt idx="26">
                  <c:v>5850323205</c:v>
                </c:pt>
                <c:pt idx="27">
                  <c:v>412333746</c:v>
                </c:pt>
                <c:pt idx="28">
                  <c:v>6791076755</c:v>
                </c:pt>
                <c:pt idx="29">
                  <c:v>39438000963</c:v>
                </c:pt>
                <c:pt idx="30">
                  <c:v>415575305</c:v>
                </c:pt>
                <c:pt idx="31">
                  <c:v>419080915</c:v>
                </c:pt>
                <c:pt idx="32">
                  <c:v>40957800472</c:v>
                </c:pt>
                <c:pt idx="33">
                  <c:v>6600002828</c:v>
                </c:pt>
                <c:pt idx="34">
                  <c:v>372259621</c:v>
                </c:pt>
                <c:pt idx="35">
                  <c:v>578343010</c:v>
                </c:pt>
                <c:pt idx="36">
                  <c:v>38877299633</c:v>
                </c:pt>
                <c:pt idx="37">
                  <c:v>40070888755</c:v>
                </c:pt>
                <c:pt idx="38">
                  <c:v>504540021</c:v>
                </c:pt>
                <c:pt idx="39">
                  <c:v>356497250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8-4147-95DB-5F788C68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882767"/>
        <c:axId val="1666879439"/>
      </c:scatterChart>
      <c:valAx>
        <c:axId val="16698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79439"/>
        <c:crosses val="autoZero"/>
        <c:crossBetween val="midCat"/>
      </c:valAx>
      <c:valAx>
        <c:axId val="16668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8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16</xdr:row>
      <xdr:rowOff>28575</xdr:rowOff>
    </xdr:from>
    <xdr:to>
      <xdr:col>18</xdr:col>
      <xdr:colOff>228600</xdr:colOff>
      <xdr:row>30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E9A739F-1CDA-4F13-A0F7-262731B57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tabSelected="1" topLeftCell="A33" workbookViewId="0">
      <selection activeCell="P47" sqref="P47"/>
    </sheetView>
  </sheetViews>
  <sheetFormatPr defaultRowHeight="15" x14ac:dyDescent="0.25"/>
  <cols>
    <col min="8" max="8" width="10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1608935005930</v>
      </c>
      <c r="C2">
        <v>49225208598</v>
      </c>
      <c r="D2">
        <v>0</v>
      </c>
      <c r="E2" t="s">
        <v>27</v>
      </c>
      <c r="F2">
        <v>0</v>
      </c>
      <c r="G2" t="s">
        <v>28</v>
      </c>
      <c r="H2">
        <v>48885556190</v>
      </c>
      <c r="I2" t="s">
        <v>29</v>
      </c>
      <c r="K2">
        <v>339652408</v>
      </c>
      <c r="L2" t="s">
        <v>30</v>
      </c>
      <c r="N2" t="s">
        <v>31</v>
      </c>
      <c r="O2">
        <v>41235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1608935098418</v>
      </c>
      <c r="C3">
        <v>42188908008</v>
      </c>
      <c r="D3">
        <v>0</v>
      </c>
      <c r="E3" t="s">
        <v>27</v>
      </c>
      <c r="F3">
        <v>0</v>
      </c>
      <c r="G3" t="s">
        <v>42</v>
      </c>
      <c r="H3">
        <v>42104958278</v>
      </c>
      <c r="I3" t="s">
        <v>29</v>
      </c>
      <c r="K3">
        <v>83949730</v>
      </c>
      <c r="L3" t="s">
        <v>30</v>
      </c>
      <c r="N3" t="s">
        <v>31</v>
      </c>
      <c r="O3">
        <v>41235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1608935174448</v>
      </c>
      <c r="C4">
        <v>929803800</v>
      </c>
      <c r="D4">
        <v>0</v>
      </c>
      <c r="E4" t="s">
        <v>27</v>
      </c>
      <c r="F4">
        <v>0</v>
      </c>
      <c r="G4" t="s">
        <v>28</v>
      </c>
      <c r="H4">
        <v>766890422</v>
      </c>
      <c r="I4" t="s">
        <v>29</v>
      </c>
      <c r="K4">
        <v>162913378</v>
      </c>
      <c r="L4" t="s">
        <v>43</v>
      </c>
      <c r="N4" t="s">
        <v>31</v>
      </c>
      <c r="O4">
        <v>41235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1608935175657</v>
      </c>
      <c r="C5">
        <v>888713154</v>
      </c>
      <c r="D5">
        <v>0</v>
      </c>
      <c r="E5" t="s">
        <v>27</v>
      </c>
      <c r="F5">
        <v>0</v>
      </c>
      <c r="G5" t="s">
        <v>42</v>
      </c>
      <c r="H5">
        <v>724785565</v>
      </c>
      <c r="I5" t="s">
        <v>29</v>
      </c>
      <c r="K5">
        <v>163927589</v>
      </c>
      <c r="L5" t="s">
        <v>43</v>
      </c>
      <c r="N5" t="s">
        <v>31</v>
      </c>
      <c r="O5">
        <v>41235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1608935186255</v>
      </c>
      <c r="C6">
        <v>6579730734</v>
      </c>
      <c r="D6">
        <v>1</v>
      </c>
      <c r="E6" t="s">
        <v>27</v>
      </c>
      <c r="F6">
        <v>0</v>
      </c>
      <c r="G6" t="s">
        <v>28</v>
      </c>
      <c r="H6">
        <v>6561993372</v>
      </c>
      <c r="I6" t="s">
        <v>29</v>
      </c>
      <c r="K6">
        <v>17737362</v>
      </c>
      <c r="L6" t="s">
        <v>30</v>
      </c>
      <c r="N6" t="s">
        <v>31</v>
      </c>
      <c r="O6">
        <v>41235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1608935198813</v>
      </c>
      <c r="C7">
        <v>41175001102</v>
      </c>
      <c r="D7">
        <v>1</v>
      </c>
      <c r="E7" t="s">
        <v>27</v>
      </c>
      <c r="F7">
        <v>0</v>
      </c>
      <c r="G7" t="s">
        <v>42</v>
      </c>
      <c r="H7">
        <v>41150041939</v>
      </c>
      <c r="I7" t="s">
        <v>29</v>
      </c>
      <c r="K7">
        <v>24959163</v>
      </c>
      <c r="L7" t="s">
        <v>30</v>
      </c>
      <c r="N7" t="s">
        <v>31</v>
      </c>
      <c r="O7">
        <v>41235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1608935269855</v>
      </c>
      <c r="C8">
        <v>891442522</v>
      </c>
      <c r="D8">
        <v>1</v>
      </c>
      <c r="E8" t="s">
        <v>27</v>
      </c>
      <c r="F8">
        <v>0</v>
      </c>
      <c r="G8" t="s">
        <v>28</v>
      </c>
      <c r="H8">
        <v>696039106</v>
      </c>
      <c r="I8" t="s">
        <v>29</v>
      </c>
      <c r="K8">
        <v>195403416</v>
      </c>
      <c r="L8" t="s">
        <v>43</v>
      </c>
      <c r="N8" t="s">
        <v>31</v>
      </c>
      <c r="O8">
        <v>41235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1608935271016</v>
      </c>
      <c r="C9">
        <v>451038270</v>
      </c>
      <c r="D9">
        <v>1</v>
      </c>
      <c r="E9" t="s">
        <v>27</v>
      </c>
      <c r="F9">
        <v>0</v>
      </c>
      <c r="G9" t="s">
        <v>42</v>
      </c>
      <c r="H9">
        <v>281916767</v>
      </c>
      <c r="I9" t="s">
        <v>29</v>
      </c>
      <c r="K9">
        <v>169121503</v>
      </c>
      <c r="L9" t="s">
        <v>43</v>
      </c>
      <c r="N9" t="s">
        <v>31</v>
      </c>
      <c r="O9">
        <v>41235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1608935278395</v>
      </c>
      <c r="C10">
        <v>41014787491</v>
      </c>
      <c r="D10">
        <v>2</v>
      </c>
      <c r="E10" t="s">
        <v>27</v>
      </c>
      <c r="F10">
        <v>0</v>
      </c>
      <c r="G10" t="s">
        <v>28</v>
      </c>
      <c r="H10">
        <v>40992714279</v>
      </c>
      <c r="I10" t="s">
        <v>29</v>
      </c>
      <c r="K10">
        <v>22073212</v>
      </c>
      <c r="L10" t="s">
        <v>30</v>
      </c>
      <c r="N10" t="s">
        <v>31</v>
      </c>
      <c r="O10">
        <v>41235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1608935358483</v>
      </c>
      <c r="C11">
        <v>7074956899</v>
      </c>
      <c r="D11">
        <v>2</v>
      </c>
      <c r="E11" t="s">
        <v>27</v>
      </c>
      <c r="F11">
        <v>0</v>
      </c>
      <c r="G11" t="s">
        <v>42</v>
      </c>
      <c r="H11">
        <v>6967856782</v>
      </c>
      <c r="I11" t="s">
        <v>29</v>
      </c>
      <c r="K11">
        <v>107100117</v>
      </c>
      <c r="L11" t="s">
        <v>30</v>
      </c>
      <c r="N11" t="s">
        <v>31</v>
      </c>
      <c r="O11">
        <v>41235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1608935397554</v>
      </c>
      <c r="C12">
        <v>603979531</v>
      </c>
      <c r="D12">
        <v>2</v>
      </c>
      <c r="E12" t="s">
        <v>27</v>
      </c>
      <c r="F12">
        <v>0</v>
      </c>
      <c r="G12" t="s">
        <v>28</v>
      </c>
      <c r="H12">
        <v>306961224</v>
      </c>
      <c r="I12" t="s">
        <v>29</v>
      </c>
      <c r="K12">
        <v>297018307</v>
      </c>
      <c r="L12" t="s">
        <v>43</v>
      </c>
      <c r="N12" t="s">
        <v>31</v>
      </c>
      <c r="O12">
        <v>41235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1608935401972</v>
      </c>
      <c r="C13">
        <v>33485582566</v>
      </c>
      <c r="D13">
        <v>2</v>
      </c>
      <c r="E13" t="s">
        <v>27</v>
      </c>
      <c r="F13">
        <v>0</v>
      </c>
      <c r="G13" t="s">
        <v>42</v>
      </c>
      <c r="H13">
        <v>33347207294</v>
      </c>
      <c r="I13" t="s">
        <v>29</v>
      </c>
      <c r="K13">
        <v>138375272</v>
      </c>
      <c r="L13" t="s">
        <v>43</v>
      </c>
      <c r="N13" t="s">
        <v>31</v>
      </c>
      <c r="O13">
        <v>41235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1608935443927</v>
      </c>
      <c r="C14">
        <v>41009753612</v>
      </c>
      <c r="D14">
        <v>3</v>
      </c>
      <c r="E14" t="s">
        <v>27</v>
      </c>
      <c r="F14">
        <v>0</v>
      </c>
      <c r="G14" t="s">
        <v>28</v>
      </c>
      <c r="H14">
        <v>40990343358</v>
      </c>
      <c r="I14" t="s">
        <v>29</v>
      </c>
      <c r="K14">
        <v>19410254</v>
      </c>
      <c r="L14" t="s">
        <v>30</v>
      </c>
      <c r="N14" t="s">
        <v>31</v>
      </c>
      <c r="O14">
        <v>41235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1608935525898</v>
      </c>
      <c r="C15">
        <v>39621455184</v>
      </c>
      <c r="D15">
        <v>3</v>
      </c>
      <c r="E15" t="s">
        <v>27</v>
      </c>
      <c r="F15">
        <v>0</v>
      </c>
      <c r="G15" t="s">
        <v>42</v>
      </c>
      <c r="H15">
        <v>39514463049</v>
      </c>
      <c r="I15" t="s">
        <v>29</v>
      </c>
      <c r="K15">
        <v>106992135</v>
      </c>
      <c r="L15" t="s">
        <v>30</v>
      </c>
      <c r="N15" t="s">
        <v>31</v>
      </c>
      <c r="O15">
        <v>41235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1608935600214</v>
      </c>
      <c r="C16">
        <v>32322611553</v>
      </c>
      <c r="D16">
        <v>3</v>
      </c>
      <c r="E16" t="s">
        <v>27</v>
      </c>
      <c r="F16">
        <v>0</v>
      </c>
      <c r="G16" t="s">
        <v>28</v>
      </c>
      <c r="H16">
        <v>32191797800</v>
      </c>
      <c r="I16" t="s">
        <v>29</v>
      </c>
      <c r="K16">
        <v>130813753</v>
      </c>
      <c r="L16" t="s">
        <v>43</v>
      </c>
      <c r="N16" t="s">
        <v>31</v>
      </c>
      <c r="O16">
        <v>41235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1608935636360</v>
      </c>
      <c r="C17">
        <v>479567540</v>
      </c>
      <c r="D17">
        <v>3</v>
      </c>
      <c r="E17" t="s">
        <v>27</v>
      </c>
      <c r="F17">
        <v>0</v>
      </c>
      <c r="G17" t="s">
        <v>42</v>
      </c>
      <c r="H17">
        <v>263698728</v>
      </c>
      <c r="I17" t="s">
        <v>29</v>
      </c>
      <c r="K17">
        <v>215868812</v>
      </c>
      <c r="L17" t="s">
        <v>43</v>
      </c>
      <c r="N17" t="s">
        <v>31</v>
      </c>
      <c r="O17">
        <v>41235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1608935676131</v>
      </c>
      <c r="C18">
        <v>6558480373</v>
      </c>
      <c r="D18">
        <v>4</v>
      </c>
      <c r="E18" t="s">
        <v>27</v>
      </c>
      <c r="F18">
        <v>0</v>
      </c>
      <c r="G18" t="s">
        <v>28</v>
      </c>
      <c r="H18">
        <v>6456585965</v>
      </c>
      <c r="I18" t="s">
        <v>29</v>
      </c>
      <c r="K18">
        <v>101894408</v>
      </c>
      <c r="L18" t="s">
        <v>30</v>
      </c>
      <c r="N18" t="s">
        <v>31</v>
      </c>
      <c r="O18">
        <v>41235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1608935723959</v>
      </c>
      <c r="C19">
        <v>41171487965</v>
      </c>
      <c r="D19">
        <v>4</v>
      </c>
      <c r="E19" t="s">
        <v>27</v>
      </c>
      <c r="F19">
        <v>0</v>
      </c>
      <c r="G19" t="s">
        <v>42</v>
      </c>
      <c r="H19">
        <v>41153450040</v>
      </c>
      <c r="I19" t="s">
        <v>29</v>
      </c>
      <c r="K19">
        <v>18037925</v>
      </c>
      <c r="L19" t="s">
        <v>30</v>
      </c>
      <c r="N19" t="s">
        <v>31</v>
      </c>
      <c r="O19">
        <v>41235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1608935797967</v>
      </c>
      <c r="C20">
        <v>32763701969</v>
      </c>
      <c r="D20">
        <v>4</v>
      </c>
      <c r="E20" t="s">
        <v>27</v>
      </c>
      <c r="F20">
        <v>0</v>
      </c>
      <c r="G20" t="s">
        <v>28</v>
      </c>
      <c r="H20">
        <v>32640002536</v>
      </c>
      <c r="I20" t="s">
        <v>29</v>
      </c>
      <c r="K20">
        <v>123699433</v>
      </c>
      <c r="L20" t="s">
        <v>43</v>
      </c>
      <c r="N20" t="s">
        <v>31</v>
      </c>
      <c r="O20">
        <v>41235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1608935834152</v>
      </c>
      <c r="C21">
        <v>433279484</v>
      </c>
      <c r="D21">
        <v>4</v>
      </c>
      <c r="E21" t="s">
        <v>27</v>
      </c>
      <c r="F21">
        <v>0</v>
      </c>
      <c r="G21" t="s">
        <v>42</v>
      </c>
      <c r="H21">
        <v>274738644</v>
      </c>
      <c r="I21" t="s">
        <v>29</v>
      </c>
      <c r="K21">
        <v>158540840</v>
      </c>
      <c r="L21" t="s">
        <v>43</v>
      </c>
      <c r="N21" t="s">
        <v>31</v>
      </c>
      <c r="O21">
        <v>41235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1608935839372</v>
      </c>
      <c r="C22">
        <v>36079279246</v>
      </c>
      <c r="D22">
        <v>5</v>
      </c>
      <c r="E22" t="s">
        <v>27</v>
      </c>
      <c r="F22">
        <v>0</v>
      </c>
      <c r="G22" t="s">
        <v>28</v>
      </c>
      <c r="H22">
        <v>35987414046</v>
      </c>
      <c r="I22" t="s">
        <v>29</v>
      </c>
      <c r="K22">
        <v>91865200</v>
      </c>
      <c r="L22" t="s">
        <v>30</v>
      </c>
      <c r="N22" t="s">
        <v>31</v>
      </c>
      <c r="O22">
        <v>41235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1608935916170</v>
      </c>
      <c r="C23">
        <v>41233667577</v>
      </c>
      <c r="D23">
        <v>5</v>
      </c>
      <c r="E23" t="s">
        <v>27</v>
      </c>
      <c r="F23">
        <v>0</v>
      </c>
      <c r="G23" t="s">
        <v>42</v>
      </c>
      <c r="H23">
        <v>41216382164</v>
      </c>
      <c r="I23" t="s">
        <v>29</v>
      </c>
      <c r="K23">
        <v>17285413</v>
      </c>
      <c r="L23" t="s">
        <v>30</v>
      </c>
      <c r="N23" t="s">
        <v>31</v>
      </c>
      <c r="O23">
        <v>41235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1608935989639</v>
      </c>
      <c r="C24">
        <v>3629706878</v>
      </c>
      <c r="D24">
        <v>5</v>
      </c>
      <c r="E24" t="s">
        <v>27</v>
      </c>
      <c r="F24">
        <v>0</v>
      </c>
      <c r="G24" t="s">
        <v>28</v>
      </c>
      <c r="H24">
        <v>3486618112</v>
      </c>
      <c r="I24" t="s">
        <v>29</v>
      </c>
      <c r="K24">
        <v>143088766</v>
      </c>
      <c r="L24" t="s">
        <v>43</v>
      </c>
      <c r="N24" t="s">
        <v>31</v>
      </c>
      <c r="O24">
        <v>41235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1608935993667</v>
      </c>
      <c r="C25">
        <v>455078242</v>
      </c>
      <c r="D25">
        <v>5</v>
      </c>
      <c r="E25" t="s">
        <v>27</v>
      </c>
      <c r="F25">
        <v>0</v>
      </c>
      <c r="G25" t="s">
        <v>42</v>
      </c>
      <c r="H25">
        <v>290591255</v>
      </c>
      <c r="I25" t="s">
        <v>29</v>
      </c>
      <c r="K25">
        <v>164486987</v>
      </c>
      <c r="L25" t="s">
        <v>43</v>
      </c>
      <c r="N25" t="s">
        <v>31</v>
      </c>
      <c r="O25">
        <v>41235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1608935998620</v>
      </c>
      <c r="C26">
        <v>39635926150</v>
      </c>
      <c r="D26">
        <v>6</v>
      </c>
      <c r="E26" t="s">
        <v>27</v>
      </c>
      <c r="F26">
        <v>0</v>
      </c>
      <c r="G26" t="s">
        <v>28</v>
      </c>
      <c r="H26">
        <v>39611500445</v>
      </c>
      <c r="I26" t="s">
        <v>29</v>
      </c>
      <c r="K26">
        <v>24425705</v>
      </c>
      <c r="L26" t="s">
        <v>30</v>
      </c>
      <c r="N26" t="s">
        <v>31</v>
      </c>
      <c r="O26">
        <v>41235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1608936074319</v>
      </c>
      <c r="C27">
        <v>37262822854</v>
      </c>
      <c r="D27">
        <v>6</v>
      </c>
      <c r="E27" t="s">
        <v>27</v>
      </c>
      <c r="F27">
        <v>0</v>
      </c>
      <c r="G27" t="s">
        <v>42</v>
      </c>
      <c r="H27">
        <v>37155812817</v>
      </c>
      <c r="I27" t="s">
        <v>29</v>
      </c>
      <c r="K27">
        <v>107010037</v>
      </c>
      <c r="L27" t="s">
        <v>30</v>
      </c>
      <c r="N27" t="s">
        <v>31</v>
      </c>
      <c r="O27">
        <v>41235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1608936141224</v>
      </c>
      <c r="C28">
        <v>5850323205</v>
      </c>
      <c r="D28">
        <v>6</v>
      </c>
      <c r="E28" t="s">
        <v>27</v>
      </c>
      <c r="F28">
        <v>0</v>
      </c>
      <c r="G28" t="s">
        <v>28</v>
      </c>
      <c r="H28">
        <v>5713539663</v>
      </c>
      <c r="I28" t="s">
        <v>29</v>
      </c>
      <c r="K28">
        <v>136783542</v>
      </c>
      <c r="L28" t="s">
        <v>43</v>
      </c>
      <c r="N28" t="s">
        <v>31</v>
      </c>
      <c r="O28">
        <v>41235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1608936147316</v>
      </c>
      <c r="C29">
        <v>412333746</v>
      </c>
      <c r="D29">
        <v>6</v>
      </c>
      <c r="E29" t="s">
        <v>27</v>
      </c>
      <c r="F29">
        <v>0</v>
      </c>
      <c r="G29" t="s">
        <v>42</v>
      </c>
      <c r="H29">
        <v>260679814</v>
      </c>
      <c r="I29" t="s">
        <v>29</v>
      </c>
      <c r="K29">
        <v>151653932</v>
      </c>
      <c r="L29" t="s">
        <v>43</v>
      </c>
      <c r="N29" t="s">
        <v>31</v>
      </c>
      <c r="O29">
        <v>41235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1608936153385</v>
      </c>
      <c r="C30">
        <v>6791076755</v>
      </c>
      <c r="D30">
        <v>7</v>
      </c>
      <c r="E30" t="s">
        <v>27</v>
      </c>
      <c r="F30">
        <v>0</v>
      </c>
      <c r="G30" t="s">
        <v>28</v>
      </c>
      <c r="H30">
        <v>6771801417</v>
      </c>
      <c r="I30" t="s">
        <v>29</v>
      </c>
      <c r="K30">
        <v>19275338</v>
      </c>
      <c r="L30" t="s">
        <v>30</v>
      </c>
      <c r="N30" t="s">
        <v>31</v>
      </c>
      <c r="O30">
        <v>41235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1608936198354</v>
      </c>
      <c r="C31">
        <v>39438000963</v>
      </c>
      <c r="D31">
        <v>7</v>
      </c>
      <c r="E31" t="s">
        <v>27</v>
      </c>
      <c r="F31">
        <v>0</v>
      </c>
      <c r="G31" t="s">
        <v>42</v>
      </c>
      <c r="H31">
        <v>39412416151</v>
      </c>
      <c r="I31" t="s">
        <v>29</v>
      </c>
      <c r="K31">
        <v>25584812</v>
      </c>
      <c r="L31" t="s">
        <v>30</v>
      </c>
      <c r="N31" t="s">
        <v>31</v>
      </c>
      <c r="O31">
        <v>41235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1608936265229</v>
      </c>
      <c r="C32">
        <v>415575305</v>
      </c>
      <c r="D32">
        <v>7</v>
      </c>
      <c r="E32" t="s">
        <v>27</v>
      </c>
      <c r="F32">
        <v>0</v>
      </c>
      <c r="G32" t="s">
        <v>28</v>
      </c>
      <c r="H32">
        <v>244977375</v>
      </c>
      <c r="I32" t="s">
        <v>29</v>
      </c>
      <c r="K32">
        <v>170597930</v>
      </c>
      <c r="L32" t="s">
        <v>43</v>
      </c>
      <c r="N32" t="s">
        <v>31</v>
      </c>
      <c r="O32">
        <v>41235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1608936265886</v>
      </c>
      <c r="C33">
        <v>419080915</v>
      </c>
      <c r="D33">
        <v>7</v>
      </c>
      <c r="E33" t="s">
        <v>27</v>
      </c>
      <c r="F33">
        <v>0</v>
      </c>
      <c r="G33" t="s">
        <v>42</v>
      </c>
      <c r="H33">
        <v>266757191</v>
      </c>
      <c r="I33" t="s">
        <v>29</v>
      </c>
      <c r="K33">
        <v>152323724</v>
      </c>
      <c r="L33" t="s">
        <v>43</v>
      </c>
      <c r="N33" t="s">
        <v>31</v>
      </c>
      <c r="O33">
        <v>41235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1608936276199</v>
      </c>
      <c r="C34">
        <v>40957800472</v>
      </c>
      <c r="D34">
        <v>8</v>
      </c>
      <c r="E34" t="s">
        <v>27</v>
      </c>
      <c r="F34">
        <v>0</v>
      </c>
      <c r="G34" t="s">
        <v>28</v>
      </c>
      <c r="H34">
        <v>40933814897</v>
      </c>
      <c r="I34" t="s">
        <v>29</v>
      </c>
      <c r="K34">
        <v>23985575</v>
      </c>
      <c r="L34" t="s">
        <v>30</v>
      </c>
      <c r="N34" t="s">
        <v>31</v>
      </c>
      <c r="O34">
        <v>41235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1608936323271</v>
      </c>
      <c r="C35">
        <v>6600002828</v>
      </c>
      <c r="D35">
        <v>8</v>
      </c>
      <c r="E35" t="s">
        <v>27</v>
      </c>
      <c r="F35">
        <v>0</v>
      </c>
      <c r="G35" t="s">
        <v>42</v>
      </c>
      <c r="H35">
        <v>6585730426</v>
      </c>
      <c r="I35" t="s">
        <v>29</v>
      </c>
      <c r="K35">
        <v>14272402</v>
      </c>
      <c r="L35" t="s">
        <v>30</v>
      </c>
      <c r="N35" t="s">
        <v>31</v>
      </c>
      <c r="O35">
        <v>41235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1608936359046</v>
      </c>
      <c r="C36">
        <v>372259621</v>
      </c>
      <c r="D36">
        <v>8</v>
      </c>
      <c r="E36" t="s">
        <v>27</v>
      </c>
      <c r="F36">
        <v>0</v>
      </c>
      <c r="G36" t="s">
        <v>28</v>
      </c>
      <c r="H36">
        <v>195026160</v>
      </c>
      <c r="I36" t="s">
        <v>29</v>
      </c>
      <c r="K36">
        <v>177233461</v>
      </c>
      <c r="L36" t="s">
        <v>43</v>
      </c>
      <c r="N36" t="s">
        <v>31</v>
      </c>
      <c r="O36">
        <v>41235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1608936359734</v>
      </c>
      <c r="C37">
        <v>578343010</v>
      </c>
      <c r="D37">
        <v>8</v>
      </c>
      <c r="E37" t="s">
        <v>27</v>
      </c>
      <c r="F37">
        <v>0</v>
      </c>
      <c r="G37" t="s">
        <v>42</v>
      </c>
      <c r="H37">
        <v>230953378</v>
      </c>
      <c r="I37" t="s">
        <v>29</v>
      </c>
      <c r="K37">
        <v>347389632</v>
      </c>
      <c r="L37" t="s">
        <v>43</v>
      </c>
      <c r="N37" t="s">
        <v>31</v>
      </c>
      <c r="O37">
        <v>41235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1608936369902</v>
      </c>
      <c r="C38">
        <v>38877299633</v>
      </c>
      <c r="D38">
        <v>9</v>
      </c>
      <c r="E38" t="s">
        <v>27</v>
      </c>
      <c r="F38">
        <v>0</v>
      </c>
      <c r="G38" t="s">
        <v>28</v>
      </c>
      <c r="H38">
        <v>38848076503</v>
      </c>
      <c r="I38" t="s">
        <v>29</v>
      </c>
      <c r="K38">
        <v>29223130</v>
      </c>
      <c r="L38" t="s">
        <v>30</v>
      </c>
      <c r="N38" t="s">
        <v>31</v>
      </c>
      <c r="O38">
        <v>41235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1608936447358</v>
      </c>
      <c r="C39">
        <v>40070888755</v>
      </c>
      <c r="D39">
        <v>9</v>
      </c>
      <c r="E39" t="s">
        <v>27</v>
      </c>
      <c r="F39">
        <v>0</v>
      </c>
      <c r="G39" t="s">
        <v>42</v>
      </c>
      <c r="H39">
        <v>39993539124</v>
      </c>
      <c r="I39" t="s">
        <v>29</v>
      </c>
      <c r="K39">
        <v>77349631</v>
      </c>
      <c r="L39" t="s">
        <v>30</v>
      </c>
      <c r="N39" t="s">
        <v>31</v>
      </c>
      <c r="O39">
        <v>41235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1608936517407</v>
      </c>
      <c r="C40">
        <v>504540021</v>
      </c>
      <c r="D40">
        <v>9</v>
      </c>
      <c r="E40" t="s">
        <v>27</v>
      </c>
      <c r="F40">
        <v>0</v>
      </c>
      <c r="G40" t="s">
        <v>28</v>
      </c>
      <c r="H40">
        <v>380651392</v>
      </c>
      <c r="I40" t="s">
        <v>29</v>
      </c>
      <c r="K40">
        <v>123888629</v>
      </c>
      <c r="L40" t="s">
        <v>43</v>
      </c>
      <c r="N40" t="s">
        <v>31</v>
      </c>
      <c r="O40">
        <v>41235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1608936518136</v>
      </c>
      <c r="C41">
        <v>356497250</v>
      </c>
      <c r="D41">
        <v>9</v>
      </c>
      <c r="E41" t="s">
        <v>27</v>
      </c>
      <c r="F41">
        <v>0</v>
      </c>
      <c r="G41" t="s">
        <v>42</v>
      </c>
      <c r="H41">
        <v>230283051</v>
      </c>
      <c r="I41" t="s">
        <v>29</v>
      </c>
      <c r="K41">
        <v>126214199</v>
      </c>
      <c r="L41" t="s">
        <v>43</v>
      </c>
      <c r="N41" t="s">
        <v>31</v>
      </c>
      <c r="O41">
        <v>41235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25">
      <c r="A42" t="s">
        <v>44</v>
      </c>
      <c r="C42" s="1">
        <f>PERCENTILE((C41,C40,C37,C36,C33,C32,C29,C28,C25,C24,C21,C20,C17,C16,C13,C12,C5,C4),0.95)</f>
        <v>32871984058.549999</v>
      </c>
      <c r="D42" s="1"/>
      <c r="E42" s="1"/>
      <c r="H42">
        <f>AVERAGE(H41,H40,H37,H36,H33,H32,H29,H28,H25,H24,H21,H20,H17,H16,H13,H12,H9,H8,H5,H4)</f>
        <v>5639705773.8500004</v>
      </c>
      <c r="K42">
        <f>AVERAGE(K41,K40,K37,K36,K33,K32,K29,K28,K25,K24,K21,K20,K17,K16,K13,K12,K9,K8,K5,K4)</f>
        <v>172467155.25</v>
      </c>
    </row>
    <row r="43" spans="1:26" x14ac:dyDescent="0.25">
      <c r="A43" t="s">
        <v>45</v>
      </c>
      <c r="C43" s="1">
        <f>AVEDEV(C41,C40,C37,C36,C33,C32,C29,C28,C25,C24,C21,C20,C17,C16,C13,C12,C9,C8,C5,C4)</f>
        <v>8117352757.6600008</v>
      </c>
      <c r="D43" s="1"/>
      <c r="H43">
        <f>AVEDEV(H41,H40,H37,H36,H33,H32,H29,H28,H25,H24,H21,H20,H17,H16,H13,H12,H9,H8,H5,H4)</f>
        <v>8133372419.7600002</v>
      </c>
      <c r="K43">
        <f>AVEDEV(K41,K40,K37,K36,K33,K32,K29,K28,K25,K24,K21,K20,K17,K16,K13,K12,K9,K8,K5,K4)</f>
        <v>37057785.174999997</v>
      </c>
    </row>
    <row r="44" spans="1:26" x14ac:dyDescent="0.25">
      <c r="A44" t="s">
        <v>46</v>
      </c>
      <c r="C44" s="1">
        <f>PERCENTILE((C39,C38,C35,C34,C31,C30,C27,C26,C23,C22,C19,C18,C15,C14,C11,C10,C7,C6),0.95)</f>
        <v>41183801073.25</v>
      </c>
      <c r="D44" s="1"/>
      <c r="E44" s="1"/>
      <c r="H44">
        <f>AVERAGE(H39,H38,H35,H34,H31,H30,H27,H26,H23,H22,H19,H18,H15,H14,H11,H10,H7,H6,H3,H2)</f>
        <v>32064722562.099998</v>
      </c>
      <c r="K44">
        <f>AVERAGE(K39,K38,K35,K34,K31,K30,K27,K26,K23,K22,K19,K18,K15,K14,K11,K10,K7,K6,K3,K2)</f>
        <v>63604197.850000001</v>
      </c>
    </row>
    <row r="45" spans="1:26" x14ac:dyDescent="0.25">
      <c r="A45" t="s">
        <v>47</v>
      </c>
      <c r="C45" s="1">
        <f>AVEDEV(C39,C38,C35,C34,C31,C30,C27,C26,C23,C22,C19,C18,C15,C14,C11,C10,C7,C6,C3,C2)</f>
        <v>12703738621.074999</v>
      </c>
      <c r="D45" s="1"/>
      <c r="H45">
        <f>AVEDEV(H39,H38,H35,H34,H31,H30,H27,H26,H23,H22,H19,H18,H15,H14,H11,H10,H7,H6,H3,H2)</f>
        <v>12697964484.849998</v>
      </c>
      <c r="K45">
        <f>AVEDEV(K39,K38,K35,K34,K31,K30,K27,K26,K23,K22,K19,K18,K15,K14,K11,K10,K7,K6,K3,K2)</f>
        <v>50698008.32</v>
      </c>
    </row>
    <row r="46" spans="1:26" x14ac:dyDescent="0.25">
      <c r="A46" t="s">
        <v>48</v>
      </c>
      <c r="B46">
        <f>B41-B2</f>
        <v>1512206</v>
      </c>
      <c r="C46" s="1">
        <f>SUM(C2:C40)/1000000</f>
        <v>758453.49653100001</v>
      </c>
      <c r="E46" s="1"/>
      <c r="H46">
        <f>SUM(H2:H41)</f>
        <v>754088566719</v>
      </c>
      <c r="K46">
        <f>SUM(K2:K41)</f>
        <v>4721427062</v>
      </c>
    </row>
    <row r="47" spans="1:26" x14ac:dyDescent="0.25">
      <c r="A47" t="s">
        <v>49</v>
      </c>
      <c r="B47">
        <f>B46/1000/60</f>
        <v>25.203433333333333</v>
      </c>
      <c r="C47">
        <f>C46/1000/60</f>
        <v>12.640891608850001</v>
      </c>
      <c r="E47" s="2"/>
      <c r="H47">
        <f>H46/1000/60</f>
        <v>12568142.778649999</v>
      </c>
      <c r="K47">
        <f>K46/1000/60</f>
        <v>78690.451033333331</v>
      </c>
    </row>
    <row r="48" spans="1:26" x14ac:dyDescent="0.25">
      <c r="A48" t="s">
        <v>50</v>
      </c>
      <c r="B48">
        <f>B47*60</f>
        <v>1512.2059999999999</v>
      </c>
      <c r="C48">
        <f>C47*60</f>
        <v>758.45349653100004</v>
      </c>
      <c r="E48" s="2"/>
    </row>
    <row r="49" spans="1:3" x14ac:dyDescent="0.25">
      <c r="A49" t="s">
        <v>51</v>
      </c>
      <c r="C49">
        <f>C42/1000/1000/1000</f>
        <v>32.871984058549998</v>
      </c>
    </row>
    <row r="50" spans="1:3" x14ac:dyDescent="0.25">
      <c r="A50" t="s">
        <v>52</v>
      </c>
      <c r="C50">
        <f>C44/1000/1000/1000</f>
        <v>41.183801073250002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modified xsi:type="dcterms:W3CDTF">2020-12-26T17:21:02Z</dcterms:modified>
</cp:coreProperties>
</file>